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showInkAnnotation="0"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gibpresah.sharepoint.com/Documents partages/08-DIM/15. Outils DIM/GANTT/"/>
    </mc:Choice>
  </mc:AlternateContent>
  <xr:revisionPtr revIDLastSave="3374" documentId="8_{131BBA37-2A8F-4236-AB01-49D6222D9577}" xr6:coauthVersionLast="47" xr6:coauthVersionMax="47" xr10:uidLastSave="{C123D0E9-751E-445D-A644-85B40ACC3BCC}"/>
  <bookViews>
    <workbookView xWindow="28680" yWindow="-120" windowWidth="29040" windowHeight="15720" firstSheet="1" activeTab="1" xr2:uid="{AC69D984-6DD4-4908-84DA-A4405E50A1FA}"/>
  </bookViews>
  <sheets>
    <sheet name="Feuil1" sheetId="31" state="veryHidden" r:id="rId1"/>
    <sheet name="Biomédical" sheetId="35" r:id="rId2"/>
    <sheet name="Produits de santé" sheetId="30" r:id="rId3"/>
    <sheet name="Biologie" sheetId="13" r:id="rId4"/>
    <sheet name="Environnement patient" sheetId="18" r:id="rId5"/>
    <sheet name="Restauration" sheetId="21" r:id="rId6"/>
    <sheet name="Énergie" sheetId="20" r:id="rId7"/>
    <sheet name="Logistique" sheetId="32" r:id="rId8"/>
    <sheet name="Bâtiment" sheetId="19" r:id="rId9"/>
    <sheet name="Mobilité" sheetId="33" r:id="rId10"/>
    <sheet name="Numérique" sheetId="27" r:id="rId11"/>
    <sheet name="Services RH, conseil, finance" sheetId="34" r:id="rId12"/>
    <sheet name="Hôtellerie-Services Généraux" sheetId="22" r:id="rId13"/>
  </sheets>
  <definedNames>
    <definedName name="_xlnm._FilterDatabase" localSheetId="8" hidden="1">Bâtiment!$A$6:$D$6</definedName>
    <definedName name="_xlnm._FilterDatabase" localSheetId="3" hidden="1">Biologie!$A$6:$D$59</definedName>
    <definedName name="_xlnm._FilterDatabase" localSheetId="1" hidden="1">Biomédical!$A$6:$D$88</definedName>
    <definedName name="_xlnm._FilterDatabase" localSheetId="6" hidden="1">Énergie!$A$6:$D$6</definedName>
    <definedName name="_xlnm._FilterDatabase" localSheetId="4" hidden="1">'Environnement patient'!$A$6:$D$26</definedName>
    <definedName name="_xlnm._FilterDatabase" localSheetId="12" hidden="1">'Hôtellerie-Services Généraux'!$A$6:$D$53</definedName>
    <definedName name="_xlnm._FilterDatabase" localSheetId="7" hidden="1">Logistique!$A$6:$D$6</definedName>
    <definedName name="_xlnm._FilterDatabase" localSheetId="9" hidden="1">Mobilité!$A$6:$D$6</definedName>
    <definedName name="_xlnm._FilterDatabase" localSheetId="10" hidden="1">Numérique!$A$6:$D$68</definedName>
    <definedName name="_xlnm._FilterDatabase" localSheetId="2" hidden="1">'Produits de santé'!$A$6:$D$63</definedName>
    <definedName name="_xlnm._FilterDatabase" localSheetId="5" hidden="1">Restauration!$A$6:$D$6</definedName>
    <definedName name="_xlnm._FilterDatabase" localSheetId="11" hidden="1">'Services RH, conseil, finance'!$A$6:$D$6</definedName>
    <definedName name="_xlnm.Print_Titles" localSheetId="8">Bâtiment!$2:$5</definedName>
    <definedName name="_xlnm.Print_Titles" localSheetId="1">Biomédical!$6:$6</definedName>
    <definedName name="_xlnm.Print_Titles" localSheetId="12">'Hôtellerie-Services Généraux'!$2:$5</definedName>
    <definedName name="_xlnm.Print_Titles" localSheetId="10">Numérique!$6:$6</definedName>
    <definedName name="_xlnm.Print_Area" localSheetId="3">Biologie!$A$2:$BM$33</definedName>
    <definedName name="_xlnm.Print_Area" localSheetId="12">'Hôtellerie-Services Généraux'!$A$2:$BM$53</definedName>
    <definedName name="_xlnm.Print_Area" localSheetId="7">Logistique!$A$2:$BM$24</definedName>
    <definedName name="_xlnm.Print_Area" localSheetId="9">Mobilité!$A$2:$BM$14</definedName>
    <definedName name="_xlnm.Print_Area" localSheetId="10">Numérique!$A$2:$BM$55</definedName>
    <definedName name="_xlnm.Print_Area" localSheetId="2">'Produits de santé'!$A$2:$BM$56</definedName>
    <definedName name="_xlnm.Print_Area" localSheetId="11">'Services RH, conseil, finance'!$B$2:$BM$14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1" i="22" l="1"/>
  <c r="BM51" i="22"/>
  <c r="CG51" i="22"/>
  <c r="CH51" i="22"/>
  <c r="CU51" i="22"/>
  <c r="CS51" i="22" s="1"/>
  <c r="CV51" i="22"/>
  <c r="D52" i="22"/>
  <c r="BM52" i="22"/>
  <c r="CG52" i="22"/>
  <c r="CH52" i="22"/>
  <c r="CS52" i="22"/>
  <c r="CT52" i="22" s="1"/>
  <c r="CU52" i="22"/>
  <c r="CV52" i="22"/>
  <c r="BM25" i="19"/>
  <c r="CU10" i="20"/>
  <c r="CV10" i="20" s="1"/>
  <c r="CT10" i="20"/>
  <c r="CR10" i="20"/>
  <c r="CP10" i="20"/>
  <c r="D21" i="13"/>
  <c r="CE46" i="35"/>
  <c r="CF46" i="35" s="1"/>
  <c r="D46" i="35" s="1"/>
  <c r="CG46" i="35"/>
  <c r="CU46" i="35"/>
  <c r="CV46" i="35" s="1"/>
  <c r="D11" i="32"/>
  <c r="BM11" i="32"/>
  <c r="CH11" i="32"/>
  <c r="CF11" i="32"/>
  <c r="D51" i="18"/>
  <c r="BM51" i="18"/>
  <c r="CH51" i="18"/>
  <c r="CG51" i="18"/>
  <c r="CU51" i="18"/>
  <c r="CS51" i="18"/>
  <c r="CQ51" i="18"/>
  <c r="CO51" i="18" s="1"/>
  <c r="CP51" i="18" s="1"/>
  <c r="CT51" i="18"/>
  <c r="CV51" i="18"/>
  <c r="CG11" i="32"/>
  <c r="CU11" i="32"/>
  <c r="CS11" i="32"/>
  <c r="CQ11" i="32"/>
  <c r="CR11" i="32" s="1"/>
  <c r="CO11" i="32"/>
  <c r="CP11" i="32"/>
  <c r="CT11" i="32"/>
  <c r="CV11" i="32"/>
  <c r="CU44" i="35"/>
  <c r="CS44" i="35" s="1"/>
  <c r="CF44" i="35"/>
  <c r="D44" i="35" s="1"/>
  <c r="CG44" i="35"/>
  <c r="CQ29" i="34"/>
  <c r="CR29" i="34" s="1"/>
  <c r="CS29" i="34"/>
  <c r="CT29" i="34" s="1"/>
  <c r="CE29" i="34"/>
  <c r="CF29" i="34"/>
  <c r="CE28" i="34"/>
  <c r="D9" i="27"/>
  <c r="D10" i="27"/>
  <c r="D11" i="27"/>
  <c r="D12" i="27"/>
  <c r="D13" i="27"/>
  <c r="D14" i="27"/>
  <c r="D15" i="27"/>
  <c r="D16" i="27"/>
  <c r="D17" i="27"/>
  <c r="D18" i="27"/>
  <c r="D19" i="27"/>
  <c r="D20" i="27"/>
  <c r="D21" i="27"/>
  <c r="D22" i="27"/>
  <c r="D23" i="27"/>
  <c r="D24" i="27"/>
  <c r="D25" i="27"/>
  <c r="D26" i="27"/>
  <c r="D27" i="27"/>
  <c r="D28" i="27"/>
  <c r="D29" i="27"/>
  <c r="D30" i="27"/>
  <c r="D31" i="27"/>
  <c r="D32" i="27"/>
  <c r="D25" i="32"/>
  <c r="D10" i="20"/>
  <c r="D8" i="20"/>
  <c r="D23" i="32"/>
  <c r="BM42" i="18"/>
  <c r="BM43" i="18"/>
  <c r="D40" i="18"/>
  <c r="D42" i="18"/>
  <c r="D44" i="18"/>
  <c r="CU42" i="18"/>
  <c r="CS42" i="18" s="1"/>
  <c r="CV42" i="18"/>
  <c r="CU43" i="18"/>
  <c r="CS43" i="18" s="1"/>
  <c r="CV43" i="18"/>
  <c r="CG42" i="18"/>
  <c r="CH42" i="18"/>
  <c r="CH43" i="18"/>
  <c r="CF43" i="18"/>
  <c r="D43" i="18" s="1"/>
  <c r="CE43" i="18"/>
  <c r="CG43" i="18" s="1"/>
  <c r="CE41" i="18"/>
  <c r="CG41" i="18" s="1"/>
  <c r="BM37" i="18"/>
  <c r="BM38" i="18"/>
  <c r="BM39" i="18"/>
  <c r="CU37" i="18"/>
  <c r="CS37" i="18" s="1"/>
  <c r="CF37" i="18"/>
  <c r="D37" i="18" s="1"/>
  <c r="CE37" i="18"/>
  <c r="CG37" i="18" s="1"/>
  <c r="CU35" i="18"/>
  <c r="CS35" i="18" s="1"/>
  <c r="CV35" i="18"/>
  <c r="CE35" i="18"/>
  <c r="CG35" i="18" s="1"/>
  <c r="CU27" i="18"/>
  <c r="CV27" i="18" s="1"/>
  <c r="CG27" i="18"/>
  <c r="CF11" i="30"/>
  <c r="CG11" i="30" s="1"/>
  <c r="CR11" i="30"/>
  <c r="CU11" i="30"/>
  <c r="CE27" i="18"/>
  <c r="CF27" i="18" s="1"/>
  <c r="CF29" i="18"/>
  <c r="D47" i="30"/>
  <c r="BM47" i="30"/>
  <c r="CI47" i="30"/>
  <c r="CH47" i="30"/>
  <c r="CV47" i="30"/>
  <c r="CT47" i="30" s="1"/>
  <c r="CR47" i="30" s="1"/>
  <c r="CG68" i="27"/>
  <c r="CU67" i="27"/>
  <c r="CV67" i="27" s="1"/>
  <c r="CT67" i="27"/>
  <c r="CQ67" i="27"/>
  <c r="CR67" i="27" s="1"/>
  <c r="CG67" i="27"/>
  <c r="CF67" i="27"/>
  <c r="CH67" i="27" s="1"/>
  <c r="CF68" i="27"/>
  <c r="CU66" i="27"/>
  <c r="CV66" i="27" s="1"/>
  <c r="CT66" i="27"/>
  <c r="CQ66" i="27"/>
  <c r="CR66" i="27" s="1"/>
  <c r="CH66" i="27"/>
  <c r="CG66" i="27"/>
  <c r="BM66" i="27"/>
  <c r="D66" i="27"/>
  <c r="CE52" i="27"/>
  <c r="CU52" i="27" s="1"/>
  <c r="BM49" i="22"/>
  <c r="D49" i="22"/>
  <c r="CU50" i="22"/>
  <c r="CS50" i="22" s="1"/>
  <c r="CV50" i="22"/>
  <c r="CU48" i="22"/>
  <c r="CS48" i="22" s="1"/>
  <c r="CV48" i="22"/>
  <c r="CE50" i="22"/>
  <c r="CF50" i="22" s="1"/>
  <c r="CE48" i="22"/>
  <c r="CF48" i="22" s="1"/>
  <c r="D48" i="22" s="1"/>
  <c r="CS25" i="34"/>
  <c r="CQ25" i="34" s="1"/>
  <c r="CT25" i="34"/>
  <c r="CE25" i="34"/>
  <c r="CF25" i="34"/>
  <c r="CD25" i="34"/>
  <c r="D25" i="34" s="1"/>
  <c r="CC25" i="34"/>
  <c r="CC23" i="34"/>
  <c r="CD23" i="34" s="1"/>
  <c r="D24" i="18"/>
  <c r="D25" i="18"/>
  <c r="D26" i="18"/>
  <c r="D28" i="18"/>
  <c r="D29" i="18"/>
  <c r="D30" i="18"/>
  <c r="D31" i="18"/>
  <c r="D32" i="18"/>
  <c r="D33" i="18"/>
  <c r="D34" i="18"/>
  <c r="D36" i="18"/>
  <c r="D38" i="18"/>
  <c r="D46" i="18"/>
  <c r="D39" i="18"/>
  <c r="D52" i="18"/>
  <c r="D55" i="18"/>
  <c r="D50" i="18"/>
  <c r="D48" i="18"/>
  <c r="D49" i="18"/>
  <c r="D56" i="18"/>
  <c r="D9" i="18"/>
  <c r="D11" i="18"/>
  <c r="D14" i="18"/>
  <c r="D16" i="18"/>
  <c r="D18" i="18"/>
  <c r="D20" i="18"/>
  <c r="D21" i="18"/>
  <c r="D22" i="18"/>
  <c r="D23" i="18"/>
  <c r="CG40" i="13"/>
  <c r="CF21" i="22"/>
  <c r="D21" i="22" s="1"/>
  <c r="CG21" i="22"/>
  <c r="CU21" i="22"/>
  <c r="CV21" i="22" s="1"/>
  <c r="CG20" i="22"/>
  <c r="CI20" i="22" s="1"/>
  <c r="CK20" i="22" s="1"/>
  <c r="CM20" i="22" s="1"/>
  <c r="CU20" i="22"/>
  <c r="CS20" i="22" s="1"/>
  <c r="CT20" i="22" s="1"/>
  <c r="CF20" i="22"/>
  <c r="CH20" i="22" s="1"/>
  <c r="CJ20" i="22" s="1"/>
  <c r="CL20" i="22" s="1"/>
  <c r="CN20" i="22" s="1"/>
  <c r="BM9" i="21"/>
  <c r="D9" i="21"/>
  <c r="CG9" i="21"/>
  <c r="CP9" i="21"/>
  <c r="CR9" i="21"/>
  <c r="CT9" i="21"/>
  <c r="CU9" i="21"/>
  <c r="CV9" i="21" s="1"/>
  <c r="CF9" i="21"/>
  <c r="CH9" i="21" s="1"/>
  <c r="CE14" i="21"/>
  <c r="CU14" i="21" s="1"/>
  <c r="CE17" i="22"/>
  <c r="CU17" i="22" s="1"/>
  <c r="CF12" i="33"/>
  <c r="CF10" i="33"/>
  <c r="D29" i="22"/>
  <c r="CH29" i="22"/>
  <c r="BM29" i="22"/>
  <c r="CG29" i="22"/>
  <c r="CU29" i="22"/>
  <c r="CS29" i="22" s="1"/>
  <c r="CF27" i="22"/>
  <c r="D50" i="22" l="1"/>
  <c r="CH50" i="22"/>
  <c r="BM50" i="22"/>
  <c r="CQ51" i="22"/>
  <c r="CT51" i="22"/>
  <c r="CQ50" i="22"/>
  <c r="CT50" i="22"/>
  <c r="CH48" i="22"/>
  <c r="CH21" i="22"/>
  <c r="CQ52" i="22"/>
  <c r="BM21" i="22"/>
  <c r="CG48" i="22"/>
  <c r="CG50" i="22"/>
  <c r="BM48" i="22"/>
  <c r="CO29" i="34"/>
  <c r="BM25" i="34"/>
  <c r="CV44" i="35"/>
  <c r="CH46" i="35"/>
  <c r="CS46" i="35"/>
  <c r="BM46" i="35"/>
  <c r="CP11" i="30"/>
  <c r="CQ11" i="30" s="1"/>
  <c r="CS11" i="30"/>
  <c r="CR51" i="18"/>
  <c r="CH27" i="18"/>
  <c r="D27" i="18"/>
  <c r="BM27" i="18"/>
  <c r="CQ35" i="18"/>
  <c r="CO35" i="18" s="1"/>
  <c r="CP35" i="18" s="1"/>
  <c r="CT35" i="18"/>
  <c r="CF41" i="18"/>
  <c r="CU41" i="18"/>
  <c r="CH37" i="18"/>
  <c r="CF35" i="18"/>
  <c r="CV37" i="18"/>
  <c r="CS27" i="18"/>
  <c r="CH44" i="35"/>
  <c r="BM44" i="35"/>
  <c r="CQ44" i="35"/>
  <c r="CT44" i="35"/>
  <c r="CQ43" i="18"/>
  <c r="CT43" i="18"/>
  <c r="CQ42" i="18"/>
  <c r="CT42" i="18"/>
  <c r="CQ37" i="18"/>
  <c r="CT37" i="18"/>
  <c r="D11" i="30"/>
  <c r="CI11" i="30"/>
  <c r="CZ11" i="30"/>
  <c r="DC11" i="30" s="1"/>
  <c r="CV11" i="30"/>
  <c r="CW11" i="30" s="1"/>
  <c r="CW47" i="30"/>
  <c r="CH11" i="30"/>
  <c r="CY11" i="30"/>
  <c r="DB11" i="30" s="1"/>
  <c r="BM11" i="30"/>
  <c r="CX11" i="30"/>
  <c r="DA11" i="30" s="1"/>
  <c r="BM67" i="27"/>
  <c r="CP47" i="30"/>
  <c r="CQ47" i="30" s="1"/>
  <c r="CS47" i="30"/>
  <c r="CU47" i="30"/>
  <c r="D67" i="27"/>
  <c r="CO67" i="27"/>
  <c r="CP67" i="27" s="1"/>
  <c r="CF52" i="27"/>
  <c r="BM52" i="27" s="1"/>
  <c r="CO66" i="27"/>
  <c r="CP66" i="27" s="1"/>
  <c r="CS52" i="27"/>
  <c r="CT52" i="27" s="1"/>
  <c r="CV52" i="27"/>
  <c r="CH52" i="27"/>
  <c r="CG52" i="27"/>
  <c r="CO50" i="22"/>
  <c r="CP50" i="22" s="1"/>
  <c r="CR50" i="22"/>
  <c r="CQ48" i="22"/>
  <c r="CT48" i="22"/>
  <c r="D20" i="22"/>
  <c r="CO25" i="34"/>
  <c r="CR25" i="34"/>
  <c r="CS21" i="22"/>
  <c r="CQ21" i="22" s="1"/>
  <c r="CO21" i="22" s="1"/>
  <c r="CP21" i="22" s="1"/>
  <c r="CT21" i="22"/>
  <c r="CV20" i="22"/>
  <c r="BM20" i="22"/>
  <c r="CQ20" i="22"/>
  <c r="CS14" i="21"/>
  <c r="CQ14" i="21" s="1"/>
  <c r="CV14" i="21"/>
  <c r="CG14" i="21"/>
  <c r="CF14" i="21"/>
  <c r="CS17" i="22"/>
  <c r="CT17" i="22" s="1"/>
  <c r="CV17" i="22"/>
  <c r="CF17" i="22"/>
  <c r="BM17" i="22" s="1"/>
  <c r="CG17" i="22"/>
  <c r="CV29" i="22"/>
  <c r="CQ29" i="22"/>
  <c r="CT29" i="22"/>
  <c r="CO52" i="22" l="1"/>
  <c r="CP52" i="22" s="1"/>
  <c r="CR52" i="22"/>
  <c r="CO51" i="22"/>
  <c r="CP51" i="22" s="1"/>
  <c r="CR51" i="22"/>
  <c r="CM29" i="34"/>
  <c r="CN29" i="34" s="1"/>
  <c r="CP29" i="34"/>
  <c r="CQ46" i="35"/>
  <c r="CT46" i="35"/>
  <c r="CR35" i="18"/>
  <c r="CQ27" i="18"/>
  <c r="CT27" i="18"/>
  <c r="CH35" i="18"/>
  <c r="BM35" i="18"/>
  <c r="D35" i="18"/>
  <c r="CV41" i="18"/>
  <c r="CS41" i="18"/>
  <c r="D41" i="18"/>
  <c r="CH41" i="18"/>
  <c r="BM41" i="18"/>
  <c r="CO44" i="35"/>
  <c r="CP44" i="35" s="1"/>
  <c r="CR44" i="35"/>
  <c r="CO42" i="18"/>
  <c r="CP42" i="18" s="1"/>
  <c r="CR42" i="18"/>
  <c r="CR43" i="18"/>
  <c r="CO43" i="18"/>
  <c r="CP43" i="18" s="1"/>
  <c r="CO37" i="18"/>
  <c r="CP37" i="18" s="1"/>
  <c r="CR37" i="18"/>
  <c r="D52" i="27"/>
  <c r="CQ52" i="27"/>
  <c r="CR52" i="27"/>
  <c r="CO52" i="27"/>
  <c r="CP52" i="27" s="1"/>
  <c r="CO48" i="22"/>
  <c r="CP48" i="22" s="1"/>
  <c r="CR48" i="22"/>
  <c r="CR21" i="22"/>
  <c r="CM25" i="34"/>
  <c r="CN25" i="34" s="1"/>
  <c r="CP25" i="34"/>
  <c r="CO20" i="22"/>
  <c r="CP20" i="22" s="1"/>
  <c r="CR20" i="22"/>
  <c r="CT14" i="21"/>
  <c r="BM14" i="21"/>
  <c r="CH14" i="21"/>
  <c r="D14" i="21"/>
  <c r="CO14" i="21"/>
  <c r="CP14" i="21" s="1"/>
  <c r="CR14" i="21"/>
  <c r="CQ17" i="22"/>
  <c r="CO17" i="22" s="1"/>
  <c r="CP17" i="22" s="1"/>
  <c r="D17" i="22"/>
  <c r="CH17" i="22"/>
  <c r="CO29" i="22"/>
  <c r="CP29" i="22" s="1"/>
  <c r="CR29" i="22"/>
  <c r="CO46" i="35" l="1"/>
  <c r="CP46" i="35" s="1"/>
  <c r="CR46" i="35"/>
  <c r="CQ41" i="18"/>
  <c r="CT41" i="18"/>
  <c r="CO27" i="18"/>
  <c r="CP27" i="18" s="1"/>
  <c r="CR27" i="18"/>
  <c r="CR17" i="22"/>
  <c r="D27" i="22"/>
  <c r="CU58" i="27"/>
  <c r="CV58" i="27" s="1"/>
  <c r="CF58" i="27"/>
  <c r="BM58" i="27" s="1"/>
  <c r="CG58" i="27"/>
  <c r="CF18" i="27"/>
  <c r="CG18" i="27"/>
  <c r="CU18" i="27"/>
  <c r="CV18" i="27" s="1"/>
  <c r="CE15" i="27"/>
  <c r="CF15" i="27" s="1"/>
  <c r="CE46" i="27"/>
  <c r="CU46" i="27" s="1"/>
  <c r="CF36" i="27"/>
  <c r="CU28" i="19"/>
  <c r="CS25" i="19"/>
  <c r="CU20" i="19"/>
  <c r="CE22" i="19"/>
  <c r="CU22" i="19" s="1"/>
  <c r="CU21" i="19"/>
  <c r="CV21" i="19" s="1"/>
  <c r="CS21" i="19"/>
  <c r="CT21" i="19" s="1"/>
  <c r="CQ21" i="19"/>
  <c r="CO21" i="19" s="1"/>
  <c r="CP21" i="19" s="1"/>
  <c r="CH21" i="19"/>
  <c r="CG21" i="19"/>
  <c r="BM21" i="19"/>
  <c r="D21" i="19"/>
  <c r="D9" i="19"/>
  <c r="D10" i="19"/>
  <c r="D11" i="19"/>
  <c r="D12" i="19"/>
  <c r="D13" i="19"/>
  <c r="D14" i="19"/>
  <c r="D16" i="19"/>
  <c r="D17" i="19"/>
  <c r="D19" i="19"/>
  <c r="D23" i="19"/>
  <c r="D25" i="19"/>
  <c r="D27" i="19"/>
  <c r="D29" i="19"/>
  <c r="D32" i="19"/>
  <c r="D33" i="19"/>
  <c r="D34" i="19"/>
  <c r="CS34" i="13"/>
  <c r="CQ34" i="13"/>
  <c r="CH34" i="13"/>
  <c r="CG34" i="13"/>
  <c r="CI34" i="13" s="1"/>
  <c r="CS32" i="13"/>
  <c r="CQ32" i="13"/>
  <c r="CH32" i="13"/>
  <c r="CG32" i="13"/>
  <c r="CI32" i="13" s="1"/>
  <c r="CS8" i="13"/>
  <c r="CV8" i="13"/>
  <c r="CU8" i="13" s="1"/>
  <c r="CO41" i="18" l="1"/>
  <c r="CP41" i="18" s="1"/>
  <c r="CR41" i="18"/>
  <c r="CH58" i="27"/>
  <c r="CS58" i="27"/>
  <c r="CT58" i="27" s="1"/>
  <c r="CH18" i="27"/>
  <c r="CE19" i="27"/>
  <c r="CG15" i="27"/>
  <c r="CU15" i="27"/>
  <c r="CV15" i="27" s="1"/>
  <c r="BM18" i="27"/>
  <c r="CS18" i="27"/>
  <c r="BM15" i="27"/>
  <c r="CH15" i="27"/>
  <c r="CG46" i="27"/>
  <c r="CF46" i="27"/>
  <c r="D46" i="27" s="1"/>
  <c r="CV46" i="27"/>
  <c r="CS46" i="27"/>
  <c r="CV22" i="19"/>
  <c r="CS22" i="19"/>
  <c r="CR21" i="19"/>
  <c r="CF22" i="19"/>
  <c r="CG22" i="19"/>
  <c r="CW8" i="13"/>
  <c r="BM27" i="22"/>
  <c r="CG27" i="22"/>
  <c r="CH27" i="22"/>
  <c r="CU27" i="22"/>
  <c r="CV27" i="22" s="1"/>
  <c r="D10" i="22"/>
  <c r="D12" i="22"/>
  <c r="D14" i="22"/>
  <c r="D16" i="22"/>
  <c r="D18" i="22"/>
  <c r="D22" i="22"/>
  <c r="D24" i="22"/>
  <c r="D25" i="22"/>
  <c r="D28" i="22"/>
  <c r="D30" i="22"/>
  <c r="D32" i="22"/>
  <c r="D34" i="22"/>
  <c r="D36" i="22"/>
  <c r="D37" i="22"/>
  <c r="D42" i="22"/>
  <c r="D44" i="22"/>
  <c r="D45" i="22"/>
  <c r="D47" i="22"/>
  <c r="D53" i="22"/>
  <c r="D39" i="22"/>
  <c r="D40" i="22"/>
  <c r="D41" i="22"/>
  <c r="BM10" i="22"/>
  <c r="BM12" i="22"/>
  <c r="BM14" i="22"/>
  <c r="BM16" i="22"/>
  <c r="BM18" i="22"/>
  <c r="BM22" i="22"/>
  <c r="BM24" i="22"/>
  <c r="BM25" i="22"/>
  <c r="BM28" i="22"/>
  <c r="BM30" i="22"/>
  <c r="BM32" i="22"/>
  <c r="BM34" i="22"/>
  <c r="BM36" i="22"/>
  <c r="BM37" i="22"/>
  <c r="BM42" i="22"/>
  <c r="BM44" i="22"/>
  <c r="BM45" i="22"/>
  <c r="BM47" i="22"/>
  <c r="BM53" i="22"/>
  <c r="BM39" i="22"/>
  <c r="BM40" i="22"/>
  <c r="BM41" i="22"/>
  <c r="CG40" i="22"/>
  <c r="CH40" i="22"/>
  <c r="CU40" i="22"/>
  <c r="CV40" i="22" s="1"/>
  <c r="CG41" i="22"/>
  <c r="CH41" i="22"/>
  <c r="CU41" i="22"/>
  <c r="CS41" i="22" s="1"/>
  <c r="CE38" i="22"/>
  <c r="CU38" i="22" s="1"/>
  <c r="CE33" i="22"/>
  <c r="CG33" i="22" s="1"/>
  <c r="CE31" i="22"/>
  <c r="CE26" i="22"/>
  <c r="CU26" i="22" s="1"/>
  <c r="CS26" i="22" s="1"/>
  <c r="CE23" i="22"/>
  <c r="CG23" i="22" s="1"/>
  <c r="CE15" i="22"/>
  <c r="CF15" i="22" s="1"/>
  <c r="D15" i="22" s="1"/>
  <c r="CE13" i="22"/>
  <c r="CU13" i="22" s="1"/>
  <c r="CE11" i="22"/>
  <c r="CG11" i="22" s="1"/>
  <c r="CE8" i="22"/>
  <c r="CU8" i="22" s="1"/>
  <c r="CF13" i="20"/>
  <c r="D13" i="20" s="1"/>
  <c r="CF11" i="20"/>
  <c r="CE12" i="20" s="1"/>
  <c r="BM50" i="18"/>
  <c r="CH50" i="18"/>
  <c r="CG50" i="18"/>
  <c r="CU50" i="18"/>
  <c r="CS50" i="18" s="1"/>
  <c r="BM9" i="13"/>
  <c r="BM11" i="13"/>
  <c r="BM20" i="13"/>
  <c r="BM21" i="13"/>
  <c r="BM22" i="13"/>
  <c r="BM14" i="13"/>
  <c r="BM37" i="13"/>
  <c r="BM38" i="13"/>
  <c r="BM41" i="13"/>
  <c r="BM46" i="13"/>
  <c r="BM50" i="13"/>
  <c r="BM23" i="13"/>
  <c r="BM25" i="13"/>
  <c r="BM26" i="13"/>
  <c r="BM29" i="13"/>
  <c r="BM31" i="13"/>
  <c r="BM33" i="13"/>
  <c r="BM35" i="13"/>
  <c r="BM36" i="13"/>
  <c r="BM56" i="13"/>
  <c r="BM43" i="13"/>
  <c r="BM45" i="13"/>
  <c r="BM52" i="13"/>
  <c r="BM53" i="13"/>
  <c r="BM16" i="13"/>
  <c r="BM17" i="13"/>
  <c r="BM54" i="13"/>
  <c r="BM55" i="13"/>
  <c r="D9" i="13"/>
  <c r="D11" i="13"/>
  <c r="D20" i="13"/>
  <c r="D22" i="13"/>
  <c r="D14" i="13"/>
  <c r="D37" i="13"/>
  <c r="D38" i="13"/>
  <c r="D41" i="13"/>
  <c r="D46" i="13"/>
  <c r="D50" i="13"/>
  <c r="D23" i="13"/>
  <c r="D25" i="13"/>
  <c r="D26" i="13"/>
  <c r="D29" i="13"/>
  <c r="D31" i="13"/>
  <c r="D33" i="13"/>
  <c r="D35" i="13"/>
  <c r="D36" i="13"/>
  <c r="D56" i="13"/>
  <c r="D43" i="13"/>
  <c r="D45" i="13"/>
  <c r="D52" i="13"/>
  <c r="D53" i="13"/>
  <c r="D16" i="13"/>
  <c r="D17" i="13"/>
  <c r="D54" i="13"/>
  <c r="D55" i="13"/>
  <c r="CF44" i="13"/>
  <c r="CG44" i="13" s="1"/>
  <c r="BM44" i="13" s="1"/>
  <c r="CF51" i="13"/>
  <c r="CG51" i="13" s="1"/>
  <c r="BM51" i="13" s="1"/>
  <c r="CV40" i="13"/>
  <c r="CF42" i="13"/>
  <c r="CG42" i="13" s="1"/>
  <c r="BM42" i="13" s="1"/>
  <c r="CF12" i="13"/>
  <c r="CV12" i="13" s="1"/>
  <c r="D40" i="13"/>
  <c r="CH40" i="13"/>
  <c r="D34" i="13"/>
  <c r="CV32" i="13"/>
  <c r="CG30" i="13"/>
  <c r="CI30" i="13" s="1"/>
  <c r="CH30" i="13"/>
  <c r="CV30" i="13"/>
  <c r="CW30" i="13" s="1"/>
  <c r="CH28" i="13"/>
  <c r="CV28" i="13"/>
  <c r="CW28" i="13" s="1"/>
  <c r="CG28" i="13"/>
  <c r="BM28" i="13" s="1"/>
  <c r="CG19" i="13"/>
  <c r="D19" i="13" s="1"/>
  <c r="CU36" i="27"/>
  <c r="CV36" i="27" s="1"/>
  <c r="D36" i="27"/>
  <c r="BM36" i="27"/>
  <c r="CH36" i="27"/>
  <c r="CG36" i="27"/>
  <c r="BM23" i="19"/>
  <c r="BM27" i="19"/>
  <c r="BM29" i="19"/>
  <c r="BM32" i="19"/>
  <c r="BM33" i="19"/>
  <c r="BM34" i="19"/>
  <c r="BM35" i="19"/>
  <c r="CU30" i="19"/>
  <c r="CF30" i="19"/>
  <c r="D30" i="19" s="1"/>
  <c r="CE30" i="19"/>
  <c r="CG30" i="19" s="1"/>
  <c r="CV28" i="19"/>
  <c r="CF28" i="19"/>
  <c r="D28" i="19" s="1"/>
  <c r="CE28" i="19"/>
  <c r="CG28" i="19" s="1"/>
  <c r="CU26" i="19"/>
  <c r="CV26" i="19" s="1"/>
  <c r="CF26" i="19"/>
  <c r="D26" i="19" s="1"/>
  <c r="CE26" i="19"/>
  <c r="CG26" i="19" s="1"/>
  <c r="CV24" i="19"/>
  <c r="CF24" i="19"/>
  <c r="D24" i="19" s="1"/>
  <c r="CE24" i="19"/>
  <c r="CG24" i="19" s="1"/>
  <c r="CE20" i="19"/>
  <c r="CG20" i="19" s="1"/>
  <c r="CE15" i="19"/>
  <c r="CG15" i="19" s="1"/>
  <c r="D65" i="27"/>
  <c r="BM65" i="27"/>
  <c r="CH65" i="27"/>
  <c r="CG65" i="27"/>
  <c r="CU65" i="27"/>
  <c r="D21" i="30"/>
  <c r="CU68" i="27"/>
  <c r="CV68" i="27" s="1"/>
  <c r="CT68" i="27"/>
  <c r="CQ68" i="27"/>
  <c r="CR68" i="27" s="1"/>
  <c r="CH68" i="27"/>
  <c r="BM68" i="27"/>
  <c r="D68" i="27"/>
  <c r="CE62" i="27"/>
  <c r="CG62" i="27" s="1"/>
  <c r="CE56" i="27"/>
  <c r="CG56" i="27" s="1"/>
  <c r="CG39" i="27"/>
  <c r="CH39" i="27"/>
  <c r="CU39" i="27"/>
  <c r="CS39" i="27" s="1"/>
  <c r="CE40" i="27"/>
  <c r="CU40" i="27" s="1"/>
  <c r="CE38" i="27"/>
  <c r="CF38" i="27" s="1"/>
  <c r="CH38" i="27" s="1"/>
  <c r="CE32" i="27"/>
  <c r="CU32" i="27" s="1"/>
  <c r="CV32" i="27" s="1"/>
  <c r="CE25" i="27"/>
  <c r="CU25" i="27" s="1"/>
  <c r="CV25" i="27" s="1"/>
  <c r="CE21" i="27"/>
  <c r="CG21" i="27" s="1"/>
  <c r="CE17" i="27"/>
  <c r="CU17" i="27" s="1"/>
  <c r="CV17" i="27" s="1"/>
  <c r="D29" i="21"/>
  <c r="BM29" i="21"/>
  <c r="CH29" i="21"/>
  <c r="CG29" i="21"/>
  <c r="CU29" i="21"/>
  <c r="CV29" i="21" s="1"/>
  <c r="D24" i="21"/>
  <c r="D26" i="21"/>
  <c r="BM21" i="21"/>
  <c r="BM22" i="21"/>
  <c r="BM24" i="21"/>
  <c r="BM26" i="21"/>
  <c r="BM27" i="21"/>
  <c r="BM28" i="21"/>
  <c r="BM10" i="21"/>
  <c r="BM11" i="21"/>
  <c r="BM12" i="21"/>
  <c r="CE25" i="21"/>
  <c r="CG24" i="21"/>
  <c r="CH24" i="21"/>
  <c r="CQ24" i="21"/>
  <c r="CO24" i="21" s="1"/>
  <c r="CP24" i="21" s="1"/>
  <c r="CT24" i="21"/>
  <c r="CU24" i="21"/>
  <c r="CV24" i="21" s="1"/>
  <c r="CG26" i="21"/>
  <c r="CH26" i="21"/>
  <c r="CQ26" i="21"/>
  <c r="CO26" i="21" s="1"/>
  <c r="CP26" i="21" s="1"/>
  <c r="CT26" i="21"/>
  <c r="CU26" i="21"/>
  <c r="CV26" i="21" s="1"/>
  <c r="CE23" i="21"/>
  <c r="BM20" i="18"/>
  <c r="CG20" i="18"/>
  <c r="CH20" i="18"/>
  <c r="CU20" i="18"/>
  <c r="CS20" i="18" s="1"/>
  <c r="BM29" i="18"/>
  <c r="CG29" i="18"/>
  <c r="CH29" i="18"/>
  <c r="CU29" i="18"/>
  <c r="CS29" i="18" s="1"/>
  <c r="BM9" i="18"/>
  <c r="BM11" i="18"/>
  <c r="BM14" i="18"/>
  <c r="BM16" i="18"/>
  <c r="BM18" i="18"/>
  <c r="BM30" i="18"/>
  <c r="BM31" i="18"/>
  <c r="BM52" i="18"/>
  <c r="BM32" i="18"/>
  <c r="BM21" i="18"/>
  <c r="BM22" i="18"/>
  <c r="BM33" i="18"/>
  <c r="BM34" i="18"/>
  <c r="BM36" i="18"/>
  <c r="BM40" i="18"/>
  <c r="BM44" i="18"/>
  <c r="BM46" i="18"/>
  <c r="BM55" i="18"/>
  <c r="BM48" i="18"/>
  <c r="BM49" i="18"/>
  <c r="BM56" i="18"/>
  <c r="BM23" i="18"/>
  <c r="BM24" i="18"/>
  <c r="BM25" i="18"/>
  <c r="BM26" i="18"/>
  <c r="BM28" i="18"/>
  <c r="CG16" i="18"/>
  <c r="CH16" i="18"/>
  <c r="CU16" i="18"/>
  <c r="CS16" i="18" s="1"/>
  <c r="CG18" i="18"/>
  <c r="CH18" i="18"/>
  <c r="CU18" i="18"/>
  <c r="CS18" i="18" s="1"/>
  <c r="CG30" i="18"/>
  <c r="CH30" i="18"/>
  <c r="CU30" i="18"/>
  <c r="CS30" i="18" s="1"/>
  <c r="CG31" i="18"/>
  <c r="CH31" i="18"/>
  <c r="CU31" i="18"/>
  <c r="CV31" i="18" s="1"/>
  <c r="CG52" i="18"/>
  <c r="CH52" i="18"/>
  <c r="CU52" i="18"/>
  <c r="CS52" i="18" s="1"/>
  <c r="CG32" i="18"/>
  <c r="CH32" i="18"/>
  <c r="CU32" i="18"/>
  <c r="CS32" i="18" s="1"/>
  <c r="CG21" i="18"/>
  <c r="CH21" i="18"/>
  <c r="CU21" i="18"/>
  <c r="CS21" i="18" s="1"/>
  <c r="CG22" i="18"/>
  <c r="CH22" i="18"/>
  <c r="CU22" i="18"/>
  <c r="CV22" i="18" s="1"/>
  <c r="CG33" i="18"/>
  <c r="CH33" i="18"/>
  <c r="CU33" i="18"/>
  <c r="CS33" i="18" s="1"/>
  <c r="CG34" i="18"/>
  <c r="CH34" i="18"/>
  <c r="CU34" i="18"/>
  <c r="CS34" i="18" s="1"/>
  <c r="CG36" i="18"/>
  <c r="CH36" i="18"/>
  <c r="CU36" i="18"/>
  <c r="CS36" i="18" s="1"/>
  <c r="CG40" i="18"/>
  <c r="CH40" i="18"/>
  <c r="CU40" i="18"/>
  <c r="CS40" i="18" s="1"/>
  <c r="CG44" i="18"/>
  <c r="CH44" i="18"/>
  <c r="CU44" i="18"/>
  <c r="CS44" i="18" s="1"/>
  <c r="CG46" i="18"/>
  <c r="CH46" i="18"/>
  <c r="CU46" i="18"/>
  <c r="CS46" i="18" s="1"/>
  <c r="CG39" i="18"/>
  <c r="CH39" i="18"/>
  <c r="CU39" i="18"/>
  <c r="CS39" i="18" s="1"/>
  <c r="CG53" i="18"/>
  <c r="CU53" i="18"/>
  <c r="CV53" i="18" s="1"/>
  <c r="CG55" i="18"/>
  <c r="CH55" i="18"/>
  <c r="CU55" i="18"/>
  <c r="CS55" i="18" s="1"/>
  <c r="CG48" i="18"/>
  <c r="CH48" i="18"/>
  <c r="CU48" i="18"/>
  <c r="CS48" i="18" s="1"/>
  <c r="CG49" i="18"/>
  <c r="CH49" i="18"/>
  <c r="CU49" i="18"/>
  <c r="CS49" i="18" s="1"/>
  <c r="CG38" i="18"/>
  <c r="CH38" i="18"/>
  <c r="CU38" i="18"/>
  <c r="CS38" i="18" s="1"/>
  <c r="CG56" i="18"/>
  <c r="CH56" i="18"/>
  <c r="CU56" i="18"/>
  <c r="CV56" i="18" s="1"/>
  <c r="CG23" i="18"/>
  <c r="CH23" i="18"/>
  <c r="CU23" i="18"/>
  <c r="CS23" i="18" s="1"/>
  <c r="CG24" i="18"/>
  <c r="CH24" i="18"/>
  <c r="CU24" i="18"/>
  <c r="CS24" i="18" s="1"/>
  <c r="CG25" i="18"/>
  <c r="CH25" i="18"/>
  <c r="CU25" i="18"/>
  <c r="CS25" i="18" s="1"/>
  <c r="CG26" i="18"/>
  <c r="CH26" i="18"/>
  <c r="CU26" i="18"/>
  <c r="CS26" i="18" s="1"/>
  <c r="CG28" i="18"/>
  <c r="CH28" i="18"/>
  <c r="CU28" i="18"/>
  <c r="CS28" i="18" s="1"/>
  <c r="CE47" i="18"/>
  <c r="CF47" i="18" s="1"/>
  <c r="D47" i="18" s="1"/>
  <c r="CE45" i="18"/>
  <c r="CU45" i="18" s="1"/>
  <c r="CS45" i="18" s="1"/>
  <c r="CE19" i="18"/>
  <c r="CF19" i="18" s="1"/>
  <c r="D19" i="18" s="1"/>
  <c r="CE17" i="18"/>
  <c r="CG17" i="18" s="1"/>
  <c r="CE15" i="18"/>
  <c r="CG15" i="18" s="1"/>
  <c r="CE10" i="18"/>
  <c r="CF10" i="18" s="1"/>
  <c r="D10" i="18" s="1"/>
  <c r="CE48" i="35"/>
  <c r="CF48" i="35" s="1"/>
  <c r="CF43" i="35"/>
  <c r="CH43" i="35" s="1"/>
  <c r="BM28" i="34"/>
  <c r="CF28" i="34"/>
  <c r="CS28" i="34"/>
  <c r="CT28" i="34" s="1"/>
  <c r="D18" i="34"/>
  <c r="D26" i="34"/>
  <c r="D27" i="34"/>
  <c r="D28" i="34"/>
  <c r="D17" i="34"/>
  <c r="D20" i="34"/>
  <c r="BM17" i="34"/>
  <c r="CF17" i="34"/>
  <c r="CE17" i="34"/>
  <c r="CS17" i="34"/>
  <c r="CT17" i="34" s="1"/>
  <c r="CQ17" i="34"/>
  <c r="CR17" i="34" s="1"/>
  <c r="CS23" i="34"/>
  <c r="CT23" i="34" s="1"/>
  <c r="D23" i="34"/>
  <c r="BM23" i="34"/>
  <c r="CF23" i="34"/>
  <c r="CE23" i="34"/>
  <c r="BM20" i="34"/>
  <c r="CF20" i="34"/>
  <c r="CE20" i="34"/>
  <c r="CS20" i="34"/>
  <c r="CT20" i="34" s="1"/>
  <c r="CQ20" i="34"/>
  <c r="CO20" i="34" s="1"/>
  <c r="D8" i="34"/>
  <c r="BM8" i="34"/>
  <c r="CS8" i="34"/>
  <c r="CT8" i="34" s="1"/>
  <c r="CE8" i="34"/>
  <c r="CF8" i="34"/>
  <c r="D8" i="33"/>
  <c r="BM8" i="33"/>
  <c r="CG8" i="33"/>
  <c r="CH8" i="33"/>
  <c r="CU8" i="33"/>
  <c r="CS8" i="33" s="1"/>
  <c r="CV8" i="33"/>
  <c r="CU13" i="33"/>
  <c r="CV13" i="33" s="1"/>
  <c r="CS13" i="33"/>
  <c r="CT13" i="33" s="1"/>
  <c r="CH13" i="33"/>
  <c r="CG13" i="33"/>
  <c r="BM13" i="33"/>
  <c r="BM10" i="20"/>
  <c r="CG10" i="20"/>
  <c r="CH10" i="20"/>
  <c r="BM8" i="20"/>
  <c r="CU8" i="20"/>
  <c r="CG8" i="20"/>
  <c r="CH8" i="20"/>
  <c r="CZ62" i="30"/>
  <c r="DC62" i="30" s="1"/>
  <c r="CY62" i="30"/>
  <c r="DB62" i="30" s="1"/>
  <c r="CX62" i="30"/>
  <c r="DA62" i="30" s="1"/>
  <c r="CV62" i="30"/>
  <c r="CW62" i="30" s="1"/>
  <c r="CI62" i="30"/>
  <c r="CH62" i="30"/>
  <c r="BM62" i="30"/>
  <c r="D62" i="30"/>
  <c r="D61" i="30"/>
  <c r="BM61" i="30"/>
  <c r="CI61" i="30"/>
  <c r="CX61" i="30"/>
  <c r="DA61" i="30" s="1"/>
  <c r="CY61" i="30"/>
  <c r="DB61" i="30" s="1"/>
  <c r="CZ61" i="30"/>
  <c r="DC61" i="30" s="1"/>
  <c r="CH61" i="30"/>
  <c r="CV61" i="30"/>
  <c r="CW61" i="30" s="1"/>
  <c r="D59" i="30"/>
  <c r="BM59" i="30"/>
  <c r="CI59" i="30"/>
  <c r="CX59" i="30"/>
  <c r="DA59" i="30" s="1"/>
  <c r="CY59" i="30"/>
  <c r="DB59" i="30" s="1"/>
  <c r="CZ59" i="30"/>
  <c r="DC59" i="30" s="1"/>
  <c r="CH59" i="30"/>
  <c r="CV59" i="30"/>
  <c r="CW59" i="30" s="1"/>
  <c r="D57" i="30"/>
  <c r="BM57" i="30"/>
  <c r="CI57" i="30"/>
  <c r="CX57" i="30"/>
  <c r="DA57" i="30" s="1"/>
  <c r="CY57" i="30"/>
  <c r="DB57" i="30" s="1"/>
  <c r="CZ57" i="30"/>
  <c r="DC57" i="30" s="1"/>
  <c r="CH57" i="30"/>
  <c r="CV57" i="30"/>
  <c r="CW57" i="30" s="1"/>
  <c r="D51" i="30"/>
  <c r="BM51" i="30"/>
  <c r="CI51" i="30"/>
  <c r="CX51" i="30"/>
  <c r="DA51" i="30" s="1"/>
  <c r="CY51" i="30"/>
  <c r="DB51" i="30" s="1"/>
  <c r="CZ51" i="30"/>
  <c r="DC51" i="30" s="1"/>
  <c r="CH51" i="30"/>
  <c r="CV51" i="30"/>
  <c r="CW51" i="30" s="1"/>
  <c r="D49" i="30"/>
  <c r="BM49" i="30"/>
  <c r="CI49" i="30"/>
  <c r="CX49" i="30"/>
  <c r="DA49" i="30" s="1"/>
  <c r="CY49" i="30"/>
  <c r="DB49" i="30" s="1"/>
  <c r="CZ49" i="30"/>
  <c r="DC49" i="30" s="1"/>
  <c r="CH49" i="30"/>
  <c r="CV49" i="30"/>
  <c r="CW49" i="30" s="1"/>
  <c r="BM36" i="30"/>
  <c r="CX36" i="30"/>
  <c r="DA36" i="30" s="1"/>
  <c r="CY36" i="30"/>
  <c r="DB36" i="30" s="1"/>
  <c r="CZ36" i="30"/>
  <c r="DC36" i="30" s="1"/>
  <c r="CI36" i="30"/>
  <c r="CF36" i="30"/>
  <c r="D36" i="30" s="1"/>
  <c r="BM21" i="30"/>
  <c r="CV21" i="30"/>
  <c r="CW21" i="30" s="1"/>
  <c r="CH21" i="30"/>
  <c r="CI21" i="30"/>
  <c r="D19" i="30"/>
  <c r="BM19" i="30"/>
  <c r="CX19" i="30"/>
  <c r="DA19" i="30" s="1"/>
  <c r="CY19" i="30"/>
  <c r="DB19" i="30" s="1"/>
  <c r="CZ19" i="30"/>
  <c r="DC19" i="30" s="1"/>
  <c r="CV19" i="30"/>
  <c r="CW19" i="30" s="1"/>
  <c r="CH19" i="30"/>
  <c r="CI19" i="30"/>
  <c r="D17" i="30"/>
  <c r="BM17" i="30"/>
  <c r="CI17" i="30"/>
  <c r="CX17" i="30"/>
  <c r="DA17" i="30" s="1"/>
  <c r="CY17" i="30"/>
  <c r="DB17" i="30" s="1"/>
  <c r="CZ17" i="30"/>
  <c r="DC17" i="30" s="1"/>
  <c r="CH17" i="30"/>
  <c r="CV17" i="30"/>
  <c r="CT17" i="30" s="1"/>
  <c r="CE28" i="32"/>
  <c r="D28" i="32" s="1"/>
  <c r="CU27" i="32"/>
  <c r="CV27" i="32" s="1"/>
  <c r="CH27" i="32"/>
  <c r="CG27" i="32"/>
  <c r="BM27" i="32"/>
  <c r="D27" i="32"/>
  <c r="CE88" i="35"/>
  <c r="CU88" i="35" s="1"/>
  <c r="CV88" i="35" s="1"/>
  <c r="CU87" i="35"/>
  <c r="CV87" i="35" s="1"/>
  <c r="CH87" i="35"/>
  <c r="CG87" i="35"/>
  <c r="BM87" i="35"/>
  <c r="D87" i="35"/>
  <c r="D85" i="35"/>
  <c r="BM85" i="35"/>
  <c r="CH85" i="35"/>
  <c r="CG85" i="35"/>
  <c r="CU85" i="35"/>
  <c r="CV85" i="35" s="1"/>
  <c r="CU81" i="35"/>
  <c r="CS81" i="35" s="1"/>
  <c r="D81" i="35"/>
  <c r="BM81" i="35"/>
  <c r="CH81" i="35"/>
  <c r="CG81" i="35"/>
  <c r="D75" i="35"/>
  <c r="BM75" i="35"/>
  <c r="CH75" i="35"/>
  <c r="CG75" i="35"/>
  <c r="CU75" i="35"/>
  <c r="CV75" i="35" s="1"/>
  <c r="CU73" i="35"/>
  <c r="CV73" i="35" s="1"/>
  <c r="D73" i="35"/>
  <c r="BM73" i="35"/>
  <c r="CH73" i="35"/>
  <c r="CG73" i="35"/>
  <c r="D61" i="35"/>
  <c r="BM61" i="35"/>
  <c r="CU61" i="35"/>
  <c r="CV61" i="35" s="1"/>
  <c r="CG61" i="35"/>
  <c r="CH61" i="35"/>
  <c r="D59" i="35"/>
  <c r="BM59" i="35"/>
  <c r="CU59" i="35"/>
  <c r="CV59" i="35" s="1"/>
  <c r="CG59" i="35"/>
  <c r="CH59" i="35"/>
  <c r="D56" i="35"/>
  <c r="BM56" i="35"/>
  <c r="CH56" i="35"/>
  <c r="CG56" i="35"/>
  <c r="CU56" i="35"/>
  <c r="CV56" i="35" s="1"/>
  <c r="CU54" i="35"/>
  <c r="CS54" i="35" s="1"/>
  <c r="D54" i="35"/>
  <c r="BM54" i="35"/>
  <c r="CH54" i="35"/>
  <c r="CG54" i="35"/>
  <c r="BM52" i="35"/>
  <c r="D52" i="35"/>
  <c r="CU52" i="35"/>
  <c r="CS52" i="35" s="1"/>
  <c r="CG52" i="35"/>
  <c r="CH52" i="35"/>
  <c r="BM30" i="35"/>
  <c r="CH30" i="35"/>
  <c r="CE30" i="35"/>
  <c r="D30" i="35" s="1"/>
  <c r="BM23" i="35"/>
  <c r="CH23" i="35"/>
  <c r="BM20" i="35"/>
  <c r="CH20" i="35"/>
  <c r="CE20" i="35"/>
  <c r="D20" i="35" s="1"/>
  <c r="CU16" i="35"/>
  <c r="CV16" i="35" s="1"/>
  <c r="CG16" i="35"/>
  <c r="CH16" i="35"/>
  <c r="CU44" i="27"/>
  <c r="CS44" i="27" s="1"/>
  <c r="CG44" i="27"/>
  <c r="CG8" i="13"/>
  <c r="CI8" i="13" s="1"/>
  <c r="CU59" i="13"/>
  <c r="CS59" i="13"/>
  <c r="CG59" i="13"/>
  <c r="CI59" i="13" s="1"/>
  <c r="CH59" i="13"/>
  <c r="CV59" i="13"/>
  <c r="CW59" i="13" s="1"/>
  <c r="CH19" i="13"/>
  <c r="CH58" i="13"/>
  <c r="CG58" i="13"/>
  <c r="CI58" i="13" s="1"/>
  <c r="CV58" i="13"/>
  <c r="CV24" i="13"/>
  <c r="CW24" i="13" s="1"/>
  <c r="CH18" i="13"/>
  <c r="CG18" i="13"/>
  <c r="BM18" i="13" s="1"/>
  <c r="CV18" i="13"/>
  <c r="CW18" i="13" s="1"/>
  <c r="CU18" i="13"/>
  <c r="CQ18" i="13"/>
  <c r="CS18" i="13"/>
  <c r="CF10" i="13"/>
  <c r="CG10" i="13" s="1"/>
  <c r="D10" i="13" s="1"/>
  <c r="CF15" i="13"/>
  <c r="CF57" i="13"/>
  <c r="CV57" i="13" s="1"/>
  <c r="CV34" i="13"/>
  <c r="CW34" i="13" s="1"/>
  <c r="CG39" i="13"/>
  <c r="D39" i="13" s="1"/>
  <c r="CG13" i="13"/>
  <c r="D13" i="13" s="1"/>
  <c r="BM29" i="34"/>
  <c r="D29" i="34"/>
  <c r="CU74" i="35"/>
  <c r="CS74" i="35" s="1"/>
  <c r="CU76" i="35"/>
  <c r="CS76" i="35" s="1"/>
  <c r="CG76" i="35"/>
  <c r="CH76" i="35"/>
  <c r="D76" i="35"/>
  <c r="BM76" i="35"/>
  <c r="CE43" i="22"/>
  <c r="CF43" i="22" s="1"/>
  <c r="D43" i="22" s="1"/>
  <c r="CE46" i="22"/>
  <c r="CH88" i="35"/>
  <c r="BM88" i="35"/>
  <c r="CU86" i="35"/>
  <c r="CV86" i="35" s="1"/>
  <c r="CH86" i="35"/>
  <c r="CG86" i="35"/>
  <c r="BM86" i="35"/>
  <c r="D86" i="35"/>
  <c r="CU84" i="35"/>
  <c r="CV84" i="35" s="1"/>
  <c r="CH84" i="35"/>
  <c r="CG84" i="35"/>
  <c r="BM84" i="35"/>
  <c r="D84" i="35"/>
  <c r="CU83" i="35"/>
  <c r="CU82" i="35"/>
  <c r="CV82" i="35" s="1"/>
  <c r="CH82" i="35"/>
  <c r="CG82" i="35"/>
  <c r="BM82" i="35"/>
  <c r="D82" i="35"/>
  <c r="CU80" i="35"/>
  <c r="CV80" i="35" s="1"/>
  <c r="CH80" i="35"/>
  <c r="CG80" i="35"/>
  <c r="BM80" i="35"/>
  <c r="D80" i="35"/>
  <c r="CU79" i="35"/>
  <c r="CV79" i="35" s="1"/>
  <c r="CH79" i="35"/>
  <c r="CG79" i="35"/>
  <c r="BM79" i="35"/>
  <c r="D79" i="35"/>
  <c r="CU78" i="35"/>
  <c r="CV78" i="35" s="1"/>
  <c r="CH78" i="35"/>
  <c r="CG78" i="35"/>
  <c r="BM78" i="35"/>
  <c r="D78" i="35"/>
  <c r="CU77" i="35"/>
  <c r="CV77" i="35" s="1"/>
  <c r="CH77" i="35"/>
  <c r="CG77" i="35"/>
  <c r="BM77" i="35"/>
  <c r="D77" i="35"/>
  <c r="CH74" i="35"/>
  <c r="CG74" i="35"/>
  <c r="BM74" i="35"/>
  <c r="D74" i="35"/>
  <c r="CU72" i="35"/>
  <c r="CV72" i="35" s="1"/>
  <c r="CH72" i="35"/>
  <c r="CG72" i="35"/>
  <c r="BM72" i="35"/>
  <c r="D72" i="35"/>
  <c r="CU71" i="35"/>
  <c r="CV71" i="35" s="1"/>
  <c r="CH71" i="35"/>
  <c r="CG71" i="35"/>
  <c r="BM71" i="35"/>
  <c r="D71" i="35"/>
  <c r="CH70" i="35"/>
  <c r="CE70" i="35"/>
  <c r="D70" i="35" s="1"/>
  <c r="BM70" i="35"/>
  <c r="CU69" i="35"/>
  <c r="CS69" i="35" s="1"/>
  <c r="CQ69" i="35" s="1"/>
  <c r="CR69" i="35" s="1"/>
  <c r="CH69" i="35"/>
  <c r="CG69" i="35"/>
  <c r="BM69" i="35"/>
  <c r="D69" i="35"/>
  <c r="CU68" i="35"/>
  <c r="CS68" i="35" s="1"/>
  <c r="CQ68" i="35" s="1"/>
  <c r="CR68" i="35" s="1"/>
  <c r="CH68" i="35"/>
  <c r="CG68" i="35"/>
  <c r="BM68" i="35"/>
  <c r="D68" i="35"/>
  <c r="CH67" i="35"/>
  <c r="CE67" i="35"/>
  <c r="CG67" i="35" s="1"/>
  <c r="BM67" i="35"/>
  <c r="CU66" i="35"/>
  <c r="CS66" i="35" s="1"/>
  <c r="CH66" i="35"/>
  <c r="CG66" i="35"/>
  <c r="BM66" i="35"/>
  <c r="D66" i="35"/>
  <c r="CH65" i="35"/>
  <c r="CE65" i="35"/>
  <c r="CU65" i="35" s="1"/>
  <c r="BM65" i="35"/>
  <c r="CU64" i="35"/>
  <c r="CS64" i="35" s="1"/>
  <c r="CH64" i="35"/>
  <c r="CG64" i="35"/>
  <c r="BM64" i="35"/>
  <c r="D64" i="35"/>
  <c r="CU63" i="35"/>
  <c r="CV63" i="35" s="1"/>
  <c r="CT63" i="35"/>
  <c r="CQ63" i="35"/>
  <c r="CR63" i="35" s="1"/>
  <c r="CH63" i="35"/>
  <c r="CG63" i="35"/>
  <c r="BM63" i="35"/>
  <c r="D63" i="35"/>
  <c r="CU57" i="35"/>
  <c r="CS57" i="35" s="1"/>
  <c r="CH57" i="35"/>
  <c r="CG57" i="35"/>
  <c r="BM57" i="35"/>
  <c r="D57" i="35"/>
  <c r="CU62" i="35"/>
  <c r="CS62" i="35" s="1"/>
  <c r="CG62" i="35"/>
  <c r="CF62" i="35"/>
  <c r="CH62" i="35" s="1"/>
  <c r="CU60" i="35"/>
  <c r="CV60" i="35" s="1"/>
  <c r="CG60" i="35"/>
  <c r="CF60" i="35"/>
  <c r="CH60" i="35" s="1"/>
  <c r="CU58" i="35"/>
  <c r="CV58" i="35" s="1"/>
  <c r="CG58" i="35"/>
  <c r="CF58" i="35"/>
  <c r="D58" i="35" s="1"/>
  <c r="CU55" i="35"/>
  <c r="CV55" i="35" s="1"/>
  <c r="CH55" i="35"/>
  <c r="CG55" i="35"/>
  <c r="BM55" i="35"/>
  <c r="D55" i="35"/>
  <c r="CU53" i="35"/>
  <c r="CV53" i="35" s="1"/>
  <c r="CH53" i="35"/>
  <c r="CG53" i="35"/>
  <c r="BM53" i="35"/>
  <c r="D53" i="35"/>
  <c r="CU51" i="35"/>
  <c r="CS51" i="35" s="1"/>
  <c r="CT51" i="35" s="1"/>
  <c r="CG51" i="35"/>
  <c r="CF51" i="35"/>
  <c r="CH50" i="35"/>
  <c r="CE50" i="35"/>
  <c r="CU50" i="35" s="1"/>
  <c r="BM50" i="35"/>
  <c r="CU49" i="35"/>
  <c r="CV49" i="35" s="1"/>
  <c r="CH49" i="35"/>
  <c r="CG49" i="35"/>
  <c r="BM49" i="35"/>
  <c r="D49" i="35"/>
  <c r="CU47" i="35"/>
  <c r="CV47" i="35" s="1"/>
  <c r="CH47" i="35"/>
  <c r="CG47" i="35"/>
  <c r="BM47" i="35"/>
  <c r="D47" i="35"/>
  <c r="CU45" i="35"/>
  <c r="CV45" i="35" s="1"/>
  <c r="CH45" i="35"/>
  <c r="CG45" i="35"/>
  <c r="BM45" i="35"/>
  <c r="D45" i="35"/>
  <c r="CU42" i="35"/>
  <c r="CV42" i="35" s="1"/>
  <c r="CH42" i="35"/>
  <c r="CG42" i="35"/>
  <c r="BM42" i="35"/>
  <c r="D42" i="35"/>
  <c r="CU43" i="35"/>
  <c r="CV43" i="35" s="1"/>
  <c r="CG43" i="35"/>
  <c r="CU41" i="35"/>
  <c r="CV41" i="35" s="1"/>
  <c r="CH41" i="35"/>
  <c r="CG41" i="35"/>
  <c r="BM41" i="35"/>
  <c r="D41" i="35"/>
  <c r="CU40" i="35"/>
  <c r="CV40" i="35" s="1"/>
  <c r="CG40" i="35"/>
  <c r="CF40" i="35"/>
  <c r="CH40" i="35" s="1"/>
  <c r="CE39" i="35"/>
  <c r="CG39" i="35" s="1"/>
  <c r="CU38" i="35"/>
  <c r="CV38" i="35" s="1"/>
  <c r="CH38" i="35"/>
  <c r="CG38" i="35"/>
  <c r="BM38" i="35"/>
  <c r="D38" i="35"/>
  <c r="CU37" i="35"/>
  <c r="CV37" i="35" s="1"/>
  <c r="CH37" i="35"/>
  <c r="CG37" i="35"/>
  <c r="BM37" i="35"/>
  <c r="D37" i="35"/>
  <c r="CE36" i="35"/>
  <c r="CU36" i="35" s="1"/>
  <c r="CS36" i="35" s="1"/>
  <c r="CT36" i="35" s="1"/>
  <c r="CU35" i="35"/>
  <c r="CV35" i="35" s="1"/>
  <c r="CH35" i="35"/>
  <c r="CG35" i="35"/>
  <c r="BM35" i="35"/>
  <c r="D35" i="35"/>
  <c r="CU34" i="35"/>
  <c r="CV34" i="35" s="1"/>
  <c r="CH34" i="35"/>
  <c r="CG34" i="35"/>
  <c r="BM34" i="35"/>
  <c r="D34" i="35"/>
  <c r="CU33" i="35"/>
  <c r="CS33" i="35" s="1"/>
  <c r="CH33" i="35"/>
  <c r="CG33" i="35"/>
  <c r="BM33" i="35"/>
  <c r="D33" i="35"/>
  <c r="CU32" i="35"/>
  <c r="CV32" i="35" s="1"/>
  <c r="CH32" i="35"/>
  <c r="CG32" i="35"/>
  <c r="BM32" i="35"/>
  <c r="D32" i="35"/>
  <c r="CU31" i="35"/>
  <c r="CV31" i="35" s="1"/>
  <c r="CH31" i="35"/>
  <c r="CG31" i="35"/>
  <c r="BM31" i="35"/>
  <c r="D31" i="35"/>
  <c r="CU29" i="35"/>
  <c r="CV29" i="35" s="1"/>
  <c r="CH29" i="35"/>
  <c r="CG29" i="35"/>
  <c r="BM29" i="35"/>
  <c r="D29" i="35"/>
  <c r="CH28" i="35"/>
  <c r="CE28" i="35"/>
  <c r="CG28" i="35" s="1"/>
  <c r="BM28" i="35"/>
  <c r="CU27" i="35"/>
  <c r="CV27" i="35" s="1"/>
  <c r="CH27" i="35"/>
  <c r="CG27" i="35"/>
  <c r="BM27" i="35"/>
  <c r="D27" i="35"/>
  <c r="CU26" i="35"/>
  <c r="CV26" i="35" s="1"/>
  <c r="CG26" i="35"/>
  <c r="CF26" i="35"/>
  <c r="D26" i="35" s="1"/>
  <c r="CU25" i="35"/>
  <c r="CS25" i="35" s="1"/>
  <c r="CQ25" i="35" s="1"/>
  <c r="CR25" i="35" s="1"/>
  <c r="CH25" i="35"/>
  <c r="CG25" i="35"/>
  <c r="BM25" i="35"/>
  <c r="D25" i="35"/>
  <c r="CU24" i="35"/>
  <c r="CS24" i="35" s="1"/>
  <c r="CQ24" i="35" s="1"/>
  <c r="CR24" i="35" s="1"/>
  <c r="CH24" i="35"/>
  <c r="CG24" i="35"/>
  <c r="BM24" i="35"/>
  <c r="D24" i="35"/>
  <c r="CU22" i="35"/>
  <c r="CS22" i="35" s="1"/>
  <c r="CQ22" i="35" s="1"/>
  <c r="CR22" i="35" s="1"/>
  <c r="CG22" i="35"/>
  <c r="CF22" i="35"/>
  <c r="BM22" i="35" s="1"/>
  <c r="CU21" i="35"/>
  <c r="CS21" i="35" s="1"/>
  <c r="CH21" i="35"/>
  <c r="CG21" i="35"/>
  <c r="BM21" i="35"/>
  <c r="D21" i="35"/>
  <c r="CU19" i="35"/>
  <c r="CS19" i="35" s="1"/>
  <c r="CG19" i="35"/>
  <c r="BM19" i="35"/>
  <c r="D19" i="35"/>
  <c r="CH18" i="35"/>
  <c r="D18" i="35"/>
  <c r="BM18" i="35"/>
  <c r="CU17" i="35"/>
  <c r="CS17" i="35" s="1"/>
  <c r="CH17" i="35"/>
  <c r="CG17" i="35"/>
  <c r="BM17" i="35"/>
  <c r="D17" i="35"/>
  <c r="BM16" i="35"/>
  <c r="D16" i="35"/>
  <c r="CU15" i="35"/>
  <c r="CS15" i="35" s="1"/>
  <c r="CT15" i="35" s="1"/>
  <c r="CH15" i="35"/>
  <c r="CG15" i="35"/>
  <c r="BM15" i="35"/>
  <c r="D15" i="35"/>
  <c r="CU14" i="35"/>
  <c r="CS14" i="35" s="1"/>
  <c r="CT14" i="35" s="1"/>
  <c r="CH14" i="35"/>
  <c r="CG14" i="35"/>
  <c r="BM14" i="35"/>
  <c r="D14" i="35"/>
  <c r="CH13" i="35"/>
  <c r="CE13" i="35"/>
  <c r="CU13" i="35" s="1"/>
  <c r="CS13" i="35" s="1"/>
  <c r="CT13" i="35" s="1"/>
  <c r="BM13" i="35"/>
  <c r="CU12" i="35"/>
  <c r="CV12" i="35" s="1"/>
  <c r="CH12" i="35"/>
  <c r="CG12" i="35"/>
  <c r="BM12" i="35"/>
  <c r="D12" i="35"/>
  <c r="CU11" i="35"/>
  <c r="CV11" i="35" s="1"/>
  <c r="CH11" i="35"/>
  <c r="CG11" i="35"/>
  <c r="BM11" i="35"/>
  <c r="D11" i="35"/>
  <c r="CU10" i="35"/>
  <c r="CV10" i="35" s="1"/>
  <c r="CH10" i="35"/>
  <c r="CG10" i="35"/>
  <c r="BM10" i="35"/>
  <c r="D10" i="35"/>
  <c r="CU9" i="35"/>
  <c r="CV9" i="35" s="1"/>
  <c r="CH9" i="35"/>
  <c r="CG9" i="35"/>
  <c r="BM9" i="35"/>
  <c r="D9" i="35"/>
  <c r="CU8" i="35"/>
  <c r="CV8" i="35" s="1"/>
  <c r="CH8" i="35"/>
  <c r="CG8" i="35"/>
  <c r="BM8" i="35"/>
  <c r="D8" i="35"/>
  <c r="CU7" i="35"/>
  <c r="CV7" i="35" s="1"/>
  <c r="CG7" i="35"/>
  <c r="CF7" i="35"/>
  <c r="D7" i="35" s="1"/>
  <c r="AN1" i="35"/>
  <c r="AM1" i="35"/>
  <c r="AL1" i="35"/>
  <c r="AK1" i="35"/>
  <c r="AJ1" i="35"/>
  <c r="AI1" i="35"/>
  <c r="AH1" i="35"/>
  <c r="AG1" i="35"/>
  <c r="AF1" i="35"/>
  <c r="AE1" i="35"/>
  <c r="AD1" i="35"/>
  <c r="AC1" i="35"/>
  <c r="AB1" i="35"/>
  <c r="AA1" i="35"/>
  <c r="Z1" i="35"/>
  <c r="Y1" i="35"/>
  <c r="X1" i="35"/>
  <c r="W1" i="35"/>
  <c r="V1" i="35"/>
  <c r="U1" i="35"/>
  <c r="T1" i="35"/>
  <c r="S1" i="35"/>
  <c r="R1" i="35"/>
  <c r="Q1" i="35"/>
  <c r="P1" i="35"/>
  <c r="O1" i="35"/>
  <c r="N1" i="35"/>
  <c r="M1" i="35"/>
  <c r="L1" i="35"/>
  <c r="K1" i="35"/>
  <c r="J1" i="35"/>
  <c r="I1" i="35"/>
  <c r="H1" i="35"/>
  <c r="G1" i="35"/>
  <c r="F1" i="35"/>
  <c r="E1" i="35"/>
  <c r="CU16" i="19"/>
  <c r="CS16" i="19" s="1"/>
  <c r="CG16" i="19"/>
  <c r="CH16" i="19"/>
  <c r="BM16" i="19"/>
  <c r="CU18" i="19"/>
  <c r="CS18" i="19" s="1"/>
  <c r="CQ18" i="19" s="1"/>
  <c r="CG18" i="19"/>
  <c r="CF18" i="19"/>
  <c r="CQ8" i="34" l="1"/>
  <c r="CR8" i="34" s="1"/>
  <c r="CO17" i="34"/>
  <c r="CM17" i="34" s="1"/>
  <c r="CN17" i="34" s="1"/>
  <c r="CG12" i="20"/>
  <c r="CU12" i="20"/>
  <c r="CV12" i="20" s="1"/>
  <c r="CF12" i="20"/>
  <c r="CE14" i="20"/>
  <c r="CS27" i="32"/>
  <c r="CT27" i="32" s="1"/>
  <c r="CS87" i="35"/>
  <c r="CQ87" i="35" s="1"/>
  <c r="CR87" i="35" s="1"/>
  <c r="D88" i="35"/>
  <c r="CV65" i="27"/>
  <c r="CS65" i="27"/>
  <c r="CQ58" i="27"/>
  <c r="CO58" i="27" s="1"/>
  <c r="CP58" i="27" s="1"/>
  <c r="CQ28" i="34"/>
  <c r="CO28" i="34" s="1"/>
  <c r="CO8" i="34"/>
  <c r="CM8" i="34" s="1"/>
  <c r="CN8" i="34" s="1"/>
  <c r="CQ23" i="34"/>
  <c r="CS27" i="22"/>
  <c r="CQ27" i="22" s="1"/>
  <c r="CR27" i="22" s="1"/>
  <c r="CR26" i="21"/>
  <c r="CG25" i="21"/>
  <c r="CU25" i="21"/>
  <c r="CR24" i="21"/>
  <c r="CG23" i="21"/>
  <c r="CU23" i="21"/>
  <c r="CF23" i="21"/>
  <c r="CF25" i="21"/>
  <c r="CH25" i="21" s="1"/>
  <c r="CG31" i="22"/>
  <c r="CF31" i="22"/>
  <c r="CS15" i="27"/>
  <c r="CT15" i="27" s="1"/>
  <c r="CU19" i="27"/>
  <c r="CF19" i="27"/>
  <c r="CG19" i="27"/>
  <c r="CT18" i="27"/>
  <c r="CQ18" i="27"/>
  <c r="BM46" i="27"/>
  <c r="CH46" i="27"/>
  <c r="CQ46" i="27"/>
  <c r="CT46" i="27"/>
  <c r="CS36" i="27"/>
  <c r="CQ36" i="27" s="1"/>
  <c r="CR36" i="27" s="1"/>
  <c r="BM28" i="19"/>
  <c r="CF20" i="19"/>
  <c r="BM26" i="19"/>
  <c r="BM18" i="19"/>
  <c r="D18" i="19"/>
  <c r="CS26" i="19"/>
  <c r="CQ26" i="19" s="1"/>
  <c r="CH30" i="19"/>
  <c r="CH26" i="19"/>
  <c r="BM24" i="19"/>
  <c r="BM22" i="19"/>
  <c r="CH22" i="19"/>
  <c r="D22" i="19"/>
  <c r="CH24" i="19"/>
  <c r="CH28" i="19"/>
  <c r="BM30" i="19"/>
  <c r="CT22" i="19"/>
  <c r="CU11" i="22"/>
  <c r="CV11" i="22" s="1"/>
  <c r="CU15" i="22"/>
  <c r="CS15" i="22" s="1"/>
  <c r="CQ15" i="22" s="1"/>
  <c r="CG15" i="22"/>
  <c r="CU31" i="22"/>
  <c r="CS31" i="22" s="1"/>
  <c r="CQ31" i="22" s="1"/>
  <c r="CH15" i="22"/>
  <c r="CG26" i="22"/>
  <c r="CF23" i="22"/>
  <c r="D23" i="22" s="1"/>
  <c r="CG38" i="22"/>
  <c r="CG13" i="22"/>
  <c r="BM15" i="22"/>
  <c r="CS40" i="22"/>
  <c r="CQ40" i="22" s="1"/>
  <c r="CO40" i="22" s="1"/>
  <c r="CP40" i="22" s="1"/>
  <c r="CS38" i="22"/>
  <c r="CQ38" i="22" s="1"/>
  <c r="CV38" i="22"/>
  <c r="CV8" i="22"/>
  <c r="CS8" i="22"/>
  <c r="CV13" i="22"/>
  <c r="CS13" i="22"/>
  <c r="CQ13" i="22" s="1"/>
  <c r="CO13" i="22" s="1"/>
  <c r="CP13" i="22" s="1"/>
  <c r="CF26" i="22"/>
  <c r="CF8" i="22"/>
  <c r="CF33" i="22"/>
  <c r="CF11" i="22"/>
  <c r="CU23" i="22"/>
  <c r="CU33" i="22"/>
  <c r="BM43" i="22"/>
  <c r="CF38" i="22"/>
  <c r="CF13" i="22"/>
  <c r="CG8" i="22"/>
  <c r="CQ41" i="22"/>
  <c r="CT41" i="22"/>
  <c r="CV41" i="22"/>
  <c r="CQ26" i="22"/>
  <c r="CT26" i="22"/>
  <c r="CV26" i="22"/>
  <c r="CH43" i="22"/>
  <c r="CG43" i="22"/>
  <c r="CU43" i="22"/>
  <c r="CU48" i="35"/>
  <c r="CV48" i="35" s="1"/>
  <c r="BM19" i="13"/>
  <c r="BM34" i="13"/>
  <c r="BM40" i="13"/>
  <c r="BM8" i="13"/>
  <c r="BM32" i="13"/>
  <c r="BM30" i="13"/>
  <c r="BM59" i="13"/>
  <c r="BM13" i="13"/>
  <c r="BM58" i="13"/>
  <c r="BM10" i="13"/>
  <c r="BM39" i="13"/>
  <c r="CQ50" i="18"/>
  <c r="CT50" i="18"/>
  <c r="CV50" i="18"/>
  <c r="CH44" i="13"/>
  <c r="D32" i="13"/>
  <c r="CV51" i="13"/>
  <c r="CT51" i="13" s="1"/>
  <c r="CR51" i="13" s="1"/>
  <c r="CH42" i="13"/>
  <c r="CV42" i="13"/>
  <c r="CT42" i="13" s="1"/>
  <c r="CU42" i="13" s="1"/>
  <c r="CV44" i="13"/>
  <c r="CR44" i="13" s="1"/>
  <c r="CI42" i="13"/>
  <c r="D42" i="13"/>
  <c r="CI51" i="13"/>
  <c r="D51" i="13"/>
  <c r="D44" i="13"/>
  <c r="CI44" i="13"/>
  <c r="CH51" i="13"/>
  <c r="D8" i="13"/>
  <c r="D30" i="13"/>
  <c r="D59" i="13"/>
  <c r="D58" i="13"/>
  <c r="D28" i="13"/>
  <c r="D18" i="13"/>
  <c r="CR40" i="13"/>
  <c r="CU40" i="13"/>
  <c r="CW40" i="13"/>
  <c r="CR12" i="13"/>
  <c r="CW12" i="13"/>
  <c r="CG12" i="13"/>
  <c r="CH12" i="13"/>
  <c r="CY40" i="13"/>
  <c r="CI19" i="13"/>
  <c r="CX40" i="13"/>
  <c r="CI40" i="13"/>
  <c r="CS30" i="13"/>
  <c r="CZ40" i="13"/>
  <c r="CU32" i="13"/>
  <c r="CW32" i="13"/>
  <c r="CI28" i="13"/>
  <c r="CZ28" i="13"/>
  <c r="CY28" i="13"/>
  <c r="CX28" i="13"/>
  <c r="CT28" i="13"/>
  <c r="CQ30" i="19"/>
  <c r="CT30" i="19"/>
  <c r="CV30" i="19"/>
  <c r="CQ28" i="19"/>
  <c r="CT28" i="19"/>
  <c r="CP26" i="19"/>
  <c r="CR26" i="19"/>
  <c r="CT26" i="19"/>
  <c r="CQ24" i="19"/>
  <c r="CT24" i="19"/>
  <c r="CT20" i="19"/>
  <c r="CV20" i="19"/>
  <c r="CF15" i="19"/>
  <c r="CU15" i="19"/>
  <c r="CF40" i="27"/>
  <c r="D40" i="27" s="1"/>
  <c r="CU62" i="27"/>
  <c r="CV62" i="27" s="1"/>
  <c r="CO68" i="27"/>
  <c r="CP68" i="27" s="1"/>
  <c r="CF62" i="27"/>
  <c r="CF56" i="27"/>
  <c r="CH56" i="27" s="1"/>
  <c r="CG40" i="27"/>
  <c r="CU38" i="27"/>
  <c r="CS38" i="27" s="1"/>
  <c r="CQ38" i="27" s="1"/>
  <c r="CU56" i="27"/>
  <c r="CS56" i="27" s="1"/>
  <c r="CT56" i="27" s="1"/>
  <c r="CS40" i="27"/>
  <c r="CV40" i="27"/>
  <c r="CV39" i="27"/>
  <c r="D38" i="27"/>
  <c r="CG25" i="27"/>
  <c r="CU21" i="27"/>
  <c r="CV21" i="27" s="1"/>
  <c r="CG38" i="27"/>
  <c r="CQ39" i="27"/>
  <c r="CT39" i="27"/>
  <c r="BM38" i="27"/>
  <c r="CF32" i="27"/>
  <c r="CG32" i="27"/>
  <c r="CF21" i="27"/>
  <c r="BM21" i="27" s="1"/>
  <c r="CS32" i="27"/>
  <c r="CF25" i="27"/>
  <c r="CS25" i="27"/>
  <c r="CF17" i="27"/>
  <c r="CG17" i="27"/>
  <c r="CS17" i="27"/>
  <c r="BM25" i="21"/>
  <c r="D25" i="21"/>
  <c r="CV29" i="18"/>
  <c r="CV20" i="18"/>
  <c r="CV28" i="18"/>
  <c r="CG45" i="18"/>
  <c r="CQ29" i="18"/>
  <c r="CT29" i="18"/>
  <c r="CQ20" i="18"/>
  <c r="CT20" i="18"/>
  <c r="CU19" i="18"/>
  <c r="CS19" i="18" s="1"/>
  <c r="CQ19" i="18" s="1"/>
  <c r="CV18" i="18"/>
  <c r="CV48" i="18"/>
  <c r="CU10" i="18"/>
  <c r="CS10" i="18" s="1"/>
  <c r="CQ10" i="18" s="1"/>
  <c r="CS56" i="18"/>
  <c r="CQ56" i="18" s="1"/>
  <c r="CO56" i="18" s="1"/>
  <c r="CP56" i="18" s="1"/>
  <c r="CG10" i="18"/>
  <c r="CV38" i="18"/>
  <c r="CV46" i="18"/>
  <c r="BM47" i="18"/>
  <c r="CH47" i="18"/>
  <c r="CS31" i="18"/>
  <c r="CQ31" i="18" s="1"/>
  <c r="CR31" i="18" s="1"/>
  <c r="CV25" i="18"/>
  <c r="CU47" i="18"/>
  <c r="CV21" i="18"/>
  <c r="CS22" i="18"/>
  <c r="CQ22" i="18" s="1"/>
  <c r="CO22" i="18" s="1"/>
  <c r="CP22" i="18" s="1"/>
  <c r="CF45" i="18"/>
  <c r="D45" i="18" s="1"/>
  <c r="CV55" i="18"/>
  <c r="CG47" i="18"/>
  <c r="CV30" i="18"/>
  <c r="CV24" i="18"/>
  <c r="CV36" i="18"/>
  <c r="CG19" i="18"/>
  <c r="CT30" i="18"/>
  <c r="CQ30" i="18"/>
  <c r="CO30" i="18" s="1"/>
  <c r="CP30" i="18" s="1"/>
  <c r="CT28" i="18"/>
  <c r="CQ28" i="18"/>
  <c r="CO28" i="18" s="1"/>
  <c r="CP28" i="18" s="1"/>
  <c r="BM10" i="18"/>
  <c r="CH10" i="18"/>
  <c r="CT39" i="18"/>
  <c r="CQ39" i="18"/>
  <c r="CO39" i="18" s="1"/>
  <c r="CP39" i="18" s="1"/>
  <c r="CH19" i="18"/>
  <c r="BM19" i="18"/>
  <c r="CQ45" i="18"/>
  <c r="CR45" i="18" s="1"/>
  <c r="CT45" i="18"/>
  <c r="CT21" i="18"/>
  <c r="CQ21" i="18"/>
  <c r="CO21" i="18" s="1"/>
  <c r="CP21" i="18" s="1"/>
  <c r="CQ55" i="18"/>
  <c r="CR55" i="18" s="1"/>
  <c r="CT55" i="18"/>
  <c r="CT38" i="18"/>
  <c r="CQ38" i="18"/>
  <c r="CO38" i="18" s="1"/>
  <c r="CP38" i="18" s="1"/>
  <c r="CT40" i="18"/>
  <c r="CQ40" i="18"/>
  <c r="CO40" i="18" s="1"/>
  <c r="CP40" i="18" s="1"/>
  <c r="CQ24" i="18"/>
  <c r="CO24" i="18" s="1"/>
  <c r="CP24" i="18" s="1"/>
  <c r="CT24" i="18"/>
  <c r="CU15" i="18"/>
  <c r="CF17" i="18"/>
  <c r="D17" i="18" s="1"/>
  <c r="CS53" i="18"/>
  <c r="CQ53" i="18" s="1"/>
  <c r="CO53" i="18" s="1"/>
  <c r="CP53" i="18" s="1"/>
  <c r="CF15" i="18"/>
  <c r="D15" i="18" s="1"/>
  <c r="CV26" i="18"/>
  <c r="CV39" i="18"/>
  <c r="CV32" i="18"/>
  <c r="CU17" i="18"/>
  <c r="CV34" i="18"/>
  <c r="CV45" i="18"/>
  <c r="CV49" i="18"/>
  <c r="CV40" i="18"/>
  <c r="CT26" i="18"/>
  <c r="CQ26" i="18"/>
  <c r="CT32" i="18"/>
  <c r="CQ32" i="18"/>
  <c r="CQ23" i="18"/>
  <c r="CT23" i="18"/>
  <c r="CT34" i="18"/>
  <c r="CQ34" i="18"/>
  <c r="CQ52" i="18"/>
  <c r="CT52" i="18"/>
  <c r="CT48" i="18"/>
  <c r="CQ48" i="18"/>
  <c r="CQ44" i="18"/>
  <c r="CT44" i="18"/>
  <c r="CT18" i="18"/>
  <c r="CQ18" i="18"/>
  <c r="CQ49" i="18"/>
  <c r="CT49" i="18"/>
  <c r="CT25" i="18"/>
  <c r="CQ25" i="18"/>
  <c r="CQ16" i="18"/>
  <c r="CT16" i="18"/>
  <c r="CT36" i="18"/>
  <c r="CQ36" i="18"/>
  <c r="CT46" i="18"/>
  <c r="CQ46" i="18"/>
  <c r="CQ33" i="18"/>
  <c r="CT33" i="18"/>
  <c r="CV23" i="18"/>
  <c r="CV44" i="18"/>
  <c r="CV33" i="18"/>
  <c r="CV52" i="18"/>
  <c r="CV16" i="18"/>
  <c r="CT62" i="30"/>
  <c r="CU62" i="30" s="1"/>
  <c r="CM28" i="34"/>
  <c r="CN28" i="34" s="1"/>
  <c r="CP28" i="34"/>
  <c r="CR28" i="34"/>
  <c r="CP17" i="34"/>
  <c r="CM20" i="34"/>
  <c r="CN20" i="34" s="1"/>
  <c r="CP20" i="34"/>
  <c r="CR20" i="34"/>
  <c r="CP8" i="34"/>
  <c r="CQ8" i="33"/>
  <c r="CT8" i="33"/>
  <c r="CQ13" i="33"/>
  <c r="CS12" i="20"/>
  <c r="CQ12" i="20" s="1"/>
  <c r="CO12" i="20" s="1"/>
  <c r="CP12" i="20" s="1"/>
  <c r="CT8" i="20"/>
  <c r="CV8" i="20"/>
  <c r="CV36" i="30"/>
  <c r="CT36" i="30" s="1"/>
  <c r="CR36" i="30" s="1"/>
  <c r="CH36" i="30"/>
  <c r="CT21" i="30"/>
  <c r="CR21" i="30" s="1"/>
  <c r="CS21" i="30" s="1"/>
  <c r="CT87" i="35"/>
  <c r="CG88" i="35"/>
  <c r="CT19" i="30"/>
  <c r="CR19" i="30" s="1"/>
  <c r="CP19" i="30" s="1"/>
  <c r="CQ19" i="30" s="1"/>
  <c r="CU17" i="30"/>
  <c r="CR17" i="30"/>
  <c r="CW17" i="30"/>
  <c r="CQ27" i="32"/>
  <c r="CV81" i="35"/>
  <c r="CQ81" i="35"/>
  <c r="CT81" i="35"/>
  <c r="CS75" i="35"/>
  <c r="CQ75" i="35" s="1"/>
  <c r="CO75" i="35" s="1"/>
  <c r="CP75" i="35" s="1"/>
  <c r="CS73" i="35"/>
  <c r="CS61" i="35"/>
  <c r="CQ61" i="35" s="1"/>
  <c r="CR61" i="35" s="1"/>
  <c r="CV52" i="35"/>
  <c r="CS59" i="35"/>
  <c r="CS56" i="35"/>
  <c r="CQ56" i="35" s="1"/>
  <c r="CO56" i="35" s="1"/>
  <c r="CP56" i="35" s="1"/>
  <c r="CQ54" i="35"/>
  <c r="CT54" i="35"/>
  <c r="CV54" i="35"/>
  <c r="CT22" i="35"/>
  <c r="CQ52" i="35"/>
  <c r="CT52" i="35"/>
  <c r="CS27" i="35"/>
  <c r="CQ27" i="35" s="1"/>
  <c r="CO27" i="35" s="1"/>
  <c r="CP27" i="35" s="1"/>
  <c r="CG30" i="35"/>
  <c r="CU30" i="35"/>
  <c r="CE23" i="35"/>
  <c r="CS10" i="35"/>
  <c r="CT10" i="35" s="1"/>
  <c r="BM40" i="35"/>
  <c r="CG20" i="35"/>
  <c r="CU20" i="35"/>
  <c r="CS80" i="35"/>
  <c r="CT80" i="35" s="1"/>
  <c r="CS7" i="35"/>
  <c r="CT7" i="35" s="1"/>
  <c r="CS32" i="35"/>
  <c r="CQ32" i="35" s="1"/>
  <c r="CO32" i="35" s="1"/>
  <c r="CP32" i="35" s="1"/>
  <c r="CS29" i="35"/>
  <c r="CQ29" i="35" s="1"/>
  <c r="CO29" i="35" s="1"/>
  <c r="CP29" i="35" s="1"/>
  <c r="CS16" i="35"/>
  <c r="CQ36" i="35"/>
  <c r="CR36" i="35" s="1"/>
  <c r="CV36" i="35"/>
  <c r="CV51" i="35"/>
  <c r="CS40" i="35"/>
  <c r="CQ40" i="35" s="1"/>
  <c r="CO40" i="35" s="1"/>
  <c r="CP40" i="35" s="1"/>
  <c r="CV64" i="35"/>
  <c r="CS86" i="35"/>
  <c r="CT86" i="35" s="1"/>
  <c r="BM58" i="35"/>
  <c r="CO25" i="35"/>
  <c r="CP25" i="35" s="1"/>
  <c r="CS8" i="35"/>
  <c r="CT8" i="35" s="1"/>
  <c r="CQ15" i="35"/>
  <c r="CR15" i="35" s="1"/>
  <c r="CT25" i="35"/>
  <c r="CS37" i="35"/>
  <c r="CT37" i="35" s="1"/>
  <c r="CS88" i="35"/>
  <c r="CT88" i="35" s="1"/>
  <c r="CU70" i="35"/>
  <c r="CU28" i="35"/>
  <c r="CS28" i="35" s="1"/>
  <c r="CQ28" i="35" s="1"/>
  <c r="CS26" i="35"/>
  <c r="CQ26" i="35" s="1"/>
  <c r="CR26" i="35" s="1"/>
  <c r="CS47" i="35"/>
  <c r="CT47" i="35" s="1"/>
  <c r="CS11" i="35"/>
  <c r="CT11" i="35" s="1"/>
  <c r="CT24" i="35"/>
  <c r="CH8" i="13"/>
  <c r="CQ44" i="27"/>
  <c r="CR44" i="27" s="1"/>
  <c r="CT44" i="27"/>
  <c r="CV44" i="27"/>
  <c r="CQ59" i="13"/>
  <c r="CU58" i="13"/>
  <c r="CW58" i="13"/>
  <c r="CH24" i="13"/>
  <c r="CG24" i="13"/>
  <c r="CT24" i="13"/>
  <c r="CI18" i="13"/>
  <c r="CG57" i="13"/>
  <c r="CH57" i="13"/>
  <c r="CR57" i="13"/>
  <c r="CU57" i="13"/>
  <c r="CW57" i="13"/>
  <c r="CT76" i="35"/>
  <c r="CQ76" i="35"/>
  <c r="CQ74" i="35"/>
  <c r="CT74" i="35"/>
  <c r="CV74" i="35"/>
  <c r="CV76" i="35"/>
  <c r="CV15" i="35"/>
  <c r="CS55" i="35"/>
  <c r="CT55" i="35" s="1"/>
  <c r="BM26" i="35"/>
  <c r="CG36" i="35"/>
  <c r="CS31" i="35"/>
  <c r="CQ31" i="35" s="1"/>
  <c r="CO31" i="35" s="1"/>
  <c r="CP31" i="35" s="1"/>
  <c r="CU39" i="35"/>
  <c r="CS39" i="35" s="1"/>
  <c r="CQ39" i="35" s="1"/>
  <c r="CR39" i="35" s="1"/>
  <c r="CU67" i="35"/>
  <c r="CS67" i="35" s="1"/>
  <c r="CQ67" i="35" s="1"/>
  <c r="CR67" i="35" s="1"/>
  <c r="CG48" i="35"/>
  <c r="CG70" i="35"/>
  <c r="CS72" i="35"/>
  <c r="CQ72" i="35" s="1"/>
  <c r="CR72" i="35" s="1"/>
  <c r="CQ64" i="35"/>
  <c r="CR64" i="35" s="1"/>
  <c r="CT64" i="35"/>
  <c r="CV50" i="35"/>
  <c r="CS50" i="35"/>
  <c r="CQ13" i="35"/>
  <c r="CV25" i="35"/>
  <c r="D28" i="35"/>
  <c r="CF36" i="35"/>
  <c r="D36" i="35" s="1"/>
  <c r="CS41" i="35"/>
  <c r="CQ41" i="35" s="1"/>
  <c r="CO41" i="35" s="1"/>
  <c r="CP41" i="35" s="1"/>
  <c r="CS43" i="35"/>
  <c r="CQ43" i="35" s="1"/>
  <c r="CS45" i="35"/>
  <c r="CQ45" i="35" s="1"/>
  <c r="CQ51" i="35"/>
  <c r="CO51" i="35" s="1"/>
  <c r="CP51" i="35" s="1"/>
  <c r="BM62" i="35"/>
  <c r="CT68" i="35"/>
  <c r="CS78" i="35"/>
  <c r="CS82" i="35"/>
  <c r="CV13" i="35"/>
  <c r="D50" i="35"/>
  <c r="D60" i="35"/>
  <c r="D40" i="35"/>
  <c r="BM60" i="35"/>
  <c r="CO63" i="35"/>
  <c r="CP63" i="35" s="1"/>
  <c r="CV68" i="35"/>
  <c r="CS77" i="35"/>
  <c r="CG83" i="35"/>
  <c r="CG50" i="35"/>
  <c r="CV62" i="35"/>
  <c r="D65" i="35"/>
  <c r="CS9" i="35"/>
  <c r="CS12" i="35"/>
  <c r="D13" i="35"/>
  <c r="CV14" i="35"/>
  <c r="CS38" i="35"/>
  <c r="CS60" i="35"/>
  <c r="CO69" i="35"/>
  <c r="CP69" i="35" s="1"/>
  <c r="CO22" i="35"/>
  <c r="CP22" i="35" s="1"/>
  <c r="CS35" i="35"/>
  <c r="D43" i="35"/>
  <c r="CS53" i="35"/>
  <c r="CT53" i="35" s="1"/>
  <c r="CT69" i="35"/>
  <c r="CS79" i="35"/>
  <c r="CS84" i="35"/>
  <c r="BM7" i="35"/>
  <c r="CS49" i="35"/>
  <c r="CS58" i="35"/>
  <c r="D62" i="35"/>
  <c r="CO68" i="35"/>
  <c r="CP68" i="35" s="1"/>
  <c r="CT33" i="35"/>
  <c r="CQ33" i="35"/>
  <c r="CS65" i="35"/>
  <c r="CV65" i="35"/>
  <c r="CT57" i="35"/>
  <c r="CQ57" i="35"/>
  <c r="BM51" i="35"/>
  <c r="D51" i="35"/>
  <c r="CT17" i="35"/>
  <c r="CQ17" i="35"/>
  <c r="CT21" i="35"/>
  <c r="CQ21" i="35"/>
  <c r="CF39" i="35"/>
  <c r="CT62" i="35"/>
  <c r="CQ62" i="35"/>
  <c r="D67" i="35"/>
  <c r="CV69" i="35"/>
  <c r="CV22" i="35"/>
  <c r="CV17" i="35"/>
  <c r="CV21" i="35"/>
  <c r="BM43" i="35"/>
  <c r="CH51" i="35"/>
  <c r="CT19" i="35"/>
  <c r="CQ19" i="35"/>
  <c r="CG18" i="35"/>
  <c r="CV19" i="35"/>
  <c r="CV33" i="35"/>
  <c r="CV24" i="35"/>
  <c r="CU18" i="35"/>
  <c r="CG65" i="35"/>
  <c r="CV66" i="35"/>
  <c r="CG13" i="35"/>
  <c r="CQ14" i="35"/>
  <c r="CS42" i="35"/>
  <c r="CS71" i="35"/>
  <c r="CV83" i="35"/>
  <c r="CS83" i="35"/>
  <c r="CH22" i="35"/>
  <c r="CH26" i="35"/>
  <c r="CV57" i="35"/>
  <c r="CH58" i="35"/>
  <c r="CT66" i="35"/>
  <c r="CQ66" i="35"/>
  <c r="CH7" i="35"/>
  <c r="D22" i="35"/>
  <c r="CO24" i="35"/>
  <c r="CP24" i="35" s="1"/>
  <c r="CS34" i="35"/>
  <c r="CF83" i="35"/>
  <c r="CH18" i="19"/>
  <c r="CV18" i="19"/>
  <c r="CT16" i="19"/>
  <c r="CQ16" i="19"/>
  <c r="CV16" i="19"/>
  <c r="CR18" i="19"/>
  <c r="CP18" i="19"/>
  <c r="CT18" i="19"/>
  <c r="BM17" i="19"/>
  <c r="BM19" i="19"/>
  <c r="BM40" i="30"/>
  <c r="CV15" i="13"/>
  <c r="CV22" i="13"/>
  <c r="CW22" i="13" s="1"/>
  <c r="CX22" i="13"/>
  <c r="CY22" i="13"/>
  <c r="CZ22" i="13"/>
  <c r="CV14" i="13"/>
  <c r="CT14" i="13" s="1"/>
  <c r="CX14" i="13"/>
  <c r="CY14" i="13"/>
  <c r="CZ14" i="13"/>
  <c r="CV37" i="13"/>
  <c r="CT37" i="13" s="1"/>
  <c r="CX37" i="13"/>
  <c r="CY37" i="13"/>
  <c r="CZ37" i="13"/>
  <c r="CV38" i="13"/>
  <c r="CT38" i="13" s="1"/>
  <c r="CX38" i="13"/>
  <c r="CY38" i="13"/>
  <c r="CZ38" i="13"/>
  <c r="CE12" i="18"/>
  <c r="CG12" i="18" s="1"/>
  <c r="CE8" i="19"/>
  <c r="CU8" i="19" s="1"/>
  <c r="CE15" i="34"/>
  <c r="CC11" i="34"/>
  <c r="CD11" i="34" s="1"/>
  <c r="BM21" i="34"/>
  <c r="CF46" i="22"/>
  <c r="CE19" i="22"/>
  <c r="CU19" i="22" s="1"/>
  <c r="CV19" i="22" s="1"/>
  <c r="CU23" i="27"/>
  <c r="CV23" i="27" s="1"/>
  <c r="CE54" i="27"/>
  <c r="CU54" i="27" s="1"/>
  <c r="CS54" i="27" s="1"/>
  <c r="CE48" i="27"/>
  <c r="CU48" i="27" s="1"/>
  <c r="BM43" i="27"/>
  <c r="BM44" i="27"/>
  <c r="BM45" i="27"/>
  <c r="CU37" i="27"/>
  <c r="CV37" i="27" s="1"/>
  <c r="CU24" i="27"/>
  <c r="CS24" i="27" s="1"/>
  <c r="CU22" i="27"/>
  <c r="CV22" i="27" s="1"/>
  <c r="CU20" i="27"/>
  <c r="CV20" i="27" s="1"/>
  <c r="CU12" i="27"/>
  <c r="CS12" i="27" s="1"/>
  <c r="CU13" i="27"/>
  <c r="CV13" i="27" s="1"/>
  <c r="BM13" i="27"/>
  <c r="BM12" i="27"/>
  <c r="CG13" i="27"/>
  <c r="CH13" i="27"/>
  <c r="BM26" i="27"/>
  <c r="CU43" i="27"/>
  <c r="CS43" i="27" s="1"/>
  <c r="CG43" i="27"/>
  <c r="CH43" i="27"/>
  <c r="D43" i="27"/>
  <c r="CU35" i="19"/>
  <c r="CS35" i="19" s="1"/>
  <c r="CG35" i="19"/>
  <c r="CH35" i="19"/>
  <c r="D35" i="19"/>
  <c r="CV19" i="13"/>
  <c r="CT19" i="13" s="1"/>
  <c r="CX19" i="13"/>
  <c r="CY19" i="13"/>
  <c r="CZ19" i="13"/>
  <c r="CH55" i="13"/>
  <c r="CI55" i="13"/>
  <c r="CH22" i="13"/>
  <c r="CI22" i="13"/>
  <c r="CV55" i="13"/>
  <c r="CT55" i="13" s="1"/>
  <c r="CX55" i="13"/>
  <c r="CY55" i="13"/>
  <c r="CZ55" i="13"/>
  <c r="CV53" i="13"/>
  <c r="CT53" i="13" s="1"/>
  <c r="CI53" i="13"/>
  <c r="CX53" i="13"/>
  <c r="CY53" i="13"/>
  <c r="CZ53" i="13"/>
  <c r="CH53" i="13"/>
  <c r="CI36" i="13"/>
  <c r="CX36" i="13"/>
  <c r="CY36" i="13"/>
  <c r="CZ36" i="13"/>
  <c r="CH36" i="13"/>
  <c r="CV36" i="13"/>
  <c r="CT36" i="13" s="1"/>
  <c r="CV20" i="13"/>
  <c r="CT20" i="13" s="1"/>
  <c r="CX20" i="13"/>
  <c r="CY20" i="13"/>
  <c r="CZ20" i="13"/>
  <c r="CI20" i="13"/>
  <c r="CH20" i="13"/>
  <c r="BM25" i="32"/>
  <c r="CH25" i="32"/>
  <c r="CG25" i="32"/>
  <c r="CU25" i="32"/>
  <c r="CV25" i="32" s="1"/>
  <c r="D13" i="32"/>
  <c r="BM13" i="32"/>
  <c r="CH13" i="32"/>
  <c r="CG13" i="32"/>
  <c r="CU13" i="32"/>
  <c r="CS13" i="32" s="1"/>
  <c r="CU27" i="21"/>
  <c r="CV27" i="21" s="1"/>
  <c r="D27" i="21"/>
  <c r="CH27" i="21"/>
  <c r="CG27" i="21"/>
  <c r="D21" i="21"/>
  <c r="CH21" i="21"/>
  <c r="CG21" i="21"/>
  <c r="CU21" i="21"/>
  <c r="CS21" i="21" s="1"/>
  <c r="D12" i="32"/>
  <c r="BM12" i="32"/>
  <c r="CH12" i="32"/>
  <c r="CG12" i="32"/>
  <c r="CU12" i="32"/>
  <c r="CS12" i="32" s="1"/>
  <c r="BM23" i="32"/>
  <c r="CH23" i="32"/>
  <c r="CG23" i="32"/>
  <c r="CU23" i="32"/>
  <c r="CV23" i="32" s="1"/>
  <c r="CU20" i="32"/>
  <c r="CS20" i="32" s="1"/>
  <c r="D20" i="32"/>
  <c r="BM20" i="32"/>
  <c r="CH20" i="32"/>
  <c r="CG20" i="32"/>
  <c r="D16" i="32"/>
  <c r="BM16" i="32"/>
  <c r="CH16" i="32"/>
  <c r="CG16" i="32"/>
  <c r="CU16" i="32"/>
  <c r="CV16" i="32" s="1"/>
  <c r="D26" i="32"/>
  <c r="BM26" i="32"/>
  <c r="CH26" i="32"/>
  <c r="CG26" i="32"/>
  <c r="CU26" i="32"/>
  <c r="CV26" i="32" s="1"/>
  <c r="D10" i="32"/>
  <c r="BM10" i="32"/>
  <c r="CU10" i="32"/>
  <c r="CV10" i="32" s="1"/>
  <c r="CG10" i="32"/>
  <c r="CH10" i="32"/>
  <c r="D8" i="32"/>
  <c r="CU8" i="32"/>
  <c r="CS8" i="32" s="1"/>
  <c r="CG8" i="32"/>
  <c r="CH8" i="32"/>
  <c r="BM8" i="32"/>
  <c r="CW42" i="13" l="1"/>
  <c r="CO87" i="35"/>
  <c r="CP87" i="35" s="1"/>
  <c r="CF14" i="20"/>
  <c r="CG14" i="20"/>
  <c r="CU14" i="20"/>
  <c r="D12" i="20"/>
  <c r="BM12" i="20"/>
  <c r="CH12" i="20"/>
  <c r="CS48" i="35"/>
  <c r="CT48" i="35" s="1"/>
  <c r="CQ65" i="27"/>
  <c r="CT65" i="27"/>
  <c r="CR58" i="27"/>
  <c r="CO36" i="27"/>
  <c r="CP36" i="27" s="1"/>
  <c r="CO23" i="34"/>
  <c r="CR23" i="34"/>
  <c r="CO27" i="22"/>
  <c r="CP27" i="22" s="1"/>
  <c r="CT27" i="22"/>
  <c r="CV23" i="21"/>
  <c r="CS23" i="21"/>
  <c r="CV25" i="21"/>
  <c r="CS25" i="21"/>
  <c r="BM23" i="21"/>
  <c r="D23" i="21"/>
  <c r="CH23" i="21"/>
  <c r="CT15" i="22"/>
  <c r="BM23" i="22"/>
  <c r="CT31" i="22"/>
  <c r="CV15" i="22"/>
  <c r="CH23" i="22"/>
  <c r="CQ15" i="27"/>
  <c r="CR15" i="27" s="1"/>
  <c r="CH19" i="27"/>
  <c r="BM19" i="27"/>
  <c r="CV19" i="27"/>
  <c r="CS19" i="27"/>
  <c r="CT36" i="27"/>
  <c r="CO18" i="27"/>
  <c r="CP18" i="27" s="1"/>
  <c r="CR18" i="27"/>
  <c r="CO46" i="27"/>
  <c r="CP46" i="27" s="1"/>
  <c r="CR46" i="27"/>
  <c r="BM15" i="19"/>
  <c r="D15" i="19"/>
  <c r="CR22" i="19"/>
  <c r="CP22" i="19"/>
  <c r="D20" i="19"/>
  <c r="BM20" i="19"/>
  <c r="CH20" i="19"/>
  <c r="CS11" i="22"/>
  <c r="CQ11" i="22" s="1"/>
  <c r="CT13" i="22"/>
  <c r="CR13" i="22"/>
  <c r="CV31" i="22"/>
  <c r="CT40" i="22"/>
  <c r="CR40" i="22"/>
  <c r="CH33" i="22"/>
  <c r="BM33" i="22"/>
  <c r="D33" i="22"/>
  <c r="CH26" i="22"/>
  <c r="D26" i="22"/>
  <c r="BM26" i="22"/>
  <c r="D31" i="22"/>
  <c r="BM31" i="22"/>
  <c r="CH31" i="22"/>
  <c r="D13" i="22"/>
  <c r="BM13" i="22"/>
  <c r="CH13" i="22"/>
  <c r="D11" i="22"/>
  <c r="CH11" i="22"/>
  <c r="BM11" i="22"/>
  <c r="D8" i="22"/>
  <c r="BM8" i="22"/>
  <c r="CH8" i="22"/>
  <c r="D46" i="22"/>
  <c r="BM46" i="22"/>
  <c r="CT38" i="22"/>
  <c r="CH38" i="22"/>
  <c r="D38" i="22"/>
  <c r="BM38" i="22"/>
  <c r="CT8" i="22"/>
  <c r="CQ8" i="22"/>
  <c r="CS33" i="22"/>
  <c r="CV33" i="22"/>
  <c r="CV23" i="22"/>
  <c r="CS23" i="22"/>
  <c r="CO41" i="22"/>
  <c r="CP41" i="22" s="1"/>
  <c r="CR41" i="22"/>
  <c r="CO38" i="22"/>
  <c r="CP38" i="22" s="1"/>
  <c r="CR38" i="22"/>
  <c r="CO31" i="22"/>
  <c r="CP31" i="22" s="1"/>
  <c r="CR31" i="22"/>
  <c r="CO26" i="22"/>
  <c r="CP26" i="22" s="1"/>
  <c r="CR26" i="22"/>
  <c r="CO15" i="22"/>
  <c r="CP15" i="22" s="1"/>
  <c r="CR15" i="22"/>
  <c r="CS43" i="22"/>
  <c r="CV43" i="22"/>
  <c r="CW51" i="13"/>
  <c r="CR42" i="13"/>
  <c r="CP42" i="13" s="1"/>
  <c r="CQ42" i="13" s="1"/>
  <c r="CU51" i="13"/>
  <c r="D24" i="13"/>
  <c r="BM24" i="13"/>
  <c r="D12" i="13"/>
  <c r="BM12" i="13"/>
  <c r="D57" i="13"/>
  <c r="BM57" i="13"/>
  <c r="CO50" i="18"/>
  <c r="CP50" i="18" s="1"/>
  <c r="CR50" i="18"/>
  <c r="CW44" i="13"/>
  <c r="CU12" i="13"/>
  <c r="CU44" i="13"/>
  <c r="CQ44" i="13"/>
  <c r="CS44" i="13"/>
  <c r="CQ51" i="13"/>
  <c r="CS51" i="13"/>
  <c r="CQ40" i="13"/>
  <c r="CS40" i="13"/>
  <c r="CX12" i="13"/>
  <c r="CY12" i="13"/>
  <c r="CZ12" i="13"/>
  <c r="CI12" i="13"/>
  <c r="CQ12" i="13"/>
  <c r="CS12" i="13"/>
  <c r="CQ30" i="13"/>
  <c r="CU30" i="13"/>
  <c r="CU28" i="13"/>
  <c r="CR28" i="13"/>
  <c r="CP30" i="19"/>
  <c r="CR30" i="19"/>
  <c r="CP28" i="19"/>
  <c r="CR28" i="19"/>
  <c r="CP24" i="19"/>
  <c r="CR24" i="19"/>
  <c r="CP20" i="19"/>
  <c r="CR20" i="19"/>
  <c r="CH15" i="19"/>
  <c r="CS15" i="19"/>
  <c r="CV15" i="19"/>
  <c r="CQ56" i="27"/>
  <c r="CO56" i="27" s="1"/>
  <c r="CP56" i="27" s="1"/>
  <c r="BM40" i="27"/>
  <c r="CH40" i="27"/>
  <c r="CS62" i="27"/>
  <c r="CT62" i="27" s="1"/>
  <c r="CS21" i="27"/>
  <c r="CT21" i="27" s="1"/>
  <c r="CV38" i="27"/>
  <c r="CT38" i="27"/>
  <c r="D56" i="27"/>
  <c r="BM56" i="27"/>
  <c r="D62" i="27"/>
  <c r="BM62" i="27"/>
  <c r="CH62" i="27"/>
  <c r="CV56" i="27"/>
  <c r="CT40" i="27"/>
  <c r="CQ40" i="27"/>
  <c r="CO38" i="27"/>
  <c r="CP38" i="27" s="1"/>
  <c r="CR38" i="27"/>
  <c r="CO39" i="27"/>
  <c r="CP39" i="27" s="1"/>
  <c r="CR39" i="27"/>
  <c r="CH21" i="27"/>
  <c r="BM32" i="27"/>
  <c r="CH32" i="27"/>
  <c r="CT32" i="27"/>
  <c r="CQ32" i="27"/>
  <c r="BM25" i="27"/>
  <c r="CH25" i="27"/>
  <c r="CT25" i="27"/>
  <c r="CQ25" i="27"/>
  <c r="CH17" i="27"/>
  <c r="BM17" i="27"/>
  <c r="CT17" i="27"/>
  <c r="CQ17" i="27"/>
  <c r="CO45" i="18"/>
  <c r="CP45" i="18" s="1"/>
  <c r="CT19" i="18"/>
  <c r="CV19" i="18"/>
  <c r="CO20" i="18"/>
  <c r="CP20" i="18" s="1"/>
  <c r="CR20" i="18"/>
  <c r="CO29" i="18"/>
  <c r="CP29" i="18" s="1"/>
  <c r="CR29" i="18"/>
  <c r="CV10" i="18"/>
  <c r="CT22" i="18"/>
  <c r="CT10" i="18"/>
  <c r="CT56" i="18"/>
  <c r="CO31" i="18"/>
  <c r="CP31" i="18" s="1"/>
  <c r="CR21" i="18"/>
  <c r="CR56" i="18"/>
  <c r="CR53" i="18"/>
  <c r="CT53" i="18"/>
  <c r="CT31" i="18"/>
  <c r="CR22" i="18"/>
  <c r="CR30" i="18"/>
  <c r="CR39" i="18"/>
  <c r="BM45" i="18"/>
  <c r="CH45" i="18"/>
  <c r="CR38" i="18"/>
  <c r="CS47" i="18"/>
  <c r="CV47" i="18"/>
  <c r="CR28" i="18"/>
  <c r="CR24" i="18"/>
  <c r="CO55" i="18"/>
  <c r="CP55" i="18" s="1"/>
  <c r="BM15" i="18"/>
  <c r="CH15" i="18"/>
  <c r="CS17" i="18"/>
  <c r="CV17" i="18"/>
  <c r="CR40" i="18"/>
  <c r="CH17" i="18"/>
  <c r="BM17" i="18"/>
  <c r="CV15" i="18"/>
  <c r="CS15" i="18"/>
  <c r="CO34" i="18"/>
  <c r="CP34" i="18" s="1"/>
  <c r="CR34" i="18"/>
  <c r="CO33" i="18"/>
  <c r="CP33" i="18" s="1"/>
  <c r="CR33" i="18"/>
  <c r="CO19" i="18"/>
  <c r="CP19" i="18" s="1"/>
  <c r="CR19" i="18"/>
  <c r="CO23" i="18"/>
  <c r="CP23" i="18" s="1"/>
  <c r="CR23" i="18"/>
  <c r="CO46" i="18"/>
  <c r="CP46" i="18" s="1"/>
  <c r="CR46" i="18"/>
  <c r="CO32" i="18"/>
  <c r="CP32" i="18" s="1"/>
  <c r="CR32" i="18"/>
  <c r="CO25" i="18"/>
  <c r="CP25" i="18" s="1"/>
  <c r="CR25" i="18"/>
  <c r="CO16" i="18"/>
  <c r="CP16" i="18" s="1"/>
  <c r="CR16" i="18"/>
  <c r="CO49" i="18"/>
  <c r="CP49" i="18" s="1"/>
  <c r="CR49" i="18"/>
  <c r="CO36" i="18"/>
  <c r="CP36" i="18" s="1"/>
  <c r="CR36" i="18"/>
  <c r="CO52" i="18"/>
  <c r="CP52" i="18" s="1"/>
  <c r="CR52" i="18"/>
  <c r="CR48" i="18"/>
  <c r="CO48" i="18"/>
  <c r="CP48" i="18" s="1"/>
  <c r="CO26" i="18"/>
  <c r="CP26" i="18" s="1"/>
  <c r="CR26" i="18"/>
  <c r="CR18" i="18"/>
  <c r="CO18" i="18"/>
  <c r="CP18" i="18" s="1"/>
  <c r="CO44" i="18"/>
  <c r="CP44" i="18" s="1"/>
  <c r="CR44" i="18"/>
  <c r="CO10" i="18"/>
  <c r="CP10" i="18" s="1"/>
  <c r="CR10" i="18"/>
  <c r="CR62" i="30"/>
  <c r="CP62" i="30" s="1"/>
  <c r="CQ62" i="30" s="1"/>
  <c r="CO8" i="33"/>
  <c r="CP8" i="33" s="1"/>
  <c r="CR8" i="33"/>
  <c r="CR13" i="33"/>
  <c r="CO13" i="33"/>
  <c r="CP13" i="33" s="1"/>
  <c r="CT12" i="20"/>
  <c r="CR12" i="20"/>
  <c r="CR8" i="20"/>
  <c r="CP8" i="20"/>
  <c r="CW36" i="30"/>
  <c r="CU36" i="30"/>
  <c r="CP36" i="30"/>
  <c r="CQ36" i="30" s="1"/>
  <c r="CS36" i="30"/>
  <c r="CU21" i="30"/>
  <c r="CP21" i="30"/>
  <c r="CQ21" i="30" s="1"/>
  <c r="CO61" i="35"/>
  <c r="CP61" i="35" s="1"/>
  <c r="CT61" i="35"/>
  <c r="CU19" i="30"/>
  <c r="CS19" i="30"/>
  <c r="CP17" i="30"/>
  <c r="CQ17" i="30" s="1"/>
  <c r="CS17" i="30"/>
  <c r="CR27" i="32"/>
  <c r="CO27" i="32"/>
  <c r="CP27" i="32" s="1"/>
  <c r="CV13" i="32"/>
  <c r="CS25" i="32"/>
  <c r="CQ25" i="32" s="1"/>
  <c r="CO25" i="32" s="1"/>
  <c r="CP25" i="32" s="1"/>
  <c r="CT75" i="35"/>
  <c r="CR75" i="35"/>
  <c r="CR56" i="35"/>
  <c r="CO81" i="35"/>
  <c r="CP81" i="35" s="1"/>
  <c r="CR81" i="35"/>
  <c r="CT56" i="35"/>
  <c r="CQ73" i="35"/>
  <c r="CT73" i="35"/>
  <c r="CT27" i="35"/>
  <c r="CR27" i="35"/>
  <c r="CQ59" i="35"/>
  <c r="CT59" i="35"/>
  <c r="CO54" i="35"/>
  <c r="CP54" i="35" s="1"/>
  <c r="CR54" i="35"/>
  <c r="CO52" i="35"/>
  <c r="CP52" i="35" s="1"/>
  <c r="CR52" i="35"/>
  <c r="CQ10" i="35"/>
  <c r="CR10" i="35" s="1"/>
  <c r="CH36" i="35"/>
  <c r="CQ88" i="35"/>
  <c r="CO88" i="35" s="1"/>
  <c r="CP88" i="35" s="1"/>
  <c r="CR40" i="35"/>
  <c r="CO64" i="35"/>
  <c r="CP64" i="35" s="1"/>
  <c r="CO26" i="35"/>
  <c r="CP26" i="35" s="1"/>
  <c r="CS30" i="35"/>
  <c r="CV30" i="35"/>
  <c r="CR32" i="35"/>
  <c r="CQ80" i="35"/>
  <c r="CR80" i="35" s="1"/>
  <c r="CR29" i="35"/>
  <c r="D23" i="35"/>
  <c r="CU23" i="35"/>
  <c r="CG23" i="35"/>
  <c r="CT32" i="35"/>
  <c r="CQ7" i="35"/>
  <c r="CO7" i="35" s="1"/>
  <c r="CP7" i="35" s="1"/>
  <c r="CQ11" i="35"/>
  <c r="CR11" i="35" s="1"/>
  <c r="CV20" i="35"/>
  <c r="CS20" i="35"/>
  <c r="CQ55" i="35"/>
  <c r="CR55" i="35" s="1"/>
  <c r="CQ16" i="35"/>
  <c r="CT16" i="35"/>
  <c r="CV28" i="35"/>
  <c r="CT29" i="35"/>
  <c r="CT40" i="35"/>
  <c r="CO36" i="35"/>
  <c r="CP36" i="35" s="1"/>
  <c r="CR51" i="35"/>
  <c r="CT28" i="35"/>
  <c r="CT39" i="35"/>
  <c r="CQ86" i="35"/>
  <c r="CR86" i="35" s="1"/>
  <c r="CQ37" i="35"/>
  <c r="CR37" i="35" s="1"/>
  <c r="CT45" i="35"/>
  <c r="CT31" i="35"/>
  <c r="CQ53" i="35"/>
  <c r="CO53" i="35" s="1"/>
  <c r="CP53" i="35" s="1"/>
  <c r="CQ47" i="35"/>
  <c r="CO47" i="35" s="1"/>
  <c r="CP47" i="35" s="1"/>
  <c r="CT43" i="35"/>
  <c r="CT41" i="35"/>
  <c r="CR31" i="35"/>
  <c r="CR41" i="35"/>
  <c r="CQ8" i="35"/>
  <c r="CO8" i="35" s="1"/>
  <c r="CP8" i="35" s="1"/>
  <c r="CO39" i="35"/>
  <c r="CP39" i="35" s="1"/>
  <c r="CO15" i="35"/>
  <c r="CP15" i="35" s="1"/>
  <c r="CV70" i="35"/>
  <c r="CS70" i="35"/>
  <c r="CV39" i="35"/>
  <c r="CO67" i="35"/>
  <c r="CP67" i="35" s="1"/>
  <c r="CT26" i="35"/>
  <c r="CT72" i="35"/>
  <c r="CO72" i="35"/>
  <c r="CP72" i="35" s="1"/>
  <c r="CV67" i="35"/>
  <c r="CT67" i="35"/>
  <c r="CU12" i="18"/>
  <c r="CV12" i="18" s="1"/>
  <c r="CF12" i="18"/>
  <c r="CS58" i="13"/>
  <c r="CQ58" i="13"/>
  <c r="CI24" i="13"/>
  <c r="CU24" i="13"/>
  <c r="CR24" i="13"/>
  <c r="CI57" i="13"/>
  <c r="CQ57" i="13"/>
  <c r="CS57" i="13"/>
  <c r="CU34" i="13"/>
  <c r="CT22" i="13"/>
  <c r="CR22" i="13" s="1"/>
  <c r="CP22" i="13" s="1"/>
  <c r="CQ22" i="13" s="1"/>
  <c r="CG15" i="13"/>
  <c r="CH15" i="13"/>
  <c r="CW15" i="13"/>
  <c r="CW38" i="13"/>
  <c r="CW53" i="13"/>
  <c r="CO74" i="35"/>
  <c r="CP74" i="35" s="1"/>
  <c r="CR74" i="35"/>
  <c r="CR76" i="35"/>
  <c r="CO76" i="35"/>
  <c r="CP76" i="35" s="1"/>
  <c r="CT58" i="35"/>
  <c r="CQ58" i="35"/>
  <c r="CT9" i="35"/>
  <c r="CQ9" i="35"/>
  <c r="CT84" i="35"/>
  <c r="CQ84" i="35"/>
  <c r="CT60" i="35"/>
  <c r="CQ60" i="35"/>
  <c r="CO43" i="35"/>
  <c r="CP43" i="35" s="1"/>
  <c r="CR43" i="35"/>
  <c r="CT12" i="35"/>
  <c r="CQ12" i="35"/>
  <c r="CO45" i="35"/>
  <c r="CP45" i="35" s="1"/>
  <c r="CR45" i="35"/>
  <c r="CT79" i="35"/>
  <c r="CQ79" i="35"/>
  <c r="CT38" i="35"/>
  <c r="CQ38" i="35"/>
  <c r="CT50" i="35"/>
  <c r="CQ50" i="35"/>
  <c r="CT78" i="35"/>
  <c r="CQ78" i="35"/>
  <c r="CT49" i="35"/>
  <c r="CQ49" i="35"/>
  <c r="D48" i="35"/>
  <c r="CH48" i="35"/>
  <c r="BM48" i="35"/>
  <c r="CR13" i="35"/>
  <c r="CO13" i="35"/>
  <c r="CP13" i="35" s="1"/>
  <c r="BM36" i="35"/>
  <c r="CT77" i="35"/>
  <c r="CQ77" i="35"/>
  <c r="CT35" i="35"/>
  <c r="CQ35" i="35"/>
  <c r="CT82" i="35"/>
  <c r="CQ82" i="35"/>
  <c r="CR66" i="35"/>
  <c r="CO66" i="35"/>
  <c r="CP66" i="35" s="1"/>
  <c r="CR17" i="35"/>
  <c r="CO17" i="35"/>
  <c r="CP17" i="35" s="1"/>
  <c r="CR14" i="35"/>
  <c r="CO14" i="35"/>
  <c r="CP14" i="35" s="1"/>
  <c r="CR62" i="35"/>
  <c r="CO62" i="35"/>
  <c r="CP62" i="35" s="1"/>
  <c r="CT65" i="35"/>
  <c r="CQ65" i="35"/>
  <c r="CQ34" i="35"/>
  <c r="CT34" i="35"/>
  <c r="BM83" i="35"/>
  <c r="D83" i="35"/>
  <c r="CH83" i="35"/>
  <c r="CQ71" i="35"/>
  <c r="CT71" i="35"/>
  <c r="CS18" i="35"/>
  <c r="CV18" i="35"/>
  <c r="CR57" i="35"/>
  <c r="CO57" i="35"/>
  <c r="CP57" i="35" s="1"/>
  <c r="CO28" i="35"/>
  <c r="CP28" i="35" s="1"/>
  <c r="CR28" i="35"/>
  <c r="CT83" i="35"/>
  <c r="CQ83" i="35"/>
  <c r="CR19" i="35"/>
  <c r="CO19" i="35"/>
  <c r="CP19" i="35" s="1"/>
  <c r="CH39" i="35"/>
  <c r="D39" i="35"/>
  <c r="BM39" i="35"/>
  <c r="CO33" i="35"/>
  <c r="CP33" i="35" s="1"/>
  <c r="CR33" i="35"/>
  <c r="CR21" i="35"/>
  <c r="CO21" i="35"/>
  <c r="CP21" i="35" s="1"/>
  <c r="CQ42" i="35"/>
  <c r="CT42" i="35"/>
  <c r="CS15" i="34"/>
  <c r="CQ15" i="34" s="1"/>
  <c r="CR15" i="34" s="1"/>
  <c r="CF15" i="34"/>
  <c r="CF54" i="27"/>
  <c r="CH54" i="27" s="1"/>
  <c r="CG54" i="27"/>
  <c r="CO16" i="19"/>
  <c r="CP16" i="19" s="1"/>
  <c r="CR16" i="19"/>
  <c r="CW37" i="13"/>
  <c r="CR14" i="13"/>
  <c r="CU14" i="13"/>
  <c r="CR37" i="13"/>
  <c r="CU37" i="13"/>
  <c r="CU38" i="13"/>
  <c r="CR38" i="13"/>
  <c r="CW14" i="13"/>
  <c r="CV8" i="19"/>
  <c r="CG8" i="19"/>
  <c r="CV35" i="19"/>
  <c r="CF8" i="19"/>
  <c r="D8" i="19" s="1"/>
  <c r="CF19" i="22"/>
  <c r="CG19" i="22"/>
  <c r="CS19" i="22"/>
  <c r="CQ19" i="22" s="1"/>
  <c r="CR19" i="22" s="1"/>
  <c r="CS23" i="27"/>
  <c r="CQ54" i="27"/>
  <c r="CO54" i="27" s="1"/>
  <c r="CP54" i="27" s="1"/>
  <c r="CT54" i="27"/>
  <c r="CV54" i="27"/>
  <c r="CG48" i="27"/>
  <c r="CV48" i="27"/>
  <c r="CS48" i="27"/>
  <c r="CF48" i="27"/>
  <c r="CS22" i="27"/>
  <c r="CT22" i="27" s="1"/>
  <c r="CS37" i="27"/>
  <c r="CQ37" i="27" s="1"/>
  <c r="CR37" i="27" s="1"/>
  <c r="CS20" i="27"/>
  <c r="CS13" i="27"/>
  <c r="CQ24" i="27"/>
  <c r="CT24" i="27"/>
  <c r="CT12" i="27"/>
  <c r="CQ12" i="27"/>
  <c r="CV12" i="27"/>
  <c r="CV24" i="27"/>
  <c r="CT43" i="27"/>
  <c r="CQ43" i="27"/>
  <c r="CV43" i="27"/>
  <c r="CQ35" i="19"/>
  <c r="CT35" i="19"/>
  <c r="CW20" i="13"/>
  <c r="CW19" i="13"/>
  <c r="CW36" i="13"/>
  <c r="CR19" i="13"/>
  <c r="CU19" i="13"/>
  <c r="CU55" i="13"/>
  <c r="CR55" i="13"/>
  <c r="CW55" i="13"/>
  <c r="CR53" i="13"/>
  <c r="CU53" i="13"/>
  <c r="CU36" i="13"/>
  <c r="CR36" i="13"/>
  <c r="CU20" i="13"/>
  <c r="CR20" i="13"/>
  <c r="CQ13" i="32"/>
  <c r="CT13" i="32"/>
  <c r="CS23" i="32"/>
  <c r="CS27" i="21"/>
  <c r="CQ21" i="21"/>
  <c r="CT21" i="21"/>
  <c r="CV21" i="21"/>
  <c r="CQ12" i="32"/>
  <c r="CT12" i="32"/>
  <c r="CV12" i="32"/>
  <c r="CS16" i="32"/>
  <c r="CQ16" i="32" s="1"/>
  <c r="CR16" i="32" s="1"/>
  <c r="CT20" i="32"/>
  <c r="CQ20" i="32"/>
  <c r="CV20" i="32"/>
  <c r="CS26" i="32"/>
  <c r="CQ26" i="32" s="1"/>
  <c r="CR26" i="32" s="1"/>
  <c r="CS10" i="32"/>
  <c r="CT8" i="32"/>
  <c r="CQ8" i="32"/>
  <c r="CV8" i="32"/>
  <c r="CV41" i="30"/>
  <c r="CT41" i="30" s="1"/>
  <c r="CI41" i="30"/>
  <c r="CH41" i="30"/>
  <c r="BM41" i="30"/>
  <c r="D41" i="30"/>
  <c r="CV42" i="30"/>
  <c r="CW42" i="30" s="1"/>
  <c r="CI42" i="30"/>
  <c r="CH42" i="30"/>
  <c r="BM42" i="30"/>
  <c r="D42" i="30"/>
  <c r="CV38" i="30"/>
  <c r="CW38" i="30" s="1"/>
  <c r="CX38" i="30"/>
  <c r="DA38" i="30" s="1"/>
  <c r="CY38" i="30"/>
  <c r="DB38" i="30" s="1"/>
  <c r="CZ38" i="30"/>
  <c r="DC38" i="30" s="1"/>
  <c r="CI38" i="30"/>
  <c r="CH38" i="30"/>
  <c r="BM38" i="30"/>
  <c r="D38" i="30"/>
  <c r="CV20" i="30"/>
  <c r="CW20" i="30" s="1"/>
  <c r="CX20" i="30"/>
  <c r="DA20" i="30" s="1"/>
  <c r="CY20" i="30"/>
  <c r="DB20" i="30" s="1"/>
  <c r="CZ20" i="30"/>
  <c r="DC20" i="30" s="1"/>
  <c r="CH20" i="30"/>
  <c r="CI20" i="30"/>
  <c r="BM20" i="30"/>
  <c r="D20" i="30"/>
  <c r="CV40" i="30"/>
  <c r="CT40" i="30" s="1"/>
  <c r="CR40" i="30" s="1"/>
  <c r="CX40" i="30"/>
  <c r="DA40" i="30" s="1"/>
  <c r="CY40" i="30"/>
  <c r="DB40" i="30" s="1"/>
  <c r="CZ40" i="30"/>
  <c r="DC40" i="30" s="1"/>
  <c r="CH40" i="30"/>
  <c r="CI40" i="30"/>
  <c r="D40" i="30"/>
  <c r="CH36" i="22"/>
  <c r="CG36" i="22"/>
  <c r="CU36" i="22"/>
  <c r="CS36" i="22" s="1"/>
  <c r="CH24" i="22"/>
  <c r="CG24" i="22"/>
  <c r="CU24" i="22"/>
  <c r="CS24" i="22" s="1"/>
  <c r="CH39" i="22"/>
  <c r="CG39" i="22"/>
  <c r="CU39" i="22"/>
  <c r="CS27" i="34"/>
  <c r="CT27" i="34" s="1"/>
  <c r="CE27" i="34"/>
  <c r="CF27" i="34"/>
  <c r="BM27" i="34"/>
  <c r="CS21" i="34"/>
  <c r="CQ21" i="34" s="1"/>
  <c r="CE21" i="34"/>
  <c r="CF21" i="34"/>
  <c r="D21" i="34"/>
  <c r="CU26" i="27"/>
  <c r="CS26" i="27" s="1"/>
  <c r="CG26" i="27"/>
  <c r="CH26" i="27"/>
  <c r="CS26" i="34"/>
  <c r="CQ26" i="34" s="1"/>
  <c r="CE26" i="34"/>
  <c r="CF26" i="34"/>
  <c r="BM16" i="34"/>
  <c r="BM18" i="34"/>
  <c r="BM26" i="34"/>
  <c r="CS18" i="34"/>
  <c r="CQ18" i="34" s="1"/>
  <c r="CE18" i="34"/>
  <c r="CF18" i="34"/>
  <c r="BM24" i="34"/>
  <c r="CS16" i="34"/>
  <c r="CQ16" i="34" s="1"/>
  <c r="CE16" i="34"/>
  <c r="CF16" i="34"/>
  <c r="D16" i="34"/>
  <c r="I24" i="34"/>
  <c r="J24" i="34"/>
  <c r="K24" i="34"/>
  <c r="L24" i="34"/>
  <c r="CS24" i="34"/>
  <c r="CF24" i="34"/>
  <c r="H24" i="34"/>
  <c r="D9" i="34"/>
  <c r="CS9" i="34"/>
  <c r="CQ9" i="34" s="1"/>
  <c r="CE9" i="34"/>
  <c r="CF9" i="34"/>
  <c r="BM9" i="34"/>
  <c r="CV63" i="30"/>
  <c r="CT63" i="30" s="1"/>
  <c r="D63" i="30"/>
  <c r="BM63" i="30"/>
  <c r="CI63" i="30"/>
  <c r="CX63" i="30"/>
  <c r="DA63" i="30" s="1"/>
  <c r="CY63" i="30"/>
  <c r="DB63" i="30" s="1"/>
  <c r="CZ63" i="30"/>
  <c r="DC63" i="30" s="1"/>
  <c r="CH63" i="30"/>
  <c r="CH38" i="13"/>
  <c r="CI38" i="13"/>
  <c r="BM33" i="30"/>
  <c r="BM34" i="30"/>
  <c r="CX32" i="30"/>
  <c r="DA32" i="30" s="1"/>
  <c r="CY32" i="30"/>
  <c r="DB32" i="30" s="1"/>
  <c r="CZ32" i="30"/>
  <c r="DC32" i="30" s="1"/>
  <c r="CX33" i="30"/>
  <c r="DA33" i="30" s="1"/>
  <c r="CY33" i="30"/>
  <c r="DB33" i="30" s="1"/>
  <c r="CZ33" i="30"/>
  <c r="DC33" i="30" s="1"/>
  <c r="CX34" i="30"/>
  <c r="DA34" i="30" s="1"/>
  <c r="CY34" i="30"/>
  <c r="DB34" i="30" s="1"/>
  <c r="CZ34" i="30"/>
  <c r="DC34" i="30" s="1"/>
  <c r="CU15" i="20"/>
  <c r="CV15" i="20" s="1"/>
  <c r="CG15" i="20"/>
  <c r="CF15" i="20"/>
  <c r="D15" i="20" s="1"/>
  <c r="CX43" i="13"/>
  <c r="CY43" i="13"/>
  <c r="CZ43" i="13"/>
  <c r="CX45" i="13"/>
  <c r="CY45" i="13"/>
  <c r="CZ45" i="13"/>
  <c r="CI45" i="13"/>
  <c r="CH45" i="13"/>
  <c r="CV45" i="13"/>
  <c r="CW45" i="13" s="1"/>
  <c r="CV43" i="13"/>
  <c r="CW43" i="13" s="1"/>
  <c r="CI43" i="13"/>
  <c r="CH43" i="13"/>
  <c r="CQ48" i="35" l="1"/>
  <c r="CO48" i="35" s="1"/>
  <c r="CP48" i="35" s="1"/>
  <c r="CV14" i="20"/>
  <c r="CS14" i="20"/>
  <c r="D14" i="20"/>
  <c r="CH14" i="20"/>
  <c r="BM14" i="20"/>
  <c r="BM12" i="18"/>
  <c r="D12" i="18"/>
  <c r="CS62" i="30"/>
  <c r="CR65" i="27"/>
  <c r="CO65" i="27"/>
  <c r="CP65" i="27" s="1"/>
  <c r="CO15" i="34"/>
  <c r="CM15" i="34" s="1"/>
  <c r="CN15" i="34" s="1"/>
  <c r="CM23" i="34"/>
  <c r="CN23" i="34" s="1"/>
  <c r="CP23" i="34"/>
  <c r="CT25" i="21"/>
  <c r="CQ25" i="21"/>
  <c r="CQ23" i="21"/>
  <c r="CT23" i="21"/>
  <c r="CT11" i="22"/>
  <c r="CO15" i="27"/>
  <c r="CP15" i="27" s="1"/>
  <c r="CT19" i="27"/>
  <c r="CQ19" i="27"/>
  <c r="CS42" i="13"/>
  <c r="CO11" i="22"/>
  <c r="CP11" i="22" s="1"/>
  <c r="CR11" i="22"/>
  <c r="CQ33" i="22"/>
  <c r="CT33" i="22"/>
  <c r="CQ23" i="22"/>
  <c r="CT23" i="22"/>
  <c r="CO8" i="22"/>
  <c r="CP8" i="22" s="1"/>
  <c r="CR8" i="22"/>
  <c r="CH19" i="22"/>
  <c r="BM19" i="22"/>
  <c r="D19" i="22"/>
  <c r="CT43" i="22"/>
  <c r="CQ43" i="22"/>
  <c r="D15" i="13"/>
  <c r="BM15" i="13"/>
  <c r="CP28" i="13"/>
  <c r="CQ28" i="13" s="1"/>
  <c r="CS28" i="13"/>
  <c r="CR56" i="27"/>
  <c r="CT15" i="19"/>
  <c r="CQ15" i="19"/>
  <c r="CQ21" i="27"/>
  <c r="CO21" i="27" s="1"/>
  <c r="CP21" i="27" s="1"/>
  <c r="CQ62" i="27"/>
  <c r="CR62" i="27" s="1"/>
  <c r="CO40" i="27"/>
  <c r="CP40" i="27" s="1"/>
  <c r="CR40" i="27"/>
  <c r="CR32" i="27"/>
  <c r="CO32" i="27"/>
  <c r="CP32" i="27" s="1"/>
  <c r="CR25" i="27"/>
  <c r="CO25" i="27"/>
  <c r="CP25" i="27" s="1"/>
  <c r="CR17" i="27"/>
  <c r="CO17" i="27"/>
  <c r="CP17" i="27" s="1"/>
  <c r="CT47" i="18"/>
  <c r="CQ47" i="18"/>
  <c r="CQ17" i="18"/>
  <c r="CT17" i="18"/>
  <c r="CQ15" i="18"/>
  <c r="CT15" i="18"/>
  <c r="BM15" i="34"/>
  <c r="D15" i="34"/>
  <c r="CT15" i="34"/>
  <c r="CT25" i="32"/>
  <c r="CR25" i="32"/>
  <c r="CO73" i="35"/>
  <c r="CP73" i="35" s="1"/>
  <c r="CR73" i="35"/>
  <c r="CO59" i="35"/>
  <c r="CP59" i="35" s="1"/>
  <c r="CR59" i="35"/>
  <c r="CO55" i="35"/>
  <c r="CP55" i="35" s="1"/>
  <c r="CR88" i="35"/>
  <c r="CO10" i="35"/>
  <c r="CP10" i="35" s="1"/>
  <c r="CO86" i="35"/>
  <c r="CP86" i="35" s="1"/>
  <c r="CO80" i="35"/>
  <c r="CP80" i="35" s="1"/>
  <c r="CO37" i="35"/>
  <c r="CP37" i="35" s="1"/>
  <c r="CQ30" i="35"/>
  <c r="CT30" i="35"/>
  <c r="CV23" i="35"/>
  <c r="CS23" i="35"/>
  <c r="CR53" i="35"/>
  <c r="CO11" i="35"/>
  <c r="CP11" i="35" s="1"/>
  <c r="CR7" i="35"/>
  <c r="CQ20" i="35"/>
  <c r="CT20" i="35"/>
  <c r="CR8" i="35"/>
  <c r="CO16" i="35"/>
  <c r="CP16" i="35" s="1"/>
  <c r="CR16" i="35"/>
  <c r="D54" i="27"/>
  <c r="BM54" i="27"/>
  <c r="CR47" i="35"/>
  <c r="CQ70" i="35"/>
  <c r="CT70" i="35"/>
  <c r="CS12" i="18"/>
  <c r="CT12" i="18" s="1"/>
  <c r="CH12" i="18"/>
  <c r="CQ8" i="13"/>
  <c r="CS24" i="13"/>
  <c r="CQ24" i="13"/>
  <c r="CU22" i="13"/>
  <c r="CY15" i="13"/>
  <c r="CZ15" i="13"/>
  <c r="CI15" i="13"/>
  <c r="CX15" i="13"/>
  <c r="CS22" i="13"/>
  <c r="CR15" i="13"/>
  <c r="CU15" i="13"/>
  <c r="CR21" i="21"/>
  <c r="CO21" i="21"/>
  <c r="CP21" i="21" s="1"/>
  <c r="CR60" i="35"/>
  <c r="CO60" i="35"/>
  <c r="CP60" i="35" s="1"/>
  <c r="CR49" i="35"/>
  <c r="CO49" i="35"/>
  <c r="CP49" i="35" s="1"/>
  <c r="CR79" i="35"/>
  <c r="CO79" i="35"/>
  <c r="CP79" i="35" s="1"/>
  <c r="CR12" i="35"/>
  <c r="CO12" i="35"/>
  <c r="CP12" i="35" s="1"/>
  <c r="CR9" i="35"/>
  <c r="CO9" i="35"/>
  <c r="CP9" i="35" s="1"/>
  <c r="CR77" i="35"/>
  <c r="CO77" i="35"/>
  <c r="CP77" i="35" s="1"/>
  <c r="CR84" i="35"/>
  <c r="CO84" i="35"/>
  <c r="CP84" i="35" s="1"/>
  <c r="CR82" i="35"/>
  <c r="CO82" i="35"/>
  <c r="CP82" i="35" s="1"/>
  <c r="CR78" i="35"/>
  <c r="CO78" i="35"/>
  <c r="CP78" i="35" s="1"/>
  <c r="CR35" i="35"/>
  <c r="CO35" i="35"/>
  <c r="CP35" i="35" s="1"/>
  <c r="CR50" i="35"/>
  <c r="CO50" i="35"/>
  <c r="CP50" i="35" s="1"/>
  <c r="CR58" i="35"/>
  <c r="CO58" i="35"/>
  <c r="CP58" i="35" s="1"/>
  <c r="CR38" i="35"/>
  <c r="CO38" i="35"/>
  <c r="CP38" i="35" s="1"/>
  <c r="CO19" i="22"/>
  <c r="CP19" i="22" s="1"/>
  <c r="CO42" i="35"/>
  <c r="CP42" i="35" s="1"/>
  <c r="CR42" i="35"/>
  <c r="CQ18" i="35"/>
  <c r="CT18" i="35"/>
  <c r="CO83" i="35"/>
  <c r="CP83" i="35" s="1"/>
  <c r="CR83" i="35"/>
  <c r="CR65" i="35"/>
  <c r="CO65" i="35"/>
  <c r="CP65" i="35" s="1"/>
  <c r="CR71" i="35"/>
  <c r="CO71" i="35"/>
  <c r="CP71" i="35" s="1"/>
  <c r="CR34" i="35"/>
  <c r="CO34" i="35"/>
  <c r="CP34" i="35" s="1"/>
  <c r="CS38" i="13"/>
  <c r="CP38" i="13"/>
  <c r="CQ38" i="13" s="1"/>
  <c r="CS37" i="13"/>
  <c r="CP37" i="13"/>
  <c r="CQ37" i="13" s="1"/>
  <c r="CP14" i="13"/>
  <c r="CQ14" i="13" s="1"/>
  <c r="CS14" i="13"/>
  <c r="CQ8" i="19"/>
  <c r="CT8" i="19"/>
  <c r="BM8" i="19"/>
  <c r="CH8" i="19"/>
  <c r="CP15" i="34"/>
  <c r="CT19" i="22"/>
  <c r="CV39" i="22"/>
  <c r="CS39" i="22"/>
  <c r="CQ23" i="27"/>
  <c r="CT23" i="27"/>
  <c r="CR54" i="27"/>
  <c r="CT37" i="27"/>
  <c r="D48" i="27"/>
  <c r="CH48" i="27"/>
  <c r="BM48" i="27"/>
  <c r="CQ48" i="27"/>
  <c r="CT48" i="27"/>
  <c r="CQ22" i="27"/>
  <c r="CO22" i="27" s="1"/>
  <c r="CP22" i="27" s="1"/>
  <c r="CO37" i="27"/>
  <c r="CP37" i="27" s="1"/>
  <c r="CT20" i="27"/>
  <c r="CQ20" i="27"/>
  <c r="CT13" i="27"/>
  <c r="CQ13" i="27"/>
  <c r="CR12" i="27"/>
  <c r="CO12" i="27"/>
  <c r="CP12" i="27" s="1"/>
  <c r="CR24" i="27"/>
  <c r="CO24" i="27"/>
  <c r="CP24" i="27" s="1"/>
  <c r="CR43" i="27"/>
  <c r="CO43" i="27"/>
  <c r="CP43" i="27" s="1"/>
  <c r="CO35" i="19"/>
  <c r="CP35" i="19" s="1"/>
  <c r="CR35" i="19"/>
  <c r="CP19" i="13"/>
  <c r="CQ19" i="13" s="1"/>
  <c r="CS19" i="13"/>
  <c r="CP55" i="13"/>
  <c r="CQ55" i="13" s="1"/>
  <c r="CS55" i="13"/>
  <c r="CP53" i="13"/>
  <c r="CQ53" i="13" s="1"/>
  <c r="CS53" i="13"/>
  <c r="CP36" i="13"/>
  <c r="CQ36" i="13" s="1"/>
  <c r="CS36" i="13"/>
  <c r="CP20" i="13"/>
  <c r="CQ20" i="13" s="1"/>
  <c r="CS20" i="13"/>
  <c r="CR13" i="32"/>
  <c r="CO13" i="32"/>
  <c r="CP13" i="32" s="1"/>
  <c r="CO26" i="32"/>
  <c r="CP26" i="32" s="1"/>
  <c r="CT16" i="32"/>
  <c r="CO16" i="32"/>
  <c r="CP16" i="32" s="1"/>
  <c r="CQ23" i="32"/>
  <c r="CT23" i="32"/>
  <c r="CT27" i="21"/>
  <c r="CQ27" i="21"/>
  <c r="CO12" i="32"/>
  <c r="CP12" i="32" s="1"/>
  <c r="CR12" i="32"/>
  <c r="CT26" i="32"/>
  <c r="CO20" i="32"/>
  <c r="CP20" i="32" s="1"/>
  <c r="CR20" i="32"/>
  <c r="CQ10" i="32"/>
  <c r="CT10" i="32"/>
  <c r="CR8" i="32"/>
  <c r="CO8" i="32"/>
  <c r="CP8" i="32" s="1"/>
  <c r="CW41" i="30"/>
  <c r="CU41" i="30"/>
  <c r="CR41" i="30"/>
  <c r="CT42" i="30"/>
  <c r="CU42" i="30" s="1"/>
  <c r="CT38" i="30"/>
  <c r="CT20" i="30"/>
  <c r="CU20" i="30" s="1"/>
  <c r="CW40" i="30"/>
  <c r="CP40" i="30"/>
  <c r="CQ40" i="30" s="1"/>
  <c r="CS40" i="30"/>
  <c r="CU40" i="30"/>
  <c r="CS15" i="20"/>
  <c r="CT15" i="20" s="1"/>
  <c r="BM15" i="20"/>
  <c r="CW63" i="30"/>
  <c r="CT45" i="13"/>
  <c r="CR45" i="13" s="1"/>
  <c r="CS45" i="13" s="1"/>
  <c r="CQ27" i="34"/>
  <c r="CR27" i="34" s="1"/>
  <c r="CQ36" i="22"/>
  <c r="CT36" i="22"/>
  <c r="CV36" i="22"/>
  <c r="CQ24" i="22"/>
  <c r="CT24" i="22"/>
  <c r="CV24" i="22"/>
  <c r="CO21" i="34"/>
  <c r="CR21" i="34"/>
  <c r="CT21" i="34"/>
  <c r="CT26" i="27"/>
  <c r="CQ26" i="27"/>
  <c r="CV26" i="27"/>
  <c r="CO26" i="34"/>
  <c r="CR26" i="34"/>
  <c r="CT26" i="34"/>
  <c r="CO18" i="34"/>
  <c r="CR18" i="34"/>
  <c r="CT18" i="34"/>
  <c r="CO9" i="34"/>
  <c r="CR9" i="34"/>
  <c r="CT9" i="34"/>
  <c r="CE24" i="34"/>
  <c r="E24" i="34" s="1"/>
  <c r="CR16" i="34"/>
  <c r="CO16" i="34"/>
  <c r="CQ24" i="34"/>
  <c r="CT24" i="34"/>
  <c r="CT16" i="34"/>
  <c r="G24" i="34"/>
  <c r="CR63" i="30"/>
  <c r="CU63" i="30"/>
  <c r="CH15" i="20"/>
  <c r="CT43" i="13"/>
  <c r="AM1" i="34"/>
  <c r="AN1" i="34"/>
  <c r="AO1" i="34"/>
  <c r="AP1" i="34"/>
  <c r="AQ1" i="34"/>
  <c r="AR1" i="34"/>
  <c r="AS1" i="34"/>
  <c r="AT1" i="34"/>
  <c r="AU1" i="34"/>
  <c r="AV1" i="34"/>
  <c r="AW1" i="34"/>
  <c r="AX1" i="34"/>
  <c r="AY1" i="34"/>
  <c r="AZ1" i="34"/>
  <c r="BM10" i="34"/>
  <c r="BM11" i="34"/>
  <c r="BM13" i="34"/>
  <c r="BM14" i="34"/>
  <c r="BM19" i="34"/>
  <c r="BM22" i="34"/>
  <c r="D24" i="34"/>
  <c r="CS22" i="34"/>
  <c r="CQ22" i="34" s="1"/>
  <c r="CR22" i="34" s="1"/>
  <c r="CF22" i="34"/>
  <c r="CE22" i="34"/>
  <c r="D22" i="34"/>
  <c r="CS19" i="34"/>
  <c r="CQ19" i="34" s="1"/>
  <c r="CF19" i="34"/>
  <c r="CE19" i="34"/>
  <c r="D19" i="34"/>
  <c r="CS14" i="34"/>
  <c r="CT14" i="34" s="1"/>
  <c r="CF14" i="34"/>
  <c r="CE14" i="34"/>
  <c r="D14" i="34"/>
  <c r="CS13" i="34"/>
  <c r="CT13" i="34" s="1"/>
  <c r="CF13" i="34"/>
  <c r="CE13" i="34"/>
  <c r="D13" i="34"/>
  <c r="CS12" i="34"/>
  <c r="CQ12" i="34" s="1"/>
  <c r="CE12" i="34"/>
  <c r="CD12" i="34"/>
  <c r="D12" i="34" s="1"/>
  <c r="CS11" i="34"/>
  <c r="CQ11" i="34" s="1"/>
  <c r="CF11" i="34"/>
  <c r="CE11" i="34"/>
  <c r="D11" i="34"/>
  <c r="CS10" i="34"/>
  <c r="CQ10" i="34" s="1"/>
  <c r="CF10" i="34"/>
  <c r="CE10" i="34"/>
  <c r="D10" i="34"/>
  <c r="CS7" i="34"/>
  <c r="CT7" i="34" s="1"/>
  <c r="CE7" i="34"/>
  <c r="CD7" i="34"/>
  <c r="BM7" i="34" s="1"/>
  <c r="AL1" i="34"/>
  <c r="AK1" i="34"/>
  <c r="AJ1" i="34"/>
  <c r="AI1" i="34"/>
  <c r="AH1" i="34"/>
  <c r="AG1" i="34"/>
  <c r="AF1" i="34"/>
  <c r="AE1" i="34"/>
  <c r="AD1" i="34"/>
  <c r="AC1" i="34"/>
  <c r="AB1" i="34"/>
  <c r="AA1" i="34"/>
  <c r="Z1" i="34"/>
  <c r="Y1" i="34"/>
  <c r="X1" i="34"/>
  <c r="W1" i="34"/>
  <c r="V1" i="34"/>
  <c r="U1" i="34"/>
  <c r="T1" i="34"/>
  <c r="S1" i="34"/>
  <c r="R1" i="34"/>
  <c r="Q1" i="34"/>
  <c r="P1" i="34"/>
  <c r="O1" i="34"/>
  <c r="N1" i="34"/>
  <c r="M1" i="34"/>
  <c r="L1" i="34"/>
  <c r="K1" i="34"/>
  <c r="J1" i="34"/>
  <c r="I1" i="34"/>
  <c r="H1" i="34"/>
  <c r="G1" i="34"/>
  <c r="F1" i="34"/>
  <c r="E1" i="34"/>
  <c r="D46" i="30"/>
  <c r="BM46" i="30"/>
  <c r="CI46" i="30"/>
  <c r="CX46" i="30"/>
  <c r="DA46" i="30" s="1"/>
  <c r="CY46" i="30"/>
  <c r="DB46" i="30" s="1"/>
  <c r="CZ46" i="30"/>
  <c r="DC46" i="30" s="1"/>
  <c r="CH46" i="30"/>
  <c r="CV46" i="30"/>
  <c r="CT46" i="30" s="1"/>
  <c r="CZ30" i="30"/>
  <c r="DC30" i="30" s="1"/>
  <c r="CF35" i="22"/>
  <c r="CF9" i="22"/>
  <c r="CU31" i="19"/>
  <c r="CV31" i="19" s="1"/>
  <c r="CF31" i="19"/>
  <c r="CG31" i="19"/>
  <c r="CG32" i="19"/>
  <c r="CH32" i="19"/>
  <c r="CG33" i="19"/>
  <c r="CH33" i="19"/>
  <c r="CG30" i="21"/>
  <c r="CH30" i="21"/>
  <c r="CU30" i="21"/>
  <c r="CS30" i="21" s="1"/>
  <c r="CQ28" i="21"/>
  <c r="CO28" i="21" s="1"/>
  <c r="CP28" i="21" s="1"/>
  <c r="CT28" i="21"/>
  <c r="CQ10" i="21"/>
  <c r="CR10" i="21" s="1"/>
  <c r="CT10" i="21"/>
  <c r="CQ11" i="21"/>
  <c r="CR11" i="21" s="1"/>
  <c r="CT11" i="21"/>
  <c r="CQ12" i="21"/>
  <c r="CO12" i="21" s="1"/>
  <c r="CP12" i="21" s="1"/>
  <c r="CT12" i="21"/>
  <c r="D12" i="21"/>
  <c r="CH12" i="21"/>
  <c r="CG12" i="21"/>
  <c r="CU12" i="21"/>
  <c r="CV12" i="21" s="1"/>
  <c r="D11" i="21"/>
  <c r="CH11" i="21"/>
  <c r="CG11" i="21"/>
  <c r="CU11" i="21"/>
  <c r="CV11" i="21" s="1"/>
  <c r="D10" i="21"/>
  <c r="CH10" i="21"/>
  <c r="CG10" i="21"/>
  <c r="CU10" i="21"/>
  <c r="CV10" i="21" s="1"/>
  <c r="CF8" i="21"/>
  <c r="CH8" i="21" s="1"/>
  <c r="D34" i="30"/>
  <c r="CV33" i="30"/>
  <c r="CW33" i="30" s="1"/>
  <c r="CV34" i="30"/>
  <c r="CW34" i="30" s="1"/>
  <c r="CH33" i="30"/>
  <c r="CI33" i="30"/>
  <c r="CH34" i="30"/>
  <c r="CI34" i="30"/>
  <c r="D33" i="30"/>
  <c r="D32" i="30"/>
  <c r="BM32" i="30"/>
  <c r="CH32" i="30"/>
  <c r="CI32" i="30"/>
  <c r="CV32" i="30"/>
  <c r="CT32" i="30" s="1"/>
  <c r="CR32" i="30" s="1"/>
  <c r="CI54" i="13"/>
  <c r="CX54" i="13"/>
  <c r="CY54" i="13"/>
  <c r="CZ54" i="13"/>
  <c r="CH54" i="13"/>
  <c r="CV54" i="13"/>
  <c r="CT54" i="13" s="1"/>
  <c r="CI17" i="13"/>
  <c r="CX17" i="13"/>
  <c r="CY17" i="13"/>
  <c r="CZ17" i="13"/>
  <c r="CH17" i="13"/>
  <c r="CV17" i="13"/>
  <c r="CT17" i="13" s="1"/>
  <c r="CU17" i="13" s="1"/>
  <c r="CH34" i="19"/>
  <c r="CG34" i="19"/>
  <c r="CU34" i="19"/>
  <c r="CV34" i="19" s="1"/>
  <c r="CU30" i="27"/>
  <c r="CV30" i="27" s="1"/>
  <c r="CU31" i="27"/>
  <c r="CV31" i="27" s="1"/>
  <c r="BM30" i="27"/>
  <c r="CH30" i="27"/>
  <c r="CG30" i="27"/>
  <c r="BM27" i="27"/>
  <c r="CH27" i="27"/>
  <c r="CG27" i="27"/>
  <c r="CU27" i="27"/>
  <c r="CV27" i="27" s="1"/>
  <c r="CU50" i="27"/>
  <c r="CV50" i="27" s="1"/>
  <c r="D50" i="27"/>
  <c r="BM50" i="27"/>
  <c r="CH50" i="27"/>
  <c r="CG50" i="27"/>
  <c r="BM55" i="30"/>
  <c r="D55" i="30"/>
  <c r="CV55" i="30"/>
  <c r="CW55" i="30" s="1"/>
  <c r="CX55" i="30"/>
  <c r="DA55" i="30" s="1"/>
  <c r="CY55" i="30"/>
  <c r="DB55" i="30" s="1"/>
  <c r="CZ55" i="30"/>
  <c r="DC55" i="30" s="1"/>
  <c r="CH55" i="30"/>
  <c r="CI55" i="30"/>
  <c r="CH25" i="22"/>
  <c r="CG25" i="22"/>
  <c r="CU25" i="22"/>
  <c r="CS25" i="22" s="1"/>
  <c r="CE34" i="27"/>
  <c r="CU34" i="27" s="1"/>
  <c r="CI18" i="30"/>
  <c r="CX18" i="30"/>
  <c r="DA18" i="30" s="1"/>
  <c r="CY18" i="30"/>
  <c r="DB18" i="30" s="1"/>
  <c r="CZ18" i="30"/>
  <c r="DC18" i="30" s="1"/>
  <c r="CH18" i="30"/>
  <c r="CV18" i="30"/>
  <c r="CW18" i="30" s="1"/>
  <c r="BM18" i="30"/>
  <c r="D18" i="30"/>
  <c r="D37" i="30"/>
  <c r="CH37" i="30"/>
  <c r="CV37" i="30"/>
  <c r="CT37" i="30" s="1"/>
  <c r="BM37" i="30"/>
  <c r="CI37" i="30"/>
  <c r="CX37" i="30"/>
  <c r="DA37" i="30" s="1"/>
  <c r="CY37" i="30"/>
  <c r="DB37" i="30" s="1"/>
  <c r="CZ37" i="30"/>
  <c r="DC37" i="30" s="1"/>
  <c r="CU28" i="27"/>
  <c r="CS28" i="27" s="1"/>
  <c r="CU29" i="27"/>
  <c r="CS29" i="27" s="1"/>
  <c r="CU33" i="27"/>
  <c r="CV33" i="27" s="1"/>
  <c r="CU41" i="27"/>
  <c r="CS41" i="27" s="1"/>
  <c r="CU42" i="27"/>
  <c r="CS42" i="27" s="1"/>
  <c r="CO44" i="27"/>
  <c r="CP44" i="27" s="1"/>
  <c r="CU45" i="27"/>
  <c r="CS45" i="27" s="1"/>
  <c r="CU47" i="27"/>
  <c r="CV47" i="27" s="1"/>
  <c r="CU49" i="27"/>
  <c r="CV49" i="27" s="1"/>
  <c r="CU51" i="27"/>
  <c r="CV51" i="27" s="1"/>
  <c r="CH28" i="21"/>
  <c r="D28" i="21"/>
  <c r="CU28" i="21"/>
  <c r="CV28" i="21" s="1"/>
  <c r="CG28" i="21"/>
  <c r="CG11" i="18"/>
  <c r="CH18" i="22"/>
  <c r="CG18" i="22"/>
  <c r="CU18" i="22"/>
  <c r="CV18" i="22" s="1"/>
  <c r="D7" i="13"/>
  <c r="CU53" i="22"/>
  <c r="CV53" i="22" s="1"/>
  <c r="CH53" i="22"/>
  <c r="CG53" i="22"/>
  <c r="BM24" i="27"/>
  <c r="CH24" i="27"/>
  <c r="CG24" i="27"/>
  <c r="D35" i="27"/>
  <c r="BM35" i="27"/>
  <c r="CH35" i="27"/>
  <c r="CG35" i="27"/>
  <c r="CU35" i="27"/>
  <c r="CF13" i="18"/>
  <c r="CI16" i="13"/>
  <c r="CX16" i="13"/>
  <c r="CY16" i="13"/>
  <c r="CZ16" i="13"/>
  <c r="CH16" i="13"/>
  <c r="CV16" i="13"/>
  <c r="CT16" i="13" s="1"/>
  <c r="CU16" i="13" s="1"/>
  <c r="BM9" i="30"/>
  <c r="CX7" i="13"/>
  <c r="CY7" i="13"/>
  <c r="CZ7" i="13"/>
  <c r="CX9" i="13"/>
  <c r="CY9" i="13"/>
  <c r="CZ9" i="13"/>
  <c r="CX10" i="13"/>
  <c r="CY10" i="13"/>
  <c r="CZ10" i="13"/>
  <c r="CX11" i="13"/>
  <c r="CY11" i="13"/>
  <c r="CZ11" i="13"/>
  <c r="CX13" i="13"/>
  <c r="CY13" i="13"/>
  <c r="CZ13" i="13"/>
  <c r="CX39" i="13"/>
  <c r="CY39" i="13"/>
  <c r="CZ39" i="13"/>
  <c r="CX46" i="13"/>
  <c r="CY46" i="13"/>
  <c r="CZ46" i="13"/>
  <c r="CX23" i="13"/>
  <c r="CY23" i="13"/>
  <c r="CZ23" i="13"/>
  <c r="CX21" i="13"/>
  <c r="CY21" i="13"/>
  <c r="CZ21" i="13"/>
  <c r="CX25" i="13"/>
  <c r="CY25" i="13"/>
  <c r="CZ25" i="13"/>
  <c r="CX29" i="13"/>
  <c r="CY29" i="13"/>
  <c r="CZ29" i="13"/>
  <c r="CX31" i="13"/>
  <c r="CY31" i="13"/>
  <c r="CZ31" i="13"/>
  <c r="CX33" i="13"/>
  <c r="CY33" i="13"/>
  <c r="CZ33" i="13"/>
  <c r="CX35" i="13"/>
  <c r="CY35" i="13"/>
  <c r="CZ35" i="13"/>
  <c r="CX56" i="13"/>
  <c r="CY56" i="13"/>
  <c r="CZ56" i="13"/>
  <c r="CX52" i="13"/>
  <c r="CY52" i="13"/>
  <c r="CZ52" i="13"/>
  <c r="CX41" i="13"/>
  <c r="CY41" i="13"/>
  <c r="CZ41" i="13"/>
  <c r="CX50" i="13"/>
  <c r="CY50" i="13"/>
  <c r="CZ50" i="13"/>
  <c r="CZ8" i="30"/>
  <c r="DC8" i="30" s="1"/>
  <c r="CZ9" i="30"/>
  <c r="DC9" i="30" s="1"/>
  <c r="CZ12" i="30"/>
  <c r="DC12" i="30" s="1"/>
  <c r="CZ14" i="30"/>
  <c r="DC14" i="30" s="1"/>
  <c r="CZ16" i="30"/>
  <c r="DC16" i="30" s="1"/>
  <c r="CZ22" i="30"/>
  <c r="DC22" i="30" s="1"/>
  <c r="CZ24" i="30"/>
  <c r="DC24" i="30" s="1"/>
  <c r="CZ26" i="30"/>
  <c r="DC26" i="30" s="1"/>
  <c r="CZ28" i="30"/>
  <c r="DC28" i="30" s="1"/>
  <c r="CZ35" i="30"/>
  <c r="DC35" i="30" s="1"/>
  <c r="CZ31" i="30"/>
  <c r="DC31" i="30" s="1"/>
  <c r="CZ10" i="30"/>
  <c r="DC10" i="30" s="1"/>
  <c r="CZ39" i="30"/>
  <c r="DC39" i="30" s="1"/>
  <c r="CZ44" i="30"/>
  <c r="DC44" i="30" s="1"/>
  <c r="CZ45" i="30"/>
  <c r="DC45" i="30" s="1"/>
  <c r="CZ48" i="30"/>
  <c r="DC48" i="30" s="1"/>
  <c r="CZ50" i="30"/>
  <c r="DC50" i="30" s="1"/>
  <c r="CZ52" i="30"/>
  <c r="DC52" i="30" s="1"/>
  <c r="CZ56" i="30"/>
  <c r="DC56" i="30" s="1"/>
  <c r="CZ58" i="30"/>
  <c r="DC58" i="30" s="1"/>
  <c r="CZ60" i="30"/>
  <c r="DC60" i="30" s="1"/>
  <c r="CZ7" i="30"/>
  <c r="DC7" i="30" s="1"/>
  <c r="CY8" i="30"/>
  <c r="DB8" i="30" s="1"/>
  <c r="CY9" i="30"/>
  <c r="DB9" i="30" s="1"/>
  <c r="CY12" i="30"/>
  <c r="DB12" i="30" s="1"/>
  <c r="CY14" i="30"/>
  <c r="DB14" i="30" s="1"/>
  <c r="CY16" i="30"/>
  <c r="DB16" i="30" s="1"/>
  <c r="CY22" i="30"/>
  <c r="DB22" i="30" s="1"/>
  <c r="CY24" i="30"/>
  <c r="DB24" i="30" s="1"/>
  <c r="CY26" i="30"/>
  <c r="DB26" i="30" s="1"/>
  <c r="CY28" i="30"/>
  <c r="DB28" i="30" s="1"/>
  <c r="CY35" i="30"/>
  <c r="DB35" i="30" s="1"/>
  <c r="CY30" i="30"/>
  <c r="DB30" i="30" s="1"/>
  <c r="CY31" i="30"/>
  <c r="DB31" i="30" s="1"/>
  <c r="CY10" i="30"/>
  <c r="DB10" i="30" s="1"/>
  <c r="CY39" i="30"/>
  <c r="DB39" i="30" s="1"/>
  <c r="CY44" i="30"/>
  <c r="DB44" i="30" s="1"/>
  <c r="CY45" i="30"/>
  <c r="DB45" i="30" s="1"/>
  <c r="CY48" i="30"/>
  <c r="DB48" i="30" s="1"/>
  <c r="CY50" i="30"/>
  <c r="DB50" i="30" s="1"/>
  <c r="CY52" i="30"/>
  <c r="DB52" i="30" s="1"/>
  <c r="CY56" i="30"/>
  <c r="DB56" i="30" s="1"/>
  <c r="CY58" i="30"/>
  <c r="DB58" i="30" s="1"/>
  <c r="CY60" i="30"/>
  <c r="DB60" i="30" s="1"/>
  <c r="CY7" i="30"/>
  <c r="DB7" i="30" s="1"/>
  <c r="CX8" i="30"/>
  <c r="DA8" i="30" s="1"/>
  <c r="CX9" i="30"/>
  <c r="DA9" i="30" s="1"/>
  <c r="CX12" i="30"/>
  <c r="DA12" i="30" s="1"/>
  <c r="CX14" i="30"/>
  <c r="DA14" i="30" s="1"/>
  <c r="CX16" i="30"/>
  <c r="DA16" i="30" s="1"/>
  <c r="CX22" i="30"/>
  <c r="DA22" i="30" s="1"/>
  <c r="CX24" i="30"/>
  <c r="DA24" i="30" s="1"/>
  <c r="CX26" i="30"/>
  <c r="DA26" i="30" s="1"/>
  <c r="CX28" i="30"/>
  <c r="DA28" i="30" s="1"/>
  <c r="CX35" i="30"/>
  <c r="DA35" i="30" s="1"/>
  <c r="CX30" i="30"/>
  <c r="DA30" i="30" s="1"/>
  <c r="CX31" i="30"/>
  <c r="DA31" i="30" s="1"/>
  <c r="CX10" i="30"/>
  <c r="DA10" i="30" s="1"/>
  <c r="CX39" i="30"/>
  <c r="DA39" i="30" s="1"/>
  <c r="CX44" i="30"/>
  <c r="DA44" i="30" s="1"/>
  <c r="CX45" i="30"/>
  <c r="DA45" i="30" s="1"/>
  <c r="CX48" i="30"/>
  <c r="DA48" i="30" s="1"/>
  <c r="CX50" i="30"/>
  <c r="DA50" i="30" s="1"/>
  <c r="CX52" i="30"/>
  <c r="DA52" i="30" s="1"/>
  <c r="CX56" i="30"/>
  <c r="DA56" i="30" s="1"/>
  <c r="CX58" i="30"/>
  <c r="DA58" i="30" s="1"/>
  <c r="CX60" i="30"/>
  <c r="DA60" i="30" s="1"/>
  <c r="CX7" i="30"/>
  <c r="DA7" i="30" s="1"/>
  <c r="CH64" i="27"/>
  <c r="CG64" i="27"/>
  <c r="CU64" i="27"/>
  <c r="BM64" i="27"/>
  <c r="D64" i="27"/>
  <c r="CH9" i="18"/>
  <c r="CG9" i="18"/>
  <c r="CU9" i="18"/>
  <c r="CS9" i="18" s="1"/>
  <c r="CF7" i="18"/>
  <c r="CE8" i="18" s="1"/>
  <c r="CG7" i="18"/>
  <c r="CU7" i="18"/>
  <c r="CV7" i="18" s="1"/>
  <c r="CH11" i="18"/>
  <c r="CU11" i="18"/>
  <c r="CV11" i="18" s="1"/>
  <c r="CG13" i="18"/>
  <c r="CU13" i="18"/>
  <c r="CS13" i="18" s="1"/>
  <c r="CG14" i="18"/>
  <c r="CH14" i="18"/>
  <c r="CU14" i="18"/>
  <c r="CV14" i="18" s="1"/>
  <c r="CF53" i="18"/>
  <c r="D53" i="18" s="1"/>
  <c r="BM60" i="30"/>
  <c r="CI60" i="30"/>
  <c r="CH60" i="30"/>
  <c r="CV60" i="30"/>
  <c r="CW60" i="30" s="1"/>
  <c r="D60" i="30"/>
  <c r="CH48" i="13"/>
  <c r="BM28" i="32"/>
  <c r="CG28" i="32"/>
  <c r="CH28" i="32"/>
  <c r="CU28" i="32"/>
  <c r="CS28" i="32" s="1"/>
  <c r="CV58" i="30"/>
  <c r="CT58" i="30" s="1"/>
  <c r="CH58" i="30"/>
  <c r="CI58" i="30"/>
  <c r="BM58" i="30"/>
  <c r="D55" i="27"/>
  <c r="AN1" i="22"/>
  <c r="AM1" i="22"/>
  <c r="AL1" i="22"/>
  <c r="AK1" i="22"/>
  <c r="AJ1" i="22"/>
  <c r="AI1" i="22"/>
  <c r="AH1" i="22"/>
  <c r="AG1" i="22"/>
  <c r="AF1" i="22"/>
  <c r="AE1" i="22"/>
  <c r="AD1" i="22"/>
  <c r="AC1" i="22"/>
  <c r="AB1" i="22"/>
  <c r="AA1" i="22"/>
  <c r="Z1" i="22"/>
  <c r="Y1" i="22"/>
  <c r="X1" i="22"/>
  <c r="W1" i="22"/>
  <c r="V1" i="22"/>
  <c r="U1" i="22"/>
  <c r="T1" i="22"/>
  <c r="S1" i="22"/>
  <c r="R1" i="22"/>
  <c r="Q1" i="22"/>
  <c r="D58" i="30"/>
  <c r="D63" i="27"/>
  <c r="BM63" i="27"/>
  <c r="CH63" i="27"/>
  <c r="CG63" i="27"/>
  <c r="CU63" i="27"/>
  <c r="CI50" i="13"/>
  <c r="CH50" i="13"/>
  <c r="CV50" i="13"/>
  <c r="CW50" i="13" s="1"/>
  <c r="CI41" i="13"/>
  <c r="CK41" i="13" s="1"/>
  <c r="CM41" i="13" s="1"/>
  <c r="CO41" i="13" s="1"/>
  <c r="CH41" i="13"/>
  <c r="CJ41" i="13" s="1"/>
  <c r="CL41" i="13" s="1"/>
  <c r="CN41" i="13" s="1"/>
  <c r="CV41" i="13"/>
  <c r="CT41" i="13" s="1"/>
  <c r="CI52" i="13"/>
  <c r="CH52" i="13"/>
  <c r="CV52" i="13"/>
  <c r="CW52" i="13" s="1"/>
  <c r="BM31" i="27"/>
  <c r="CH31" i="27"/>
  <c r="CG31" i="27"/>
  <c r="CI35" i="13"/>
  <c r="CH35" i="13"/>
  <c r="CV35" i="13"/>
  <c r="CW35" i="13" s="1"/>
  <c r="D57" i="27"/>
  <c r="D59" i="27"/>
  <c r="D60" i="27"/>
  <c r="CH60" i="27"/>
  <c r="CU60" i="27"/>
  <c r="CV60" i="27" s="1"/>
  <c r="CG60" i="27"/>
  <c r="BM60" i="27"/>
  <c r="CG12" i="27"/>
  <c r="BM61" i="27"/>
  <c r="D61" i="27"/>
  <c r="CU61" i="27"/>
  <c r="CV61" i="27" s="1"/>
  <c r="CH61" i="27"/>
  <c r="CG61" i="27"/>
  <c r="BM57" i="27"/>
  <c r="BM59" i="27"/>
  <c r="CU57" i="27"/>
  <c r="CV57" i="27" s="1"/>
  <c r="CU59" i="27"/>
  <c r="CV59" i="27" s="1"/>
  <c r="CH47" i="13"/>
  <c r="CP8" i="21"/>
  <c r="CR8" i="21"/>
  <c r="CT8" i="21"/>
  <c r="CU8" i="21"/>
  <c r="CV8" i="21" s="1"/>
  <c r="CG8" i="21"/>
  <c r="D22" i="21"/>
  <c r="CH22" i="21"/>
  <c r="CG22" i="21"/>
  <c r="CU22" i="21"/>
  <c r="CV22" i="21" s="1"/>
  <c r="CT22" i="21"/>
  <c r="CQ22" i="21"/>
  <c r="CR22" i="21" s="1"/>
  <c r="D8" i="30"/>
  <c r="D9" i="30"/>
  <c r="D12" i="30"/>
  <c r="D14" i="30"/>
  <c r="D16" i="30"/>
  <c r="D22" i="30"/>
  <c r="D24" i="30"/>
  <c r="D26" i="30"/>
  <c r="D28" i="30"/>
  <c r="D35" i="30"/>
  <c r="D30" i="30"/>
  <c r="D31" i="30"/>
  <c r="D10" i="30"/>
  <c r="D39" i="30"/>
  <c r="D44" i="30"/>
  <c r="D45" i="30"/>
  <c r="D50" i="30"/>
  <c r="D52" i="30"/>
  <c r="D56" i="30"/>
  <c r="D7" i="30"/>
  <c r="D13" i="21"/>
  <c r="D15" i="21"/>
  <c r="D16" i="21"/>
  <c r="D17" i="21"/>
  <c r="D18" i="21"/>
  <c r="D19" i="21"/>
  <c r="D20" i="21"/>
  <c r="D30" i="21"/>
  <c r="D7" i="22"/>
  <c r="D7" i="19"/>
  <c r="D9" i="32"/>
  <c r="D14" i="32"/>
  <c r="D15" i="32"/>
  <c r="D17" i="32"/>
  <c r="D18" i="32"/>
  <c r="D19" i="32"/>
  <c r="D21" i="32"/>
  <c r="D22" i="32"/>
  <c r="D24" i="32"/>
  <c r="D7" i="32"/>
  <c r="D7" i="33"/>
  <c r="D11" i="33"/>
  <c r="D12" i="33"/>
  <c r="D8" i="27"/>
  <c r="D33" i="27"/>
  <c r="D37" i="27"/>
  <c r="D39" i="27"/>
  <c r="D41" i="27"/>
  <c r="D42" i="27"/>
  <c r="D44" i="27"/>
  <c r="D45" i="27"/>
  <c r="D47" i="27"/>
  <c r="D49" i="27"/>
  <c r="D51" i="27"/>
  <c r="D53" i="27"/>
  <c r="D7" i="27"/>
  <c r="BM39" i="27"/>
  <c r="BM42" i="27"/>
  <c r="CH42" i="27"/>
  <c r="CG42" i="27"/>
  <c r="CQ61" i="27"/>
  <c r="CR61" i="27" s="1"/>
  <c r="CT61" i="27"/>
  <c r="CG34" i="22"/>
  <c r="CH34" i="22"/>
  <c r="CG35" i="22"/>
  <c r="CH28" i="22"/>
  <c r="CU13" i="20"/>
  <c r="CS13" i="20" s="1"/>
  <c r="CQ13" i="20" s="1"/>
  <c r="CG13" i="20"/>
  <c r="CG28" i="22"/>
  <c r="CU28" i="22"/>
  <c r="CS28" i="22" s="1"/>
  <c r="BM7" i="22"/>
  <c r="BM13" i="20"/>
  <c r="CH13" i="20"/>
  <c r="E1" i="30"/>
  <c r="F1" i="30"/>
  <c r="G1" i="30"/>
  <c r="H1" i="30"/>
  <c r="I1" i="30"/>
  <c r="J1" i="30"/>
  <c r="K1" i="30"/>
  <c r="L1" i="30"/>
  <c r="M1" i="30"/>
  <c r="N1" i="30"/>
  <c r="O1" i="30"/>
  <c r="P1" i="30"/>
  <c r="Q1" i="30"/>
  <c r="R1" i="30"/>
  <c r="S1" i="30"/>
  <c r="T1" i="30"/>
  <c r="U1" i="30"/>
  <c r="V1" i="30"/>
  <c r="W1" i="30"/>
  <c r="X1" i="30"/>
  <c r="Y1" i="30"/>
  <c r="Z1" i="30"/>
  <c r="AA1" i="30"/>
  <c r="AB1" i="30"/>
  <c r="AC1" i="30"/>
  <c r="AD1" i="30"/>
  <c r="AE1" i="30"/>
  <c r="AF1" i="30"/>
  <c r="AG1" i="30"/>
  <c r="AH1" i="30"/>
  <c r="AI1" i="30"/>
  <c r="AJ1" i="30"/>
  <c r="AK1" i="30"/>
  <c r="AL1" i="30"/>
  <c r="AM1" i="30"/>
  <c r="AN1" i="30"/>
  <c r="CH59" i="27"/>
  <c r="CG59" i="27"/>
  <c r="BM22" i="27"/>
  <c r="CH22" i="27"/>
  <c r="CG22" i="27"/>
  <c r="CH57" i="27"/>
  <c r="CG57" i="27"/>
  <c r="BM23" i="27"/>
  <c r="CH23" i="27"/>
  <c r="CG23" i="27"/>
  <c r="CI21" i="13"/>
  <c r="CV21" i="13"/>
  <c r="CW21" i="13" s="1"/>
  <c r="CH21" i="13"/>
  <c r="CV26" i="13"/>
  <c r="CT26" i="13" s="1"/>
  <c r="CH26" i="13"/>
  <c r="CF9" i="33"/>
  <c r="BM9" i="33" s="1"/>
  <c r="BM7" i="19"/>
  <c r="BM7" i="13"/>
  <c r="BM9" i="32"/>
  <c r="BM24" i="32"/>
  <c r="BM14" i="32"/>
  <c r="BM15" i="32"/>
  <c r="BM19" i="32"/>
  <c r="BM22" i="32"/>
  <c r="BM17" i="32"/>
  <c r="BM18" i="32"/>
  <c r="BM21" i="32"/>
  <c r="BM7" i="32"/>
  <c r="BM14" i="33"/>
  <c r="BM10" i="33"/>
  <c r="BM11" i="33"/>
  <c r="BM12" i="33"/>
  <c r="BM7" i="33"/>
  <c r="BM8" i="30"/>
  <c r="BM28" i="30"/>
  <c r="BM30" i="30"/>
  <c r="BM10" i="30"/>
  <c r="BM35" i="30"/>
  <c r="BM31" i="30"/>
  <c r="BM39" i="30"/>
  <c r="BM44" i="30"/>
  <c r="BM45" i="30"/>
  <c r="BM22" i="30"/>
  <c r="BM24" i="30"/>
  <c r="BM26" i="30"/>
  <c r="BM7" i="27"/>
  <c r="BM33" i="27"/>
  <c r="BM8" i="27"/>
  <c r="BM28" i="27"/>
  <c r="BM29" i="27"/>
  <c r="BM41" i="27"/>
  <c r="BM53" i="27"/>
  <c r="BM11" i="27"/>
  <c r="BM14" i="27"/>
  <c r="BM16" i="27"/>
  <c r="BM20" i="27"/>
  <c r="BM37" i="27"/>
  <c r="BM47" i="27"/>
  <c r="BM49" i="27"/>
  <c r="BM51" i="27"/>
  <c r="BM7" i="20"/>
  <c r="BM9" i="20"/>
  <c r="BM10" i="19"/>
  <c r="BM11" i="19"/>
  <c r="BM12" i="19"/>
  <c r="BM13" i="19"/>
  <c r="BM14" i="19"/>
  <c r="BM11" i="20"/>
  <c r="CU11" i="27"/>
  <c r="CS11" i="27" s="1"/>
  <c r="CG11" i="27"/>
  <c r="CH11" i="27"/>
  <c r="BM13" i="21"/>
  <c r="BM30" i="21"/>
  <c r="BM15" i="21"/>
  <c r="BM16" i="21"/>
  <c r="BM17" i="21"/>
  <c r="BM18" i="21"/>
  <c r="BM19" i="21"/>
  <c r="BM20" i="21"/>
  <c r="CH7" i="30"/>
  <c r="CI7" i="30"/>
  <c r="CH12" i="30"/>
  <c r="CI12" i="30"/>
  <c r="BM7" i="30"/>
  <c r="CV7" i="30"/>
  <c r="CT7" i="30" s="1"/>
  <c r="CU7" i="30" s="1"/>
  <c r="CV9" i="30"/>
  <c r="CW9" i="30" s="1"/>
  <c r="CG24" i="32"/>
  <c r="CG30" i="22"/>
  <c r="CH30" i="22"/>
  <c r="CG22" i="22"/>
  <c r="CH22" i="22"/>
  <c r="CU12" i="33"/>
  <c r="CS12" i="33" s="1"/>
  <c r="CH12" i="33"/>
  <c r="CG12" i="33"/>
  <c r="CU11" i="33"/>
  <c r="CS11" i="33" s="1"/>
  <c r="CH11" i="33"/>
  <c r="CG11" i="33"/>
  <c r="CH10" i="33"/>
  <c r="CU9" i="33"/>
  <c r="CV9" i="33" s="1"/>
  <c r="CG9" i="33"/>
  <c r="CU14" i="33"/>
  <c r="CV14" i="33" s="1"/>
  <c r="CH14" i="33"/>
  <c r="CG14" i="33"/>
  <c r="CU7" i="33"/>
  <c r="CV7" i="33" s="1"/>
  <c r="CH7" i="33"/>
  <c r="CG7" i="33"/>
  <c r="AN1" i="33"/>
  <c r="AM1" i="33"/>
  <c r="AL1" i="33"/>
  <c r="AK1" i="33"/>
  <c r="AJ1" i="33"/>
  <c r="AI1" i="33"/>
  <c r="AH1" i="33"/>
  <c r="AG1" i="33"/>
  <c r="AF1" i="33"/>
  <c r="AE1" i="33"/>
  <c r="AD1" i="33"/>
  <c r="AC1" i="33"/>
  <c r="AB1" i="33"/>
  <c r="AA1" i="33"/>
  <c r="Z1" i="33"/>
  <c r="Y1" i="33"/>
  <c r="X1" i="33"/>
  <c r="W1" i="33"/>
  <c r="V1" i="33"/>
  <c r="U1" i="33"/>
  <c r="T1" i="33"/>
  <c r="S1" i="33"/>
  <c r="R1" i="33"/>
  <c r="Q1" i="33"/>
  <c r="P1" i="33"/>
  <c r="O1" i="33"/>
  <c r="N1" i="33"/>
  <c r="M1" i="33"/>
  <c r="L1" i="33"/>
  <c r="K1" i="33"/>
  <c r="J1" i="33"/>
  <c r="I1" i="33"/>
  <c r="H1" i="33"/>
  <c r="G1" i="33"/>
  <c r="F1" i="33"/>
  <c r="E1" i="33"/>
  <c r="CV39" i="13"/>
  <c r="CT39" i="13" s="1"/>
  <c r="CU39" i="13" s="1"/>
  <c r="CI39" i="13"/>
  <c r="CH39" i="13"/>
  <c r="CU21" i="32"/>
  <c r="CS21" i="32" s="1"/>
  <c r="CH21" i="32"/>
  <c r="CG21" i="32"/>
  <c r="CU18" i="32"/>
  <c r="CS18" i="32" s="1"/>
  <c r="CH18" i="32"/>
  <c r="CG18" i="32"/>
  <c r="CU17" i="32"/>
  <c r="CS17" i="32" s="1"/>
  <c r="CH17" i="32"/>
  <c r="CG17" i="32"/>
  <c r="CU22" i="32"/>
  <c r="CS22" i="32" s="1"/>
  <c r="CH22" i="32"/>
  <c r="CG22" i="32"/>
  <c r="CU19" i="32"/>
  <c r="CS19" i="32" s="1"/>
  <c r="CT19" i="32" s="1"/>
  <c r="CH19" i="32"/>
  <c r="CG19" i="32"/>
  <c r="CU49" i="22"/>
  <c r="CS49" i="22" s="1"/>
  <c r="CH49" i="22"/>
  <c r="CG49" i="22"/>
  <c r="CU47" i="22"/>
  <c r="CS47" i="22" s="1"/>
  <c r="CQ47" i="22" s="1"/>
  <c r="CH47" i="22"/>
  <c r="CG47" i="22"/>
  <c r="CU15" i="32"/>
  <c r="CV15" i="32" s="1"/>
  <c r="CH15" i="32"/>
  <c r="CG15" i="32"/>
  <c r="CU14" i="32"/>
  <c r="CV14" i="32" s="1"/>
  <c r="CH14" i="32"/>
  <c r="CG14" i="32"/>
  <c r="CU24" i="32"/>
  <c r="CV24" i="32" s="1"/>
  <c r="CH24" i="32"/>
  <c r="CU9" i="32"/>
  <c r="CV9" i="32" s="1"/>
  <c r="CH9" i="32"/>
  <c r="CG9" i="32"/>
  <c r="CU7" i="32"/>
  <c r="CS7" i="32" s="1"/>
  <c r="CH7" i="32"/>
  <c r="CG7" i="32"/>
  <c r="AN1" i="32"/>
  <c r="AM1" i="32"/>
  <c r="AL1" i="32"/>
  <c r="AK1" i="32"/>
  <c r="AJ1" i="32"/>
  <c r="AI1" i="32"/>
  <c r="AH1" i="32"/>
  <c r="AG1" i="32"/>
  <c r="AF1" i="32"/>
  <c r="AE1" i="32"/>
  <c r="AD1" i="32"/>
  <c r="AC1" i="32"/>
  <c r="AB1" i="32"/>
  <c r="AA1" i="32"/>
  <c r="Z1" i="32"/>
  <c r="Y1" i="32"/>
  <c r="X1" i="32"/>
  <c r="W1" i="32"/>
  <c r="V1" i="32"/>
  <c r="U1" i="32"/>
  <c r="T1" i="32"/>
  <c r="S1" i="32"/>
  <c r="R1" i="32"/>
  <c r="Q1" i="32"/>
  <c r="P1" i="32"/>
  <c r="O1" i="32"/>
  <c r="N1" i="32"/>
  <c r="M1" i="32"/>
  <c r="L1" i="32"/>
  <c r="K1" i="32"/>
  <c r="J1" i="32"/>
  <c r="I1" i="32"/>
  <c r="H1" i="32"/>
  <c r="G1" i="32"/>
  <c r="F1" i="32"/>
  <c r="E1" i="32"/>
  <c r="CH47" i="27"/>
  <c r="CG47" i="27"/>
  <c r="CU55" i="27"/>
  <c r="CS55" i="27" s="1"/>
  <c r="CG55" i="27"/>
  <c r="CU53" i="27"/>
  <c r="CV53" i="27" s="1"/>
  <c r="CH53" i="27"/>
  <c r="CG53" i="27"/>
  <c r="CH41" i="27"/>
  <c r="CG41" i="27"/>
  <c r="CV39" i="30"/>
  <c r="CT39" i="30" s="1"/>
  <c r="CU39" i="30" s="1"/>
  <c r="CI39" i="30"/>
  <c r="CH39" i="30"/>
  <c r="CV31" i="30"/>
  <c r="CT31" i="30" s="1"/>
  <c r="CI31" i="30"/>
  <c r="CH31" i="30"/>
  <c r="CV35" i="30"/>
  <c r="CW35" i="30" s="1"/>
  <c r="CI35" i="30"/>
  <c r="CH35" i="30"/>
  <c r="CH8" i="30"/>
  <c r="CI8" i="30"/>
  <c r="CV8" i="30"/>
  <c r="CW8" i="30" s="1"/>
  <c r="CH9" i="30"/>
  <c r="CV12" i="30"/>
  <c r="CT12" i="30" s="1"/>
  <c r="BM12" i="30"/>
  <c r="CF13" i="30"/>
  <c r="CH14" i="30"/>
  <c r="CI14" i="30"/>
  <c r="CV14" i="30"/>
  <c r="CW14" i="30" s="1"/>
  <c r="BM14" i="30"/>
  <c r="CF15" i="30"/>
  <c r="CH16" i="30"/>
  <c r="CI16" i="30"/>
  <c r="CV16" i="30"/>
  <c r="CT16" i="30" s="1"/>
  <c r="CR16" i="30" s="1"/>
  <c r="CP16" i="30" s="1"/>
  <c r="CQ16" i="30" s="1"/>
  <c r="BM16" i="30"/>
  <c r="CH22" i="30"/>
  <c r="CI22" i="30"/>
  <c r="CV22" i="30"/>
  <c r="CT22" i="30" s="1"/>
  <c r="CF23" i="30"/>
  <c r="CH24" i="30"/>
  <c r="CI24" i="30"/>
  <c r="CV24" i="30"/>
  <c r="CT24" i="30" s="1"/>
  <c r="CF25" i="30"/>
  <c r="CH26" i="30"/>
  <c r="CI26" i="30"/>
  <c r="CV26" i="30"/>
  <c r="CT26" i="30" s="1"/>
  <c r="CF27" i="30"/>
  <c r="CH28" i="30"/>
  <c r="CI28" i="30"/>
  <c r="CV28" i="30"/>
  <c r="CT28" i="30" s="1"/>
  <c r="CF29" i="30"/>
  <c r="CH30" i="30"/>
  <c r="CI30" i="30"/>
  <c r="CV30" i="30"/>
  <c r="CW30" i="30" s="1"/>
  <c r="CH10" i="30"/>
  <c r="CI10" i="30"/>
  <c r="CV10" i="30"/>
  <c r="CT10" i="30" s="1"/>
  <c r="CH44" i="30"/>
  <c r="CI44" i="30"/>
  <c r="CV44" i="30"/>
  <c r="CT44" i="30" s="1"/>
  <c r="CH45" i="30"/>
  <c r="CI45" i="30"/>
  <c r="CV45" i="30"/>
  <c r="CW45" i="30" s="1"/>
  <c r="CH43" i="30"/>
  <c r="CV48" i="30"/>
  <c r="CT48" i="30" s="1"/>
  <c r="CH50" i="30"/>
  <c r="CI50" i="30"/>
  <c r="CV50" i="30"/>
  <c r="CW50" i="30" s="1"/>
  <c r="BM50" i="30"/>
  <c r="CH52" i="30"/>
  <c r="CI52" i="30"/>
  <c r="CV52" i="30"/>
  <c r="CT52" i="30" s="1"/>
  <c r="BM52" i="30"/>
  <c r="CF53" i="30"/>
  <c r="CH53" i="30" s="1"/>
  <c r="CH54" i="30"/>
  <c r="CH56" i="30"/>
  <c r="CI56" i="30"/>
  <c r="CV56" i="30"/>
  <c r="CW56" i="30" s="1"/>
  <c r="BM56" i="30"/>
  <c r="BM9" i="19"/>
  <c r="CU9" i="19"/>
  <c r="CS9" i="19" s="1"/>
  <c r="CI54" i="30"/>
  <c r="BM55" i="27"/>
  <c r="CH55" i="27"/>
  <c r="CI9" i="30"/>
  <c r="CH48" i="30"/>
  <c r="D48" i="30"/>
  <c r="BM48" i="30"/>
  <c r="CI48" i="30"/>
  <c r="E1" i="27"/>
  <c r="F1" i="27"/>
  <c r="G1" i="27"/>
  <c r="H1" i="27"/>
  <c r="I1" i="27"/>
  <c r="J1" i="27"/>
  <c r="K1" i="27"/>
  <c r="L1" i="27"/>
  <c r="M1" i="27"/>
  <c r="N1" i="27"/>
  <c r="O1" i="27"/>
  <c r="P1" i="27"/>
  <c r="Q1" i="27"/>
  <c r="R1" i="27"/>
  <c r="S1" i="27"/>
  <c r="T1" i="27"/>
  <c r="U1" i="27"/>
  <c r="V1" i="27"/>
  <c r="W1" i="27"/>
  <c r="X1" i="27"/>
  <c r="Y1" i="27"/>
  <c r="Z1" i="27"/>
  <c r="AA1" i="27"/>
  <c r="AB1" i="27"/>
  <c r="AC1" i="27"/>
  <c r="AD1" i="27"/>
  <c r="AE1" i="27"/>
  <c r="AF1" i="27"/>
  <c r="AG1" i="27"/>
  <c r="AH1" i="27"/>
  <c r="AI1" i="27"/>
  <c r="AJ1" i="27"/>
  <c r="AK1" i="27"/>
  <c r="AL1" i="27"/>
  <c r="AM1" i="27"/>
  <c r="AN1" i="27"/>
  <c r="CG37" i="27"/>
  <c r="CH37" i="27"/>
  <c r="CG7" i="27"/>
  <c r="CH7" i="27"/>
  <c r="CP7" i="27"/>
  <c r="CR7" i="27"/>
  <c r="CU7" i="27"/>
  <c r="CV7" i="27" s="1"/>
  <c r="CG33" i="27"/>
  <c r="CH33" i="27"/>
  <c r="CG8" i="27"/>
  <c r="CP8" i="27"/>
  <c r="CR8" i="27"/>
  <c r="CU8" i="27"/>
  <c r="CS8" i="27" s="1"/>
  <c r="CT8" i="27" s="1"/>
  <c r="CG28" i="27"/>
  <c r="CH28" i="27"/>
  <c r="CG29" i="27"/>
  <c r="CH29" i="27"/>
  <c r="CG14" i="27"/>
  <c r="CH14" i="27"/>
  <c r="CU14" i="27"/>
  <c r="CV14" i="27" s="1"/>
  <c r="CG16" i="27"/>
  <c r="CH16" i="27"/>
  <c r="CU16" i="27"/>
  <c r="CV16" i="27" s="1"/>
  <c r="CH20" i="27"/>
  <c r="CH44" i="27"/>
  <c r="CG45" i="27"/>
  <c r="CH45" i="27"/>
  <c r="CG49" i="27"/>
  <c r="CH49" i="27"/>
  <c r="CG51" i="27"/>
  <c r="CH51" i="27"/>
  <c r="CH8" i="27"/>
  <c r="CF9" i="27"/>
  <c r="CG9" i="27"/>
  <c r="CU9" i="27"/>
  <c r="CV9" i="27" s="1"/>
  <c r="CG20" i="27"/>
  <c r="CU32" i="22"/>
  <c r="CS32" i="22" s="1"/>
  <c r="CH32" i="22"/>
  <c r="CG32" i="22"/>
  <c r="CU46" i="22"/>
  <c r="CS46" i="22" s="1"/>
  <c r="CH46" i="22"/>
  <c r="CG46" i="22"/>
  <c r="CU45" i="22"/>
  <c r="CS45" i="22" s="1"/>
  <c r="CH45" i="22"/>
  <c r="CG45" i="22"/>
  <c r="CU44" i="22"/>
  <c r="CV44" i="22" s="1"/>
  <c r="CH44" i="22"/>
  <c r="CG44" i="22"/>
  <c r="CU16" i="22"/>
  <c r="CV16" i="22" s="1"/>
  <c r="CH16" i="22"/>
  <c r="CG16" i="22"/>
  <c r="CU37" i="22"/>
  <c r="CV37" i="22" s="1"/>
  <c r="CH37" i="22"/>
  <c r="CG37" i="22"/>
  <c r="CU9" i="22"/>
  <c r="CS9" i="22" s="1"/>
  <c r="CT9" i="22" s="1"/>
  <c r="CG9" i="22"/>
  <c r="CU7" i="22"/>
  <c r="CV7" i="22" s="1"/>
  <c r="CH7" i="22"/>
  <c r="CG7" i="22"/>
  <c r="CU30" i="22"/>
  <c r="CV30" i="22" s="1"/>
  <c r="CU22" i="22"/>
  <c r="CV22" i="22" s="1"/>
  <c r="CU10" i="22"/>
  <c r="CS10" i="22" s="1"/>
  <c r="CH10" i="22"/>
  <c r="CG10" i="22"/>
  <c r="CU14" i="22"/>
  <c r="CS14" i="22" s="1"/>
  <c r="CT14" i="22" s="1"/>
  <c r="CH14" i="22"/>
  <c r="CG14" i="22"/>
  <c r="CU12" i="22"/>
  <c r="CV12" i="22" s="1"/>
  <c r="CH12" i="22"/>
  <c r="CG12" i="22"/>
  <c r="CU42" i="22"/>
  <c r="CV42" i="22" s="1"/>
  <c r="CH42" i="22"/>
  <c r="CG42" i="22"/>
  <c r="CU35" i="22"/>
  <c r="CV35" i="22" s="1"/>
  <c r="CU34" i="22"/>
  <c r="CV34" i="22" s="1"/>
  <c r="P1" i="22"/>
  <c r="O1" i="22"/>
  <c r="N1" i="22"/>
  <c r="M1" i="22"/>
  <c r="L1" i="22"/>
  <c r="K1" i="22"/>
  <c r="J1" i="22"/>
  <c r="I1" i="22"/>
  <c r="H1" i="22"/>
  <c r="G1" i="22"/>
  <c r="F1" i="22"/>
  <c r="E1" i="22"/>
  <c r="CU20" i="21"/>
  <c r="CV20" i="21" s="1"/>
  <c r="CH20" i="21"/>
  <c r="CG20" i="21"/>
  <c r="CU19" i="21"/>
  <c r="CV19" i="21" s="1"/>
  <c r="CH19" i="21"/>
  <c r="CG19" i="21"/>
  <c r="CU18" i="21"/>
  <c r="CS18" i="21" s="1"/>
  <c r="CH18" i="21"/>
  <c r="CG18" i="21"/>
  <c r="CU17" i="21"/>
  <c r="CS17" i="21" s="1"/>
  <c r="CH17" i="21"/>
  <c r="CG17" i="21"/>
  <c r="CU16" i="21"/>
  <c r="CV16" i="21" s="1"/>
  <c r="CH16" i="21"/>
  <c r="CG16" i="21"/>
  <c r="CU15" i="21"/>
  <c r="CV15" i="21" s="1"/>
  <c r="CH15" i="21"/>
  <c r="CG15" i="21"/>
  <c r="CU13" i="21"/>
  <c r="CS13" i="21" s="1"/>
  <c r="CQ13" i="21" s="1"/>
  <c r="CH13" i="21"/>
  <c r="CG13" i="21"/>
  <c r="CT7" i="21"/>
  <c r="CR7" i="21"/>
  <c r="CP7" i="21"/>
  <c r="CG7" i="21"/>
  <c r="AN1" i="21"/>
  <c r="AM1" i="21"/>
  <c r="AL1" i="21"/>
  <c r="AK1" i="21"/>
  <c r="AJ1" i="21"/>
  <c r="AI1" i="21"/>
  <c r="AH1" i="21"/>
  <c r="AG1" i="21"/>
  <c r="AF1" i="21"/>
  <c r="AE1" i="21"/>
  <c r="AD1" i="21"/>
  <c r="AC1" i="21"/>
  <c r="AB1" i="21"/>
  <c r="AA1" i="21"/>
  <c r="Z1" i="21"/>
  <c r="Y1" i="21"/>
  <c r="X1" i="21"/>
  <c r="W1" i="21"/>
  <c r="V1" i="21"/>
  <c r="U1" i="21"/>
  <c r="T1" i="21"/>
  <c r="S1" i="21"/>
  <c r="R1" i="21"/>
  <c r="Q1" i="21"/>
  <c r="P1" i="21"/>
  <c r="O1" i="21"/>
  <c r="N1" i="21"/>
  <c r="M1" i="21"/>
  <c r="L1" i="21"/>
  <c r="K1" i="21"/>
  <c r="J1" i="21"/>
  <c r="I1" i="21"/>
  <c r="H1" i="21"/>
  <c r="G1" i="21"/>
  <c r="F1" i="21"/>
  <c r="E1" i="21"/>
  <c r="CU9" i="20"/>
  <c r="CS9" i="20" s="1"/>
  <c r="CH9" i="20"/>
  <c r="CG9" i="20"/>
  <c r="CU7" i="20"/>
  <c r="CS7" i="20" s="1"/>
  <c r="CH7" i="20"/>
  <c r="CG7" i="20"/>
  <c r="CU11" i="20"/>
  <c r="CV11" i="20" s="1"/>
  <c r="CH11" i="20"/>
  <c r="CG11" i="20"/>
  <c r="AN1" i="20"/>
  <c r="AM1" i="20"/>
  <c r="AL1" i="20"/>
  <c r="AK1" i="20"/>
  <c r="AJ1" i="20"/>
  <c r="AI1" i="20"/>
  <c r="AH1" i="20"/>
  <c r="AG1" i="20"/>
  <c r="AF1" i="20"/>
  <c r="AE1" i="20"/>
  <c r="AD1" i="20"/>
  <c r="AC1" i="20"/>
  <c r="AB1" i="20"/>
  <c r="AA1" i="20"/>
  <c r="Z1" i="20"/>
  <c r="Y1" i="20"/>
  <c r="X1" i="20"/>
  <c r="W1" i="20"/>
  <c r="V1" i="20"/>
  <c r="U1" i="20"/>
  <c r="T1" i="20"/>
  <c r="S1" i="20"/>
  <c r="R1" i="20"/>
  <c r="Q1" i="20"/>
  <c r="P1" i="20"/>
  <c r="O1" i="20"/>
  <c r="N1" i="20"/>
  <c r="M1" i="20"/>
  <c r="L1" i="20"/>
  <c r="K1" i="20"/>
  <c r="J1" i="20"/>
  <c r="I1" i="20"/>
  <c r="H1" i="20"/>
  <c r="G1" i="20"/>
  <c r="F1" i="20"/>
  <c r="E1" i="20"/>
  <c r="CU33" i="19"/>
  <c r="CS33" i="19" s="1"/>
  <c r="CU32" i="19"/>
  <c r="CV32" i="19" s="1"/>
  <c r="CU14" i="19"/>
  <c r="CS14" i="19" s="1"/>
  <c r="CH14" i="19"/>
  <c r="CG14" i="19"/>
  <c r="CU13" i="19"/>
  <c r="CV13" i="19" s="1"/>
  <c r="CH13" i="19"/>
  <c r="CG13" i="19"/>
  <c r="CU12" i="19"/>
  <c r="CV12" i="19" s="1"/>
  <c r="CH12" i="19"/>
  <c r="CG12" i="19"/>
  <c r="CU25" i="19"/>
  <c r="CH25" i="19"/>
  <c r="CG25" i="19"/>
  <c r="CU23" i="19"/>
  <c r="CV23" i="19" s="1"/>
  <c r="CH23" i="19"/>
  <c r="CG23" i="19"/>
  <c r="CU29" i="19"/>
  <c r="CS29" i="19" s="1"/>
  <c r="CH29" i="19"/>
  <c r="CG29" i="19"/>
  <c r="CU11" i="19"/>
  <c r="CV11" i="19" s="1"/>
  <c r="CH11" i="19"/>
  <c r="CG11" i="19"/>
  <c r="CU7" i="19"/>
  <c r="CV7" i="19" s="1"/>
  <c r="CH7" i="19"/>
  <c r="CG7" i="19"/>
  <c r="CU17" i="19"/>
  <c r="CS17" i="19" s="1"/>
  <c r="CH17" i="19"/>
  <c r="CG17" i="19"/>
  <c r="CU27" i="19"/>
  <c r="CV27" i="19" s="1"/>
  <c r="CH27" i="19"/>
  <c r="CG27" i="19"/>
  <c r="CU19" i="19"/>
  <c r="CS19" i="19" s="1"/>
  <c r="CH19" i="19"/>
  <c r="CG19" i="19"/>
  <c r="CU10" i="19"/>
  <c r="CV10" i="19" s="1"/>
  <c r="CH10" i="19"/>
  <c r="CG10" i="19"/>
  <c r="CH9" i="19"/>
  <c r="CG9" i="19"/>
  <c r="AN1" i="19"/>
  <c r="AM1" i="19"/>
  <c r="AL1" i="19"/>
  <c r="AK1" i="19"/>
  <c r="AJ1" i="19"/>
  <c r="AI1" i="19"/>
  <c r="AH1" i="19"/>
  <c r="AG1" i="19"/>
  <c r="AF1" i="19"/>
  <c r="AE1" i="19"/>
  <c r="AD1" i="19"/>
  <c r="AC1" i="19"/>
  <c r="AB1" i="19"/>
  <c r="AA1" i="19"/>
  <c r="Z1" i="19"/>
  <c r="Y1" i="19"/>
  <c r="X1" i="19"/>
  <c r="W1" i="19"/>
  <c r="V1" i="19"/>
  <c r="U1" i="19"/>
  <c r="T1" i="19"/>
  <c r="S1" i="19"/>
  <c r="R1" i="19"/>
  <c r="Q1" i="19"/>
  <c r="P1" i="19"/>
  <c r="O1" i="19"/>
  <c r="N1" i="19"/>
  <c r="M1" i="19"/>
  <c r="L1" i="19"/>
  <c r="K1" i="19"/>
  <c r="J1" i="19"/>
  <c r="I1" i="19"/>
  <c r="H1" i="19"/>
  <c r="G1" i="19"/>
  <c r="F1" i="19"/>
  <c r="E1" i="19"/>
  <c r="AN1" i="18"/>
  <c r="AM1" i="18"/>
  <c r="AL1" i="18"/>
  <c r="AK1" i="18"/>
  <c r="AJ1" i="18"/>
  <c r="AI1" i="18"/>
  <c r="AH1" i="18"/>
  <c r="AG1" i="18"/>
  <c r="AF1" i="18"/>
  <c r="AE1" i="18"/>
  <c r="AD1" i="18"/>
  <c r="AC1" i="18"/>
  <c r="AB1" i="18"/>
  <c r="AA1" i="18"/>
  <c r="Z1" i="18"/>
  <c r="Y1" i="18"/>
  <c r="X1" i="18"/>
  <c r="W1" i="18"/>
  <c r="V1" i="18"/>
  <c r="U1" i="18"/>
  <c r="T1" i="18"/>
  <c r="S1" i="18"/>
  <c r="R1" i="18"/>
  <c r="Q1" i="18"/>
  <c r="P1" i="18"/>
  <c r="O1" i="18"/>
  <c r="N1" i="18"/>
  <c r="M1" i="18"/>
  <c r="L1" i="18"/>
  <c r="K1" i="18"/>
  <c r="J1" i="18"/>
  <c r="I1" i="18"/>
  <c r="H1" i="18"/>
  <c r="G1" i="18"/>
  <c r="F1" i="18"/>
  <c r="E1" i="18"/>
  <c r="CI14" i="13"/>
  <c r="CH14" i="13"/>
  <c r="CV33" i="13"/>
  <c r="CW33" i="13" s="1"/>
  <c r="CI33" i="13"/>
  <c r="CH33" i="13"/>
  <c r="CV31" i="13"/>
  <c r="CT31" i="13" s="1"/>
  <c r="CR31" i="13" s="1"/>
  <c r="CI31" i="13"/>
  <c r="CH31" i="13"/>
  <c r="CV29" i="13"/>
  <c r="CW29" i="13" s="1"/>
  <c r="CI29" i="13"/>
  <c r="CH29" i="13"/>
  <c r="CV25" i="13"/>
  <c r="CW25" i="13" s="1"/>
  <c r="CI25" i="13"/>
  <c r="CH25" i="13"/>
  <c r="CV13" i="13"/>
  <c r="CW13" i="13" s="1"/>
  <c r="CI13" i="13"/>
  <c r="CH13" i="13"/>
  <c r="CV11" i="13"/>
  <c r="CW11" i="13" s="1"/>
  <c r="CI11" i="13"/>
  <c r="CH11" i="13"/>
  <c r="CV10" i="13"/>
  <c r="CT10" i="13" s="1"/>
  <c r="CR10" i="13" s="1"/>
  <c r="CI10" i="13"/>
  <c r="CH10" i="13"/>
  <c r="CV9" i="13"/>
  <c r="CT9" i="13" s="1"/>
  <c r="CU9" i="13" s="1"/>
  <c r="CI9" i="13"/>
  <c r="CH9" i="13"/>
  <c r="CV48" i="13"/>
  <c r="CT48" i="13" s="1"/>
  <c r="CG48" i="13"/>
  <c r="BM48" i="13" s="1"/>
  <c r="CV23" i="13"/>
  <c r="CT23" i="13" s="1"/>
  <c r="CI23" i="13"/>
  <c r="CH23" i="13"/>
  <c r="CV46" i="13"/>
  <c r="CW46" i="13" s="1"/>
  <c r="CI46" i="13"/>
  <c r="CH46" i="13"/>
  <c r="CV7" i="13"/>
  <c r="CT7" i="13" s="1"/>
  <c r="CI7" i="13"/>
  <c r="CH7" i="13"/>
  <c r="CI37" i="13"/>
  <c r="CH37" i="13"/>
  <c r="CV56" i="13"/>
  <c r="CW56" i="13" s="1"/>
  <c r="CI56" i="13"/>
  <c r="CH56" i="13"/>
  <c r="AN1" i="13"/>
  <c r="AM1" i="13"/>
  <c r="AL1" i="13"/>
  <c r="AK1" i="13"/>
  <c r="AJ1" i="13"/>
  <c r="AI1" i="13"/>
  <c r="AH1" i="13"/>
  <c r="AG1" i="13"/>
  <c r="AF1" i="13"/>
  <c r="AE1" i="13"/>
  <c r="AD1" i="13"/>
  <c r="AC1" i="13"/>
  <c r="AB1" i="13"/>
  <c r="AA1" i="13"/>
  <c r="Z1" i="13"/>
  <c r="Y1" i="13"/>
  <c r="X1" i="13"/>
  <c r="W1" i="13"/>
  <c r="V1" i="13"/>
  <c r="U1" i="13"/>
  <c r="T1" i="13"/>
  <c r="S1" i="13"/>
  <c r="R1" i="13"/>
  <c r="Q1" i="13"/>
  <c r="P1" i="13"/>
  <c r="O1" i="13"/>
  <c r="N1" i="13"/>
  <c r="M1" i="13"/>
  <c r="L1" i="13"/>
  <c r="K1" i="13"/>
  <c r="J1" i="13"/>
  <c r="I1" i="13"/>
  <c r="H1" i="13"/>
  <c r="G1" i="13"/>
  <c r="F1" i="13"/>
  <c r="E1" i="13"/>
  <c r="CR48" i="35" l="1"/>
  <c r="CT14" i="20"/>
  <c r="CQ14" i="20"/>
  <c r="BM13" i="18"/>
  <c r="D13" i="18"/>
  <c r="CV64" i="27"/>
  <c r="CS64" i="27"/>
  <c r="CV63" i="27"/>
  <c r="CS63" i="27"/>
  <c r="CO23" i="21"/>
  <c r="CP23" i="21" s="1"/>
  <c r="CR23" i="21"/>
  <c r="CO25" i="21"/>
  <c r="CP25" i="21" s="1"/>
  <c r="CR25" i="21"/>
  <c r="CO19" i="27"/>
  <c r="CP19" i="27" s="1"/>
  <c r="CR19" i="27"/>
  <c r="D31" i="19"/>
  <c r="BM31" i="19"/>
  <c r="D9" i="22"/>
  <c r="BM9" i="22"/>
  <c r="CO33" i="22"/>
  <c r="CP33" i="22" s="1"/>
  <c r="CR33" i="22"/>
  <c r="BM35" i="22"/>
  <c r="D35" i="22"/>
  <c r="CR23" i="22"/>
  <c r="CO23" i="22"/>
  <c r="CP23" i="22" s="1"/>
  <c r="CO43" i="22"/>
  <c r="CP43" i="22" s="1"/>
  <c r="CR43" i="22"/>
  <c r="D48" i="13"/>
  <c r="CF49" i="13"/>
  <c r="CR21" i="27"/>
  <c r="CR15" i="19"/>
  <c r="CP15" i="19"/>
  <c r="CO62" i="27"/>
  <c r="CP62" i="27" s="1"/>
  <c r="CV35" i="27"/>
  <c r="CS35" i="27"/>
  <c r="CO47" i="18"/>
  <c r="CP47" i="18" s="1"/>
  <c r="CR47" i="18"/>
  <c r="CG8" i="18"/>
  <c r="CU8" i="18"/>
  <c r="CF8" i="18"/>
  <c r="D8" i="18" s="1"/>
  <c r="CO17" i="18"/>
  <c r="CP17" i="18" s="1"/>
  <c r="CR17" i="18"/>
  <c r="CR15" i="18"/>
  <c r="CO15" i="18"/>
  <c r="CP15" i="18" s="1"/>
  <c r="CE54" i="18"/>
  <c r="BM53" i="18"/>
  <c r="CH53" i="18"/>
  <c r="CQ12" i="18"/>
  <c r="CO12" i="18" s="1"/>
  <c r="CP12" i="18" s="1"/>
  <c r="CO30" i="35"/>
  <c r="CP30" i="35" s="1"/>
  <c r="CR30" i="35"/>
  <c r="CQ23" i="35"/>
  <c r="CT23" i="35"/>
  <c r="CO20" i="35"/>
  <c r="CP20" i="35" s="1"/>
  <c r="CR20" i="35"/>
  <c r="CR70" i="35"/>
  <c r="CO70" i="35"/>
  <c r="CP70" i="35" s="1"/>
  <c r="CQ15" i="13"/>
  <c r="CS15" i="13"/>
  <c r="CR18" i="35"/>
  <c r="CO18" i="35"/>
  <c r="CP18" i="35" s="1"/>
  <c r="CE10" i="27"/>
  <c r="CH31" i="19"/>
  <c r="CP8" i="19"/>
  <c r="CR8" i="19"/>
  <c r="CT39" i="22"/>
  <c r="CQ39" i="22"/>
  <c r="CO23" i="27"/>
  <c r="CP23" i="27" s="1"/>
  <c r="CR23" i="27"/>
  <c r="CO48" i="27"/>
  <c r="CP48" i="27" s="1"/>
  <c r="CR48" i="27"/>
  <c r="CR22" i="27"/>
  <c r="CR20" i="27"/>
  <c r="CO20" i="27"/>
  <c r="CP20" i="27" s="1"/>
  <c r="CO13" i="27"/>
  <c r="CP13" i="27" s="1"/>
  <c r="CR13" i="27"/>
  <c r="CR23" i="32"/>
  <c r="CO23" i="32"/>
  <c r="CP23" i="32" s="1"/>
  <c r="CR27" i="21"/>
  <c r="CO27" i="21"/>
  <c r="CP27" i="21" s="1"/>
  <c r="CO10" i="32"/>
  <c r="CP10" i="32" s="1"/>
  <c r="CR10" i="32"/>
  <c r="CP45" i="13"/>
  <c r="CQ45" i="13" s="1"/>
  <c r="CH9" i="22"/>
  <c r="CQ15" i="20"/>
  <c r="CO15" i="20" s="1"/>
  <c r="CP15" i="20" s="1"/>
  <c r="CU7" i="21"/>
  <c r="CV7" i="21" s="1"/>
  <c r="CV13" i="21"/>
  <c r="CO11" i="21"/>
  <c r="CP11" i="21" s="1"/>
  <c r="CW10" i="13"/>
  <c r="CS15" i="21"/>
  <c r="CQ15" i="21" s="1"/>
  <c r="CO15" i="21" s="1"/>
  <c r="CP15" i="21" s="1"/>
  <c r="CS15" i="32"/>
  <c r="CQ15" i="32" s="1"/>
  <c r="CR15" i="32" s="1"/>
  <c r="CS14" i="33"/>
  <c r="CT14" i="33" s="1"/>
  <c r="CQ16" i="21"/>
  <c r="CU10" i="33"/>
  <c r="CV10" i="33" s="1"/>
  <c r="CF7" i="21"/>
  <c r="D7" i="21" s="1"/>
  <c r="CV7" i="32"/>
  <c r="CU45" i="13"/>
  <c r="CS19" i="21"/>
  <c r="CT19" i="21" s="1"/>
  <c r="CW39" i="13"/>
  <c r="D9" i="33"/>
  <c r="CO22" i="21"/>
  <c r="CP22" i="21" s="1"/>
  <c r="CH9" i="33"/>
  <c r="CH35" i="22"/>
  <c r="CR28" i="21"/>
  <c r="CS7" i="33"/>
  <c r="CT7" i="33" s="1"/>
  <c r="CV18" i="21"/>
  <c r="CW9" i="13"/>
  <c r="CI48" i="13"/>
  <c r="CR20" i="30"/>
  <c r="CP20" i="30" s="1"/>
  <c r="CQ20" i="30" s="1"/>
  <c r="CR42" i="30"/>
  <c r="CS42" i="30" s="1"/>
  <c r="CS41" i="30"/>
  <c r="CP41" i="30"/>
  <c r="CQ41" i="30" s="1"/>
  <c r="CR38" i="30"/>
  <c r="CU38" i="30"/>
  <c r="CW39" i="30"/>
  <c r="CW48" i="30"/>
  <c r="CT8" i="30"/>
  <c r="CR8" i="30" s="1"/>
  <c r="CP8" i="30" s="1"/>
  <c r="CQ8" i="30" s="1"/>
  <c r="CG29" i="30"/>
  <c r="D29" i="30" s="1"/>
  <c r="CH23" i="30"/>
  <c r="CH15" i="30"/>
  <c r="CH13" i="30"/>
  <c r="CG25" i="30"/>
  <c r="CW24" i="30"/>
  <c r="CH27" i="30"/>
  <c r="CV12" i="33"/>
  <c r="CT52" i="13"/>
  <c r="CU52" i="13" s="1"/>
  <c r="CT35" i="30"/>
  <c r="CU35" i="30" s="1"/>
  <c r="CY48" i="13"/>
  <c r="CZ48" i="13"/>
  <c r="CS9" i="32"/>
  <c r="CQ9" i="32" s="1"/>
  <c r="CO9" i="32" s="1"/>
  <c r="CP9" i="32" s="1"/>
  <c r="CV18" i="32"/>
  <c r="CV28" i="32"/>
  <c r="CS14" i="32"/>
  <c r="CQ14" i="32" s="1"/>
  <c r="CR14" i="32" s="1"/>
  <c r="CS9" i="33"/>
  <c r="CV19" i="32"/>
  <c r="CW37" i="30"/>
  <c r="CW7" i="13"/>
  <c r="CV15" i="30"/>
  <c r="CW15" i="30" s="1"/>
  <c r="CG15" i="30"/>
  <c r="BM15" i="30" s="1"/>
  <c r="CT56" i="30"/>
  <c r="CU56" i="30" s="1"/>
  <c r="CW31" i="13"/>
  <c r="CV17" i="21"/>
  <c r="CW16" i="30"/>
  <c r="CV9" i="18"/>
  <c r="CG23" i="30"/>
  <c r="D23" i="30" s="1"/>
  <c r="CW26" i="13"/>
  <c r="CT12" i="33"/>
  <c r="CQ12" i="33"/>
  <c r="CQ17" i="21"/>
  <c r="CT17" i="21"/>
  <c r="CQ18" i="21"/>
  <c r="CT18" i="21"/>
  <c r="CR13" i="21"/>
  <c r="CO13" i="21"/>
  <c r="CP13" i="21" s="1"/>
  <c r="CT21" i="32"/>
  <c r="CQ21" i="32"/>
  <c r="CT30" i="21"/>
  <c r="CQ30" i="21"/>
  <c r="CT7" i="32"/>
  <c r="CQ7" i="32"/>
  <c r="CQ11" i="33"/>
  <c r="CT11" i="33"/>
  <c r="CT22" i="32"/>
  <c r="CQ22" i="32"/>
  <c r="CQ28" i="32"/>
  <c r="CR28" i="32" s="1"/>
  <c r="CT28" i="32"/>
  <c r="CV30" i="21"/>
  <c r="BM8" i="21"/>
  <c r="CT13" i="21"/>
  <c r="D8" i="21"/>
  <c r="CR12" i="21"/>
  <c r="CV22" i="32"/>
  <c r="CT55" i="30"/>
  <c r="CU55" i="30" s="1"/>
  <c r="CS37" i="22"/>
  <c r="CQ37" i="22" s="1"/>
  <c r="CR37" i="22" s="1"/>
  <c r="CS27" i="19"/>
  <c r="CT27" i="19" s="1"/>
  <c r="CV11" i="33"/>
  <c r="CG47" i="13"/>
  <c r="CO10" i="21"/>
  <c r="CP10" i="21" s="1"/>
  <c r="CS24" i="32"/>
  <c r="CS20" i="21"/>
  <c r="CF34" i="27"/>
  <c r="BM34" i="27" s="1"/>
  <c r="CV21" i="32"/>
  <c r="CT56" i="13"/>
  <c r="CR56" i="13" s="1"/>
  <c r="CG13" i="30"/>
  <c r="CI13" i="30" s="1"/>
  <c r="CT60" i="30"/>
  <c r="CR60" i="30" s="1"/>
  <c r="CS60" i="30" s="1"/>
  <c r="CV17" i="32"/>
  <c r="CW58" i="30"/>
  <c r="CO27" i="34"/>
  <c r="CM27" i="34" s="1"/>
  <c r="CN27" i="34" s="1"/>
  <c r="CS22" i="22"/>
  <c r="CT22" i="22" s="1"/>
  <c r="CV10" i="22"/>
  <c r="CV47" i="22"/>
  <c r="CS16" i="22"/>
  <c r="CT16" i="22" s="1"/>
  <c r="CO36" i="22"/>
  <c r="CP36" i="22" s="1"/>
  <c r="CR36" i="22"/>
  <c r="CV32" i="22"/>
  <c r="CO24" i="22"/>
  <c r="CP24" i="22" s="1"/>
  <c r="CR24" i="22"/>
  <c r="CS30" i="22"/>
  <c r="CV28" i="22"/>
  <c r="CT28" i="22"/>
  <c r="CQ28" i="22"/>
  <c r="CR28" i="22" s="1"/>
  <c r="CS44" i="22"/>
  <c r="CT44" i="22" s="1"/>
  <c r="CV14" i="22"/>
  <c r="CS42" i="22"/>
  <c r="CS35" i="22"/>
  <c r="CV25" i="22"/>
  <c r="CV49" i="22"/>
  <c r="CV46" i="22"/>
  <c r="CV9" i="22"/>
  <c r="CM21" i="34"/>
  <c r="CN21" i="34" s="1"/>
  <c r="CP21" i="34"/>
  <c r="CO26" i="27"/>
  <c r="CR26" i="27"/>
  <c r="CO61" i="27"/>
  <c r="CP61" i="27" s="1"/>
  <c r="CV55" i="27"/>
  <c r="CS7" i="27"/>
  <c r="CT7" i="27" s="1"/>
  <c r="CS53" i="27"/>
  <c r="CT53" i="27" s="1"/>
  <c r="CM26" i="34"/>
  <c r="CN26" i="34" s="1"/>
  <c r="CP26" i="34"/>
  <c r="CV45" i="27"/>
  <c r="CS27" i="27"/>
  <c r="CQ27" i="27" s="1"/>
  <c r="CR27" i="27" s="1"/>
  <c r="CS30" i="27"/>
  <c r="CT30" i="27" s="1"/>
  <c r="CS49" i="27"/>
  <c r="CQ49" i="27" s="1"/>
  <c r="CR49" i="27" s="1"/>
  <c r="CV41" i="27"/>
  <c r="CS34" i="27"/>
  <c r="CT34" i="27" s="1"/>
  <c r="CV34" i="27"/>
  <c r="CV11" i="27"/>
  <c r="CG34" i="27"/>
  <c r="CS14" i="27"/>
  <c r="CT14" i="27" s="1"/>
  <c r="CS9" i="27"/>
  <c r="CT9" i="27" s="1"/>
  <c r="BM9" i="27"/>
  <c r="CS16" i="27"/>
  <c r="CT16" i="27" s="1"/>
  <c r="CV29" i="27"/>
  <c r="CS50" i="27"/>
  <c r="CQ50" i="27" s="1"/>
  <c r="CR50" i="27" s="1"/>
  <c r="CS31" i="27"/>
  <c r="CT31" i="27" s="1"/>
  <c r="CH9" i="27"/>
  <c r="CV28" i="27"/>
  <c r="CV8" i="27"/>
  <c r="CS33" i="27"/>
  <c r="CT33" i="27" s="1"/>
  <c r="CP18" i="34"/>
  <c r="CM18" i="34"/>
  <c r="CN18" i="34" s="1"/>
  <c r="CV17" i="19"/>
  <c r="CM9" i="34"/>
  <c r="CN9" i="34" s="1"/>
  <c r="CP9" i="34"/>
  <c r="CS11" i="19"/>
  <c r="CT11" i="19" s="1"/>
  <c r="CV25" i="19"/>
  <c r="CS7" i="19"/>
  <c r="CT7" i="19" s="1"/>
  <c r="F24" i="34"/>
  <c r="CR24" i="34"/>
  <c r="CO24" i="34"/>
  <c r="CP16" i="34"/>
  <c r="CM16" i="34"/>
  <c r="CN16" i="34" s="1"/>
  <c r="CT12" i="34"/>
  <c r="CS32" i="19"/>
  <c r="CT32" i="19" s="1"/>
  <c r="CS12" i="19"/>
  <c r="CQ12" i="19" s="1"/>
  <c r="CO12" i="19" s="1"/>
  <c r="CP12" i="19" s="1"/>
  <c r="CS34" i="19"/>
  <c r="CS31" i="19"/>
  <c r="CT14" i="19"/>
  <c r="CQ14" i="19"/>
  <c r="CV14" i="19"/>
  <c r="CS10" i="19"/>
  <c r="CQ10" i="19" s="1"/>
  <c r="CO10" i="19" s="1"/>
  <c r="CP10" i="19" s="1"/>
  <c r="CS13" i="19"/>
  <c r="CT13" i="19" s="1"/>
  <c r="CS23" i="19"/>
  <c r="CT23" i="19" s="1"/>
  <c r="CQ19" i="19"/>
  <c r="CT19" i="19"/>
  <c r="CT33" i="19"/>
  <c r="CQ33" i="19"/>
  <c r="CQ25" i="19"/>
  <c r="CT25" i="19"/>
  <c r="CQ9" i="19"/>
  <c r="CT9" i="19"/>
  <c r="CT29" i="19"/>
  <c r="CQ29" i="19"/>
  <c r="CQ17" i="19"/>
  <c r="CT17" i="19"/>
  <c r="CV19" i="19"/>
  <c r="CV9" i="19"/>
  <c r="CV29" i="19"/>
  <c r="CV33" i="19"/>
  <c r="CT10" i="34"/>
  <c r="BM12" i="34"/>
  <c r="CT11" i="34"/>
  <c r="CF7" i="34"/>
  <c r="CT22" i="34"/>
  <c r="CT19" i="34"/>
  <c r="CQ14" i="34"/>
  <c r="CR14" i="34" s="1"/>
  <c r="CF12" i="34"/>
  <c r="CQ7" i="34"/>
  <c r="CR7" i="34" s="1"/>
  <c r="CT9" i="18"/>
  <c r="CQ9" i="18"/>
  <c r="CR9" i="18" s="1"/>
  <c r="CS11" i="18"/>
  <c r="CQ11" i="18" s="1"/>
  <c r="CO11" i="18" s="1"/>
  <c r="CP11" i="18" s="1"/>
  <c r="CS14" i="18"/>
  <c r="CQ14" i="18" s="1"/>
  <c r="CO14" i="18" s="1"/>
  <c r="CP14" i="18" s="1"/>
  <c r="CH7" i="18"/>
  <c r="CV13" i="18"/>
  <c r="BM7" i="18"/>
  <c r="D7" i="18"/>
  <c r="CH13" i="18"/>
  <c r="CS7" i="18"/>
  <c r="CT13" i="18"/>
  <c r="CQ13" i="18"/>
  <c r="CS63" i="30"/>
  <c r="CP63" i="30"/>
  <c r="CQ63" i="30" s="1"/>
  <c r="CW7" i="30"/>
  <c r="CW32" i="30"/>
  <c r="CT18" i="30"/>
  <c r="CV53" i="30"/>
  <c r="CW53" i="30" s="1"/>
  <c r="CT9" i="30"/>
  <c r="CU9" i="30" s="1"/>
  <c r="CW31" i="30"/>
  <c r="CG53" i="30"/>
  <c r="BM53" i="30" s="1"/>
  <c r="CV25" i="30"/>
  <c r="CW25" i="30" s="1"/>
  <c r="CH29" i="30"/>
  <c r="CI43" i="30"/>
  <c r="CV29" i="30"/>
  <c r="CT29" i="30" s="1"/>
  <c r="CU29" i="30" s="1"/>
  <c r="CT33" i="30"/>
  <c r="CU33" i="30" s="1"/>
  <c r="CR31" i="30"/>
  <c r="CP31" i="30" s="1"/>
  <c r="CQ31" i="30" s="1"/>
  <c r="CU31" i="30"/>
  <c r="CU52" i="30"/>
  <c r="CR52" i="30"/>
  <c r="CP52" i="30" s="1"/>
  <c r="CQ52" i="30" s="1"/>
  <c r="CR58" i="30"/>
  <c r="CS58" i="30" s="1"/>
  <c r="CU58" i="30"/>
  <c r="CW52" i="30"/>
  <c r="CW12" i="30"/>
  <c r="CG27" i="30"/>
  <c r="CR39" i="30"/>
  <c r="CH25" i="30"/>
  <c r="CV13" i="30"/>
  <c r="CV43" i="30"/>
  <c r="CW10" i="30"/>
  <c r="CU16" i="30"/>
  <c r="CT34" i="30"/>
  <c r="CY54" i="30"/>
  <c r="DB54" i="30" s="1"/>
  <c r="CX54" i="30"/>
  <c r="DA54" i="30" s="1"/>
  <c r="BM54" i="30"/>
  <c r="CR44" i="30"/>
  <c r="CU44" i="30"/>
  <c r="CU12" i="30"/>
  <c r="CR12" i="30"/>
  <c r="CR24" i="30"/>
  <c r="CU24" i="30"/>
  <c r="CR48" i="30"/>
  <c r="CU48" i="30"/>
  <c r="CR22" i="30"/>
  <c r="CU22" i="30"/>
  <c r="CU28" i="30"/>
  <c r="CR28" i="30"/>
  <c r="CR10" i="30"/>
  <c r="CU10" i="30"/>
  <c r="CU26" i="30"/>
  <c r="CR26" i="30"/>
  <c r="CS32" i="30"/>
  <c r="CP32" i="30"/>
  <c r="CQ32" i="30" s="1"/>
  <c r="CR46" i="30"/>
  <c r="CU46" i="30"/>
  <c r="CU37" i="30"/>
  <c r="CR37" i="30"/>
  <c r="CW28" i="30"/>
  <c r="CR7" i="30"/>
  <c r="CS16" i="30"/>
  <c r="CT50" i="30"/>
  <c r="CT45" i="30"/>
  <c r="CW26" i="30"/>
  <c r="CT30" i="30"/>
  <c r="CW44" i="30"/>
  <c r="CV27" i="30"/>
  <c r="CV23" i="30"/>
  <c r="CZ54" i="30"/>
  <c r="DC54" i="30" s="1"/>
  <c r="CV54" i="30"/>
  <c r="D54" i="30"/>
  <c r="CW22" i="30"/>
  <c r="CT14" i="30"/>
  <c r="CW46" i="30"/>
  <c r="CU32" i="30"/>
  <c r="CQ17" i="32"/>
  <c r="CT17" i="32"/>
  <c r="CQ18" i="32"/>
  <c r="CT18" i="32"/>
  <c r="CQ19" i="32"/>
  <c r="CX26" i="13"/>
  <c r="CG27" i="13"/>
  <c r="CS11" i="20"/>
  <c r="CV13" i="20"/>
  <c r="CV7" i="20"/>
  <c r="CR11" i="34"/>
  <c r="CO11" i="34"/>
  <c r="D7" i="34"/>
  <c r="CQ13" i="34"/>
  <c r="CO13" i="20"/>
  <c r="CP13" i="20" s="1"/>
  <c r="CR13" i="20"/>
  <c r="CT7" i="20"/>
  <c r="CT9" i="20"/>
  <c r="CQ9" i="20"/>
  <c r="CT13" i="20"/>
  <c r="CV9" i="20"/>
  <c r="CT49" i="22"/>
  <c r="CQ49" i="22"/>
  <c r="CQ46" i="22"/>
  <c r="CT46" i="22"/>
  <c r="CR47" i="22"/>
  <c r="CO47" i="22"/>
  <c r="CP47" i="22" s="1"/>
  <c r="CQ10" i="22"/>
  <c r="CT10" i="22"/>
  <c r="CQ45" i="22"/>
  <c r="CT45" i="22"/>
  <c r="CT32" i="22"/>
  <c r="CQ32" i="22"/>
  <c r="CT25" i="22"/>
  <c r="CQ25" i="22"/>
  <c r="CQ9" i="22"/>
  <c r="CV45" i="22"/>
  <c r="CS53" i="22"/>
  <c r="CT47" i="22"/>
  <c r="CS7" i="22"/>
  <c r="CS18" i="22"/>
  <c r="CQ14" i="22"/>
  <c r="CS12" i="22"/>
  <c r="CS34" i="22"/>
  <c r="CR10" i="34"/>
  <c r="CO10" i="34"/>
  <c r="CR19" i="34"/>
  <c r="CO19" i="34"/>
  <c r="CR12" i="34"/>
  <c r="CO12" i="34"/>
  <c r="CO22" i="34"/>
  <c r="CT46" i="13"/>
  <c r="CR46" i="13" s="1"/>
  <c r="CS46" i="13" s="1"/>
  <c r="CT50" i="13"/>
  <c r="CW17" i="13"/>
  <c r="CT35" i="13"/>
  <c r="CR35" i="13" s="1"/>
  <c r="CP35" i="13" s="1"/>
  <c r="CQ35" i="13" s="1"/>
  <c r="CW16" i="13"/>
  <c r="CR9" i="13"/>
  <c r="CP9" i="13" s="1"/>
  <c r="CQ9" i="13" s="1"/>
  <c r="CV47" i="13"/>
  <c r="CW41" i="13"/>
  <c r="CT25" i="13"/>
  <c r="CT21" i="13"/>
  <c r="CU43" i="13"/>
  <c r="CR43" i="13"/>
  <c r="CS31" i="13"/>
  <c r="CP31" i="13"/>
  <c r="CQ31" i="13" s="1"/>
  <c r="CU54" i="13"/>
  <c r="CR54" i="13"/>
  <c r="CP10" i="13"/>
  <c r="CQ10" i="13" s="1"/>
  <c r="CS10" i="13"/>
  <c r="CR41" i="13"/>
  <c r="CU41" i="13"/>
  <c r="CR23" i="13"/>
  <c r="CU23" i="13"/>
  <c r="CU26" i="13"/>
  <c r="CR26" i="13"/>
  <c r="CU7" i="13"/>
  <c r="CR7" i="13"/>
  <c r="CU48" i="13"/>
  <c r="CR48" i="13"/>
  <c r="CT11" i="13"/>
  <c r="CT29" i="13"/>
  <c r="CW54" i="13"/>
  <c r="CI26" i="13"/>
  <c r="CR16" i="13"/>
  <c r="CT33" i="13"/>
  <c r="CX48" i="13"/>
  <c r="CU10" i="13"/>
  <c r="CW23" i="13"/>
  <c r="CU31" i="13"/>
  <c r="CW48" i="13"/>
  <c r="CZ26" i="13"/>
  <c r="CY26" i="13"/>
  <c r="CR17" i="13"/>
  <c r="CR39" i="13"/>
  <c r="CT13" i="13"/>
  <c r="CS51" i="27"/>
  <c r="CT51" i="27" s="1"/>
  <c r="CS60" i="27"/>
  <c r="CQ60" i="27" s="1"/>
  <c r="CO60" i="27" s="1"/>
  <c r="CP60" i="27" s="1"/>
  <c r="CV42" i="27"/>
  <c r="CS57" i="27"/>
  <c r="CQ57" i="27" s="1"/>
  <c r="CO57" i="27" s="1"/>
  <c r="CP57" i="27" s="1"/>
  <c r="CT29" i="27"/>
  <c r="CQ29" i="27"/>
  <c r="CT28" i="27"/>
  <c r="CQ28" i="27"/>
  <c r="CT42" i="27"/>
  <c r="CQ42" i="27"/>
  <c r="CQ45" i="27"/>
  <c r="CT45" i="27"/>
  <c r="CT41" i="27"/>
  <c r="CQ41" i="27"/>
  <c r="CQ55" i="27"/>
  <c r="CT55" i="27"/>
  <c r="CT11" i="27"/>
  <c r="CQ11" i="27"/>
  <c r="CS59" i="27"/>
  <c r="CS47" i="27"/>
  <c r="CR16" i="21" l="1"/>
  <c r="CO16" i="21"/>
  <c r="CO14" i="20"/>
  <c r="CP14" i="20" s="1"/>
  <c r="CR14" i="20"/>
  <c r="CQ63" i="27"/>
  <c r="CT63" i="27"/>
  <c r="CQ64" i="27"/>
  <c r="CT64" i="27"/>
  <c r="D27" i="13"/>
  <c r="BM27" i="13"/>
  <c r="D47" i="13"/>
  <c r="BM47" i="13"/>
  <c r="CH49" i="13"/>
  <c r="CV49" i="13"/>
  <c r="CG49" i="13"/>
  <c r="BM49" i="13" s="1"/>
  <c r="CQ35" i="27"/>
  <c r="CT35" i="27"/>
  <c r="CU54" i="18"/>
  <c r="CF54" i="18"/>
  <c r="D54" i="18" s="1"/>
  <c r="CG54" i="18"/>
  <c r="BM8" i="18"/>
  <c r="CH8" i="18"/>
  <c r="CS8" i="18"/>
  <c r="CV8" i="18"/>
  <c r="CR12" i="18"/>
  <c r="CO23" i="35"/>
  <c r="CP23" i="35" s="1"/>
  <c r="CR23" i="35"/>
  <c r="CP56" i="13"/>
  <c r="CG10" i="27"/>
  <c r="CF10" i="27"/>
  <c r="CU10" i="27"/>
  <c r="CO39" i="22"/>
  <c r="CP39" i="22" s="1"/>
  <c r="CR39" i="22"/>
  <c r="CX47" i="13"/>
  <c r="CR15" i="20"/>
  <c r="CP27" i="34"/>
  <c r="CS56" i="13"/>
  <c r="CT16" i="21"/>
  <c r="CP16" i="21"/>
  <c r="CQ14" i="33"/>
  <c r="CO14" i="33" s="1"/>
  <c r="CP14" i="33" s="1"/>
  <c r="CR15" i="21"/>
  <c r="CT15" i="21"/>
  <c r="CO15" i="32"/>
  <c r="CP15" i="32" s="1"/>
  <c r="CT15" i="32"/>
  <c r="BM7" i="21"/>
  <c r="CQ19" i="21"/>
  <c r="CO19" i="21" s="1"/>
  <c r="CP19" i="21" s="1"/>
  <c r="D10" i="33"/>
  <c r="CS10" i="33"/>
  <c r="CQ10" i="33" s="1"/>
  <c r="CR10" i="33" s="1"/>
  <c r="CG10" i="33"/>
  <c r="CR9" i="32"/>
  <c r="CQ16" i="22"/>
  <c r="CR16" i="22" s="1"/>
  <c r="CH7" i="21"/>
  <c r="CQ7" i="33"/>
  <c r="CO7" i="33" s="1"/>
  <c r="CP7" i="33" s="1"/>
  <c r="CQ22" i="22"/>
  <c r="CR22" i="22" s="1"/>
  <c r="CQ11" i="19"/>
  <c r="CR11" i="19" s="1"/>
  <c r="CT9" i="32"/>
  <c r="CR52" i="13"/>
  <c r="CP52" i="13" s="1"/>
  <c r="CQ52" i="13" s="1"/>
  <c r="CI47" i="13"/>
  <c r="CZ47" i="13"/>
  <c r="CY47" i="13"/>
  <c r="CS20" i="30"/>
  <c r="CP42" i="30"/>
  <c r="CQ42" i="30" s="1"/>
  <c r="CP38" i="30"/>
  <c r="CQ38" i="30" s="1"/>
  <c r="CS38" i="30"/>
  <c r="CS37" i="30"/>
  <c r="CP37" i="30"/>
  <c r="CQ37" i="30" s="1"/>
  <c r="BM29" i="30"/>
  <c r="CX29" i="30"/>
  <c r="DA29" i="30" s="1"/>
  <c r="CS8" i="30"/>
  <c r="CI29" i="30"/>
  <c r="CZ29" i="30"/>
  <c r="DC29" i="30" s="1"/>
  <c r="CY29" i="30"/>
  <c r="DB29" i="30" s="1"/>
  <c r="CX15" i="30"/>
  <c r="DA15" i="30" s="1"/>
  <c r="CI27" i="30"/>
  <c r="D15" i="30"/>
  <c r="CX23" i="30"/>
  <c r="DA23" i="30" s="1"/>
  <c r="CI23" i="30"/>
  <c r="CY23" i="30"/>
  <c r="DB23" i="30" s="1"/>
  <c r="CY15" i="30"/>
  <c r="DB15" i="30" s="1"/>
  <c r="BM23" i="30"/>
  <c r="CZ15" i="30"/>
  <c r="DC15" i="30" s="1"/>
  <c r="CI25" i="30"/>
  <c r="CZ23" i="30"/>
  <c r="DC23" i="30" s="1"/>
  <c r="CI15" i="30"/>
  <c r="CX13" i="30"/>
  <c r="DA13" i="30" s="1"/>
  <c r="CU8" i="30"/>
  <c r="CP60" i="30"/>
  <c r="CQ60" i="30" s="1"/>
  <c r="CY25" i="30"/>
  <c r="DB25" i="30" s="1"/>
  <c r="CZ25" i="30"/>
  <c r="DC25" i="30" s="1"/>
  <c r="CR35" i="30"/>
  <c r="CP35" i="30" s="1"/>
  <c r="CQ35" i="30" s="1"/>
  <c r="D25" i="30"/>
  <c r="CR55" i="30"/>
  <c r="CP55" i="30" s="1"/>
  <c r="CQ55" i="30" s="1"/>
  <c r="BM25" i="30"/>
  <c r="CR29" i="30"/>
  <c r="CS29" i="30" s="1"/>
  <c r="CX25" i="30"/>
  <c r="DA25" i="30" s="1"/>
  <c r="CX43" i="30"/>
  <c r="DA43" i="30" s="1"/>
  <c r="CT15" i="30"/>
  <c r="CR15" i="30" s="1"/>
  <c r="CP15" i="30" s="1"/>
  <c r="CQ15" i="30" s="1"/>
  <c r="D34" i="27"/>
  <c r="CT14" i="32"/>
  <c r="CH34" i="27"/>
  <c r="CS31" i="30"/>
  <c r="CQ7" i="19"/>
  <c r="CR7" i="19" s="1"/>
  <c r="CO14" i="32"/>
  <c r="CP14" i="32" s="1"/>
  <c r="CI53" i="30"/>
  <c r="CU60" i="30"/>
  <c r="CR33" i="30"/>
  <c r="CP33" i="30" s="1"/>
  <c r="CQ33" i="30" s="1"/>
  <c r="CR56" i="30"/>
  <c r="CS56" i="30" s="1"/>
  <c r="CT11" i="18"/>
  <c r="CY13" i="30"/>
  <c r="DB13" i="30" s="1"/>
  <c r="CP46" i="13"/>
  <c r="CQ46" i="13" s="1"/>
  <c r="CU56" i="13"/>
  <c r="BM13" i="30"/>
  <c r="CW29" i="30"/>
  <c r="CT9" i="33"/>
  <c r="CQ9" i="33"/>
  <c r="CO37" i="22"/>
  <c r="CP37" i="22" s="1"/>
  <c r="CZ13" i="30"/>
  <c r="DC13" i="30" s="1"/>
  <c r="CQ32" i="19"/>
  <c r="CO32" i="19" s="1"/>
  <c r="CP32" i="19" s="1"/>
  <c r="CT37" i="22"/>
  <c r="D13" i="30"/>
  <c r="CR22" i="32"/>
  <c r="CO22" i="32"/>
  <c r="CP22" i="32" s="1"/>
  <c r="CR11" i="33"/>
  <c r="CO11" i="33"/>
  <c r="CP11" i="33" s="1"/>
  <c r="CZ27" i="30"/>
  <c r="DC27" i="30" s="1"/>
  <c r="CR11" i="18"/>
  <c r="CO9" i="18"/>
  <c r="CP9" i="18" s="1"/>
  <c r="CO7" i="32"/>
  <c r="CP7" i="32" s="1"/>
  <c r="CR7" i="32"/>
  <c r="CT24" i="32"/>
  <c r="CQ24" i="32"/>
  <c r="CR30" i="21"/>
  <c r="CO30" i="21"/>
  <c r="CP30" i="21" s="1"/>
  <c r="CR17" i="21"/>
  <c r="CO17" i="21"/>
  <c r="CP17" i="21" s="1"/>
  <c r="CO28" i="32"/>
  <c r="CP28" i="32" s="1"/>
  <c r="CX27" i="30"/>
  <c r="DA27" i="30" s="1"/>
  <c r="CQ27" i="19"/>
  <c r="CO27" i="19" s="1"/>
  <c r="CP27" i="19" s="1"/>
  <c r="CO12" i="33"/>
  <c r="CP12" i="33" s="1"/>
  <c r="CR12" i="33"/>
  <c r="CO7" i="34"/>
  <c r="CP7" i="34" s="1"/>
  <c r="CR21" i="32"/>
  <c r="CO21" i="32"/>
  <c r="CP21" i="32" s="1"/>
  <c r="CO18" i="21"/>
  <c r="CP18" i="21" s="1"/>
  <c r="CR18" i="21"/>
  <c r="CQ20" i="21"/>
  <c r="CT20" i="21"/>
  <c r="CS52" i="30"/>
  <c r="CR25" i="30"/>
  <c r="CO28" i="22"/>
  <c r="CP28" i="22" s="1"/>
  <c r="CT30" i="22"/>
  <c r="CQ30" i="22"/>
  <c r="CQ44" i="22"/>
  <c r="CR44" i="22" s="1"/>
  <c r="CT35" i="22"/>
  <c r="CQ35" i="22"/>
  <c r="CT42" i="22"/>
  <c r="CQ42" i="22"/>
  <c r="CP26" i="27"/>
  <c r="CQ16" i="27"/>
  <c r="CR16" i="27" s="1"/>
  <c r="CQ34" i="27"/>
  <c r="CR34" i="27" s="1"/>
  <c r="CO27" i="27"/>
  <c r="CP27" i="27" s="1"/>
  <c r="CT27" i="27"/>
  <c r="CQ14" i="27"/>
  <c r="CO14" i="27" s="1"/>
  <c r="CP14" i="27" s="1"/>
  <c r="CQ31" i="27"/>
  <c r="CO31" i="27" s="1"/>
  <c r="CP31" i="27" s="1"/>
  <c r="CO49" i="27"/>
  <c r="CP49" i="27" s="1"/>
  <c r="CQ53" i="27"/>
  <c r="CO53" i="27" s="1"/>
  <c r="CP53" i="27" s="1"/>
  <c r="CQ30" i="27"/>
  <c r="CQ9" i="27"/>
  <c r="CR9" i="27" s="1"/>
  <c r="CQ33" i="27"/>
  <c r="CR33" i="27" s="1"/>
  <c r="CT49" i="27"/>
  <c r="CR57" i="27"/>
  <c r="CO50" i="27"/>
  <c r="CP50" i="27" s="1"/>
  <c r="CT50" i="27"/>
  <c r="CT57" i="27"/>
  <c r="CM24" i="34"/>
  <c r="CN24" i="34" s="1"/>
  <c r="CP24" i="34"/>
  <c r="O24" i="34"/>
  <c r="CT12" i="19"/>
  <c r="CT10" i="19"/>
  <c r="CR12" i="19"/>
  <c r="CQ31" i="19"/>
  <c r="CT31" i="19"/>
  <c r="CT34" i="19"/>
  <c r="CQ34" i="19"/>
  <c r="CQ13" i="19"/>
  <c r="CO13" i="19" s="1"/>
  <c r="CP13" i="19" s="1"/>
  <c r="CQ23" i="19"/>
  <c r="CR23" i="19" s="1"/>
  <c r="CR10" i="19"/>
  <c r="CR14" i="19"/>
  <c r="CO14" i="19"/>
  <c r="CP14" i="19" s="1"/>
  <c r="CR9" i="19"/>
  <c r="CO9" i="19"/>
  <c r="CP9" i="19" s="1"/>
  <c r="CR25" i="19"/>
  <c r="CO25" i="19"/>
  <c r="CP25" i="19" s="1"/>
  <c r="CO17" i="19"/>
  <c r="CP17" i="19" s="1"/>
  <c r="CR17" i="19"/>
  <c r="CO33" i="19"/>
  <c r="CP33" i="19" s="1"/>
  <c r="CR33" i="19"/>
  <c r="CR29" i="19"/>
  <c r="CO29" i="19"/>
  <c r="CP29" i="19" s="1"/>
  <c r="CO19" i="19"/>
  <c r="CP19" i="19" s="1"/>
  <c r="CR19" i="19"/>
  <c r="CO14" i="34"/>
  <c r="CP14" i="34" s="1"/>
  <c r="CT14" i="18"/>
  <c r="CR14" i="18"/>
  <c r="CQ7" i="18"/>
  <c r="CT7" i="18"/>
  <c r="CR13" i="18"/>
  <c r="CO13" i="18"/>
  <c r="CP13" i="18" s="1"/>
  <c r="CX53" i="30"/>
  <c r="DA53" i="30" s="1"/>
  <c r="D53" i="30"/>
  <c r="CY53" i="30"/>
  <c r="DB53" i="30" s="1"/>
  <c r="CR18" i="30"/>
  <c r="CU18" i="30"/>
  <c r="CT53" i="30"/>
  <c r="CU53" i="30" s="1"/>
  <c r="CZ53" i="30"/>
  <c r="DC53" i="30" s="1"/>
  <c r="CZ43" i="30"/>
  <c r="DC43" i="30" s="1"/>
  <c r="BM43" i="30"/>
  <c r="D43" i="30"/>
  <c r="CY43" i="30"/>
  <c r="DB43" i="30" s="1"/>
  <c r="CR9" i="30"/>
  <c r="CP9" i="30" s="1"/>
  <c r="CQ9" i="30" s="1"/>
  <c r="CW13" i="30"/>
  <c r="CT13" i="30"/>
  <c r="CP58" i="30"/>
  <c r="CQ58" i="30" s="1"/>
  <c r="CP39" i="30"/>
  <c r="CQ39" i="30" s="1"/>
  <c r="CS39" i="30"/>
  <c r="CT43" i="30"/>
  <c r="CW43" i="30"/>
  <c r="BM27" i="30"/>
  <c r="CY27" i="30"/>
  <c r="DB27" i="30" s="1"/>
  <c r="D27" i="30"/>
  <c r="CU34" i="30"/>
  <c r="CR34" i="30"/>
  <c r="CW23" i="30"/>
  <c r="CT23" i="30"/>
  <c r="CT27" i="30"/>
  <c r="CW27" i="30"/>
  <c r="CP7" i="30"/>
  <c r="CQ7" i="30" s="1"/>
  <c r="CS7" i="30"/>
  <c r="CS26" i="30"/>
  <c r="CP26" i="30"/>
  <c r="CQ26" i="30" s="1"/>
  <c r="CU45" i="30"/>
  <c r="CR30" i="30"/>
  <c r="CU30" i="30"/>
  <c r="CW54" i="30"/>
  <c r="CT54" i="30"/>
  <c r="CP28" i="30"/>
  <c r="CQ28" i="30" s="1"/>
  <c r="CS28" i="30"/>
  <c r="CP10" i="30"/>
  <c r="CQ10" i="30" s="1"/>
  <c r="CS10" i="30"/>
  <c r="CS12" i="30"/>
  <c r="CP12" i="30"/>
  <c r="CQ12" i="30" s="1"/>
  <c r="CP46" i="30"/>
  <c r="CQ46" i="30" s="1"/>
  <c r="CS46" i="30"/>
  <c r="CR14" i="30"/>
  <c r="CU14" i="30"/>
  <c r="CR50" i="30"/>
  <c r="CU50" i="30"/>
  <c r="CS48" i="30"/>
  <c r="CP48" i="30"/>
  <c r="CQ48" i="30" s="1"/>
  <c r="CS22" i="30"/>
  <c r="CP22" i="30"/>
  <c r="CQ22" i="30" s="1"/>
  <c r="CP24" i="30"/>
  <c r="CQ24" i="30" s="1"/>
  <c r="CS24" i="30"/>
  <c r="CP44" i="30"/>
  <c r="CQ44" i="30" s="1"/>
  <c r="CS44" i="30"/>
  <c r="CR18" i="32"/>
  <c r="CO18" i="32"/>
  <c r="CP18" i="32" s="1"/>
  <c r="CO19" i="32"/>
  <c r="CP19" i="32" s="1"/>
  <c r="CR19" i="32"/>
  <c r="CO17" i="32"/>
  <c r="CP17" i="32" s="1"/>
  <c r="CR17" i="32"/>
  <c r="CT11" i="20"/>
  <c r="CQ11" i="20"/>
  <c r="CR13" i="34"/>
  <c r="CO13" i="34"/>
  <c r="CP11" i="34"/>
  <c r="CM11" i="34"/>
  <c r="CN11" i="34" s="1"/>
  <c r="CR9" i="20"/>
  <c r="CO9" i="20"/>
  <c r="CP9" i="20" s="1"/>
  <c r="CP7" i="20"/>
  <c r="CR7" i="20"/>
  <c r="CO25" i="22"/>
  <c r="CP25" i="22" s="1"/>
  <c r="CR25" i="22"/>
  <c r="CQ18" i="22"/>
  <c r="CT18" i="22"/>
  <c r="CO46" i="22"/>
  <c r="CP46" i="22" s="1"/>
  <c r="CR46" i="22"/>
  <c r="CT7" i="22"/>
  <c r="CQ7" i="22"/>
  <c r="CQ12" i="22"/>
  <c r="CT12" i="22"/>
  <c r="CR10" i="22"/>
  <c r="CO10" i="22"/>
  <c r="CP10" i="22" s="1"/>
  <c r="CO32" i="22"/>
  <c r="CP32" i="22" s="1"/>
  <c r="CR32" i="22"/>
  <c r="CQ34" i="22"/>
  <c r="CT34" i="22"/>
  <c r="CR14" i="22"/>
  <c r="CO14" i="22"/>
  <c r="CP14" i="22" s="1"/>
  <c r="CO9" i="22"/>
  <c r="CP9" i="22" s="1"/>
  <c r="CR9" i="22"/>
  <c r="CQ53" i="22"/>
  <c r="CT53" i="22"/>
  <c r="CO49" i="22"/>
  <c r="CP49" i="22" s="1"/>
  <c r="CR49" i="22"/>
  <c r="CO45" i="22"/>
  <c r="CP45" i="22" s="1"/>
  <c r="CR45" i="22"/>
  <c r="CP12" i="34"/>
  <c r="CM12" i="34"/>
  <c r="CN12" i="34" s="1"/>
  <c r="CP19" i="34"/>
  <c r="CM19" i="34"/>
  <c r="CN19" i="34" s="1"/>
  <c r="CM22" i="34"/>
  <c r="CN22" i="34" s="1"/>
  <c r="CP22" i="34"/>
  <c r="CM10" i="34"/>
  <c r="CN10" i="34" s="1"/>
  <c r="CP10" i="34"/>
  <c r="CR50" i="13"/>
  <c r="CU50" i="13"/>
  <c r="CU46" i="13"/>
  <c r="CU25" i="13"/>
  <c r="CR25" i="13"/>
  <c r="CU35" i="13"/>
  <c r="CW47" i="13"/>
  <c r="CS9" i="13"/>
  <c r="CS43" i="13"/>
  <c r="CP43" i="13"/>
  <c r="CQ43" i="13" s="1"/>
  <c r="CS35" i="13"/>
  <c r="CU21" i="13"/>
  <c r="CR21" i="13"/>
  <c r="CP39" i="13"/>
  <c r="CQ39" i="13" s="1"/>
  <c r="CS39" i="13"/>
  <c r="CS48" i="13"/>
  <c r="CP48" i="13"/>
  <c r="CQ48" i="13" s="1"/>
  <c r="CP41" i="13"/>
  <c r="CQ41" i="13" s="1"/>
  <c r="CS41" i="13"/>
  <c r="CS17" i="13"/>
  <c r="CP17" i="13"/>
  <c r="CQ17" i="13" s="1"/>
  <c r="CR11" i="13"/>
  <c r="CU11" i="13"/>
  <c r="CR33" i="13"/>
  <c r="CU33" i="13"/>
  <c r="CU13" i="13"/>
  <c r="CR13" i="13"/>
  <c r="CU29" i="13"/>
  <c r="CR29" i="13"/>
  <c r="CS54" i="13"/>
  <c r="CP54" i="13"/>
  <c r="CQ54" i="13" s="1"/>
  <c r="CS7" i="13"/>
  <c r="CP7" i="13"/>
  <c r="CQ7" i="13" s="1"/>
  <c r="CS16" i="13"/>
  <c r="CP16" i="13"/>
  <c r="CQ16" i="13" s="1"/>
  <c r="CP26" i="13"/>
  <c r="CQ26" i="13" s="1"/>
  <c r="CS26" i="13"/>
  <c r="CV27" i="13"/>
  <c r="CH27" i="13"/>
  <c r="CS23" i="13"/>
  <c r="CP23" i="13"/>
  <c r="CQ23" i="13" s="1"/>
  <c r="CT60" i="27"/>
  <c r="CR60" i="27"/>
  <c r="CH12" i="27"/>
  <c r="CQ51" i="27"/>
  <c r="CR51" i="27" s="1"/>
  <c r="CR42" i="27"/>
  <c r="CO42" i="27"/>
  <c r="CP42" i="27" s="1"/>
  <c r="CO45" i="27"/>
  <c r="CP45" i="27" s="1"/>
  <c r="CR45" i="27"/>
  <c r="CR28" i="27"/>
  <c r="CO28" i="27"/>
  <c r="CP28" i="27" s="1"/>
  <c r="CQ47" i="27"/>
  <c r="CT47" i="27"/>
  <c r="CR55" i="27"/>
  <c r="CO55" i="27"/>
  <c r="CP55" i="27" s="1"/>
  <c r="CT59" i="27"/>
  <c r="CQ59" i="27"/>
  <c r="CR11" i="27"/>
  <c r="CO11" i="27"/>
  <c r="CP11" i="27" s="1"/>
  <c r="CO41" i="27"/>
  <c r="CP41" i="27" s="1"/>
  <c r="CR41" i="27"/>
  <c r="CO29" i="27"/>
  <c r="CP29" i="27" s="1"/>
  <c r="CR29" i="27"/>
  <c r="CO64" i="27" l="1"/>
  <c r="CP64" i="27" s="1"/>
  <c r="CR64" i="27"/>
  <c r="CR63" i="27"/>
  <c r="CO63" i="27"/>
  <c r="CP63" i="27" s="1"/>
  <c r="CI49" i="13"/>
  <c r="D49" i="13"/>
  <c r="CT49" i="13"/>
  <c r="CW49" i="13"/>
  <c r="CO35" i="27"/>
  <c r="CP35" i="27" s="1"/>
  <c r="CR35" i="27"/>
  <c r="CQ8" i="18"/>
  <c r="CT8" i="18"/>
  <c r="CH54" i="18"/>
  <c r="BM54" i="18"/>
  <c r="CS54" i="18"/>
  <c r="CV54" i="18"/>
  <c r="CQ56" i="13"/>
  <c r="CV10" i="27"/>
  <c r="CS10" i="27"/>
  <c r="CH10" i="27"/>
  <c r="BM10" i="27"/>
  <c r="CR14" i="33"/>
  <c r="CT10" i="33"/>
  <c r="CO16" i="22"/>
  <c r="CP16" i="22" s="1"/>
  <c r="CO22" i="22"/>
  <c r="CP22" i="22" s="1"/>
  <c r="CO11" i="19"/>
  <c r="CP11" i="19" s="1"/>
  <c r="CR19" i="21"/>
  <c r="CS52" i="13"/>
  <c r="CO10" i="33"/>
  <c r="CP10" i="33" s="1"/>
  <c r="CR7" i="33"/>
  <c r="CM7" i="34"/>
  <c r="CN7" i="34" s="1"/>
  <c r="CO7" i="19"/>
  <c r="CP7" i="19" s="1"/>
  <c r="CR32" i="19"/>
  <c r="CP29" i="30"/>
  <c r="CQ29" i="30" s="1"/>
  <c r="CP56" i="30"/>
  <c r="CQ56" i="30" s="1"/>
  <c r="CS55" i="30"/>
  <c r="CS35" i="30"/>
  <c r="CU15" i="30"/>
  <c r="CU25" i="30"/>
  <c r="CS15" i="30"/>
  <c r="CS33" i="30"/>
  <c r="CR14" i="27"/>
  <c r="CR53" i="30"/>
  <c r="CP53" i="30" s="1"/>
  <c r="CQ53" i="30" s="1"/>
  <c r="CR27" i="19"/>
  <c r="CO9" i="33"/>
  <c r="CP9" i="33" s="1"/>
  <c r="CR9" i="33"/>
  <c r="CO24" i="32"/>
  <c r="CP24" i="32" s="1"/>
  <c r="CR24" i="32"/>
  <c r="CO20" i="21"/>
  <c r="CP20" i="21" s="1"/>
  <c r="CR20" i="21"/>
  <c r="CO30" i="22"/>
  <c r="CP30" i="22" s="1"/>
  <c r="CR30" i="22"/>
  <c r="CO44" i="22"/>
  <c r="CP44" i="22" s="1"/>
  <c r="CR42" i="22"/>
  <c r="CO42" i="22"/>
  <c r="CP42" i="22" s="1"/>
  <c r="CO35" i="22"/>
  <c r="CP35" i="22" s="1"/>
  <c r="CR35" i="22"/>
  <c r="CO51" i="27"/>
  <c r="CP51" i="27" s="1"/>
  <c r="CO16" i="27"/>
  <c r="CP16" i="27" s="1"/>
  <c r="CO34" i="27"/>
  <c r="CP34" i="27" s="1"/>
  <c r="CO9" i="27"/>
  <c r="CP9" i="27" s="1"/>
  <c r="CR53" i="27"/>
  <c r="CR31" i="27"/>
  <c r="CO33" i="27"/>
  <c r="CP33" i="27" s="1"/>
  <c r="CR30" i="27"/>
  <c r="CO30" i="27"/>
  <c r="CP30" i="27" s="1"/>
  <c r="P24" i="34"/>
  <c r="CR34" i="19"/>
  <c r="CO34" i="19"/>
  <c r="CP34" i="19" s="1"/>
  <c r="CR13" i="19"/>
  <c r="CO31" i="19"/>
  <c r="CP31" i="19" s="1"/>
  <c r="CR31" i="19"/>
  <c r="CO23" i="19"/>
  <c r="CP23" i="19" s="1"/>
  <c r="CM14" i="34"/>
  <c r="CN14" i="34" s="1"/>
  <c r="CO7" i="18"/>
  <c r="CP7" i="18" s="1"/>
  <c r="CR7" i="18"/>
  <c r="CS9" i="30"/>
  <c r="CS18" i="30"/>
  <c r="CP18" i="30"/>
  <c r="CQ18" i="30" s="1"/>
  <c r="CR43" i="30"/>
  <c r="CU43" i="30"/>
  <c r="CS34" i="30"/>
  <c r="CP34" i="30"/>
  <c r="CQ34" i="30" s="1"/>
  <c r="CR13" i="30"/>
  <c r="CU13" i="30"/>
  <c r="CS25" i="30"/>
  <c r="CP25" i="30"/>
  <c r="CQ25" i="30" s="1"/>
  <c r="CQ45" i="30"/>
  <c r="CS45" i="30"/>
  <c r="CP50" i="30"/>
  <c r="CQ50" i="30" s="1"/>
  <c r="CS50" i="30"/>
  <c r="CS14" i="30"/>
  <c r="CP14" i="30"/>
  <c r="CQ14" i="30" s="1"/>
  <c r="CR54" i="30"/>
  <c r="CU54" i="30"/>
  <c r="CS30" i="30"/>
  <c r="CP30" i="30"/>
  <c r="CQ30" i="30" s="1"/>
  <c r="CR27" i="30"/>
  <c r="CU27" i="30"/>
  <c r="CR23" i="30"/>
  <c r="CU23" i="30"/>
  <c r="CR11" i="20"/>
  <c r="CO11" i="20"/>
  <c r="CP11" i="20" s="1"/>
  <c r="CM13" i="34"/>
  <c r="CN13" i="34" s="1"/>
  <c r="CP13" i="34"/>
  <c r="CO34" i="22"/>
  <c r="CP34" i="22" s="1"/>
  <c r="CR34" i="22"/>
  <c r="CO7" i="22"/>
  <c r="CP7" i="22" s="1"/>
  <c r="CR7" i="22"/>
  <c r="CO53" i="22"/>
  <c r="CP53" i="22" s="1"/>
  <c r="CR53" i="22"/>
  <c r="CR18" i="22"/>
  <c r="CO18" i="22"/>
  <c r="CP18" i="22" s="1"/>
  <c r="CO12" i="22"/>
  <c r="CP12" i="22" s="1"/>
  <c r="CR12" i="22"/>
  <c r="CS50" i="13"/>
  <c r="CP50" i="13"/>
  <c r="CQ50" i="13" s="1"/>
  <c r="CU47" i="13"/>
  <c r="CR47" i="13"/>
  <c r="CP21" i="13"/>
  <c r="CQ21" i="13" s="1"/>
  <c r="CS21" i="13"/>
  <c r="CP25" i="13"/>
  <c r="CQ25" i="13" s="1"/>
  <c r="CS25" i="13"/>
  <c r="CZ27" i="13"/>
  <c r="CX27" i="13"/>
  <c r="CI27" i="13"/>
  <c r="CY27" i="13"/>
  <c r="CS11" i="13"/>
  <c r="CP11" i="13"/>
  <c r="CQ11" i="13" s="1"/>
  <c r="CS29" i="13"/>
  <c r="CP29" i="13"/>
  <c r="CQ29" i="13" s="1"/>
  <c r="CS13" i="13"/>
  <c r="CP13" i="13"/>
  <c r="CQ13" i="13" s="1"/>
  <c r="CW27" i="13"/>
  <c r="CT27" i="13"/>
  <c r="CS33" i="13"/>
  <c r="CP33" i="13"/>
  <c r="CQ33" i="13" s="1"/>
  <c r="CO47" i="27"/>
  <c r="CP47" i="27" s="1"/>
  <c r="CR47" i="27"/>
  <c r="CO59" i="27"/>
  <c r="CP59" i="27" s="1"/>
  <c r="CR59" i="27"/>
  <c r="CU49" i="13" l="1"/>
  <c r="CR49" i="13"/>
  <c r="CT54" i="18"/>
  <c r="CQ54" i="18"/>
  <c r="CO8" i="18"/>
  <c r="CP8" i="18" s="1"/>
  <c r="CR8" i="18"/>
  <c r="CT10" i="27"/>
  <c r="CQ10" i="27"/>
  <c r="CS53" i="30"/>
  <c r="N24" i="34"/>
  <c r="M24" i="34"/>
  <c r="CS13" i="30"/>
  <c r="CP13" i="30"/>
  <c r="CQ13" i="30" s="1"/>
  <c r="CP43" i="30"/>
  <c r="CQ43" i="30" s="1"/>
  <c r="CS43" i="30"/>
  <c r="CP23" i="30"/>
  <c r="CQ23" i="30" s="1"/>
  <c r="CS23" i="30"/>
  <c r="CP27" i="30"/>
  <c r="CQ27" i="30" s="1"/>
  <c r="CS27" i="30"/>
  <c r="CP54" i="30"/>
  <c r="CQ54" i="30" s="1"/>
  <c r="CS54" i="30"/>
  <c r="CS47" i="13"/>
  <c r="CQ47" i="13"/>
  <c r="CR27" i="13"/>
  <c r="CU27" i="13"/>
  <c r="CQ49" i="13" l="1"/>
  <c r="CS49" i="13"/>
  <c r="CO54" i="18"/>
  <c r="CP54" i="18" s="1"/>
  <c r="CR54" i="18"/>
  <c r="CR10" i="27"/>
  <c r="CO10" i="27"/>
  <c r="CP10" i="27" s="1"/>
  <c r="CS27" i="13"/>
  <c r="CP27" i="13"/>
  <c r="CQ27" i="1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tc={635C4FAF-6F04-4E33-BA96-274B51662E76}</author>
  </authors>
  <commentList>
    <comment ref="CC35" authorId="0" shapeId="0" xr:uid="{635C4FAF-6F04-4E33-BA96-274B51662E76}">
      <text>
        <t>[Commentaire à thread]
Votre version d’Excel vous permet de lire ce commentaire à thread. Toutefois, les modifications qui y sont apportées seront supprimées si le fichier est ouvert dans une version plus récente d’Excel. En savoir plus : https://go.microsoft.com/fwlink/?linkid=870924
Commentaire :
    DMNS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tc={A76FAF08-A667-407E-891E-B4F1851704F8}</author>
  </authors>
  <commentList>
    <comment ref="CK32" authorId="0" shapeId="0" xr:uid="{A76FAF08-A667-407E-891E-B4F1851704F8}">
      <text>
        <t>[Commentaire à thread]
Votre version d’Excel vous permet de lire ce commentaire à thread. Toutefois, les modifications qui y sont apportées seront supprimées si le fichier est ouvert dans une version plus récente d’Excel. En savoir plus : https://go.microsoft.com/fwlink/?linkid=870924
Commentaire :
    Ouvert à tout gestionnaire d'EHPAD</t>
      </text>
    </comment>
  </commentList>
</comments>
</file>

<file path=xl/sharedStrings.xml><?xml version="1.0" encoding="utf-8"?>
<sst xmlns="http://schemas.openxmlformats.org/spreadsheetml/2006/main" count="4960" uniqueCount="1142">
  <si>
    <t>Equipement/Fournitures/consommables</t>
  </si>
  <si>
    <t>produits tangibles</t>
  </si>
  <si>
    <t>Prestations de services</t>
  </si>
  <si>
    <t>prestation immatérielle</t>
  </si>
  <si>
    <t>Solutions</t>
  </si>
  <si>
    <t>mix des 2</t>
  </si>
  <si>
    <t>Bénéficiaires</t>
  </si>
  <si>
    <t>Possibilité d'intégrer une Clause insertion</t>
  </si>
  <si>
    <t>Possibilité d'intégrer un lot innovant</t>
  </si>
  <si>
    <t>Sanitaire</t>
  </si>
  <si>
    <t>Non</t>
  </si>
  <si>
    <t>Oui</t>
  </si>
  <si>
    <t>CT</t>
  </si>
  <si>
    <t>certainement</t>
  </si>
  <si>
    <t>EHPAD</t>
  </si>
  <si>
    <t>Probable à valider avec AVE</t>
  </si>
  <si>
    <t>Sanitaire_CT</t>
  </si>
  <si>
    <t>Sanitaire_EHPAD</t>
  </si>
  <si>
    <t>CT_EHPAD</t>
  </si>
  <si>
    <t>Sanitaire_EHPAD_CT</t>
  </si>
  <si>
    <t xml:space="preserve">Expression du besoin </t>
  </si>
  <si>
    <t xml:space="preserve">Consultation </t>
  </si>
  <si>
    <t>BIOMÉDICAL</t>
  </si>
  <si>
    <t>Exécution</t>
  </si>
  <si>
    <t>Numéro de consultation</t>
  </si>
  <si>
    <t>Sous-famille</t>
  </si>
  <si>
    <t>Libellé</t>
  </si>
  <si>
    <t>Statut</t>
  </si>
  <si>
    <t>Date de fin</t>
  </si>
  <si>
    <t>N RAT initial</t>
  </si>
  <si>
    <t>Numéro de procédure</t>
  </si>
  <si>
    <t>FAMILLE</t>
  </si>
  <si>
    <t>Filière-Ninox</t>
  </si>
  <si>
    <t>Centrale d'achat</t>
  </si>
  <si>
    <t xml:space="preserve">Date de début </t>
  </si>
  <si>
    <t>DATE DE DEBUT CALCULE</t>
  </si>
  <si>
    <t>DATE DE FIN</t>
  </si>
  <si>
    <t>Typologie achat</t>
  </si>
  <si>
    <t>Libellé de la procédure</t>
  </si>
  <si>
    <t>Présence de lot innovant</t>
  </si>
  <si>
    <t>Debut besoin</t>
  </si>
  <si>
    <t>CALCULE</t>
  </si>
  <si>
    <t>Fin besoin</t>
  </si>
  <si>
    <t>début consult</t>
  </si>
  <si>
    <t>fin consult</t>
  </si>
  <si>
    <t>2024-R042</t>
  </si>
  <si>
    <t>Anesthésie et réanimation</t>
  </si>
  <si>
    <t>Équipements de perfusion et petit monitorage</t>
  </si>
  <si>
    <t>2020-093</t>
  </si>
  <si>
    <t>Biomédical</t>
  </si>
  <si>
    <t>Grossiste</t>
  </si>
  <si>
    <t>PERFUSION ET PETIT MONITORAGE</t>
  </si>
  <si>
    <t>2023-R056</t>
  </si>
  <si>
    <t>Équipements de défibrillation</t>
  </si>
  <si>
    <t>2020-030</t>
  </si>
  <si>
    <t>DEFIBRILLATEURS</t>
  </si>
  <si>
    <t>2025-R007</t>
  </si>
  <si>
    <t>Équipements de ventilation, d’exploration fonctionnelle respiratoire, logiciel de gestion des données</t>
  </si>
  <si>
    <t>2016-054</t>
  </si>
  <si>
    <t>EQUIPEMENT DE VENTILATION, VENTILATION DE TRANSPORT, EXPLORATION FONCTIONELLE RESPIRATOIRE, LOGICIEL DE GESTION DES DONNEES, CASQUE VR ET MONITORAGE LOURD</t>
  </si>
  <si>
    <t>2021-067</t>
  </si>
  <si>
    <t>Équipements de néonatologie et de maternité</t>
  </si>
  <si>
    <t>2018-043</t>
  </si>
  <si>
    <t>Intermédiaire</t>
  </si>
  <si>
    <t>FOURNITURE, MISE EN SERVICE ET MAINTENANCE D’EQUIPEMENTS DE NEONATOLOGIE ET DE MATERNITE</t>
  </si>
  <si>
    <t>À venir</t>
  </si>
  <si>
    <t>2025-100</t>
  </si>
  <si>
    <t>2022-043</t>
  </si>
  <si>
    <t>Équipements de néonatologie et maternité</t>
  </si>
  <si>
    <t>Biomedical</t>
  </si>
  <si>
    <t>AAAA-RNNN</t>
  </si>
  <si>
    <t>2025-R003</t>
  </si>
  <si>
    <t>Équipements d'assistance par oxygénation</t>
  </si>
  <si>
    <t>2020-145</t>
  </si>
  <si>
    <t>ASSISTANCE PAR OXYGENATION</t>
  </si>
  <si>
    <t>2023-R019</t>
  </si>
  <si>
    <t>Équipements de perfusion automatisée, ambulatoire et monitorage de spécialité</t>
  </si>
  <si>
    <t>2021-017</t>
  </si>
  <si>
    <t>Equipements de perfusion automatisée, ambulatoire et monitorage de spécialité</t>
  </si>
  <si>
    <t>2021-033</t>
  </si>
  <si>
    <t>Bloc opératoire</t>
  </si>
  <si>
    <t>Gestion de parc d'instrumentation et moteurs chirurgicaux</t>
  </si>
  <si>
    <t>2016-061</t>
  </si>
  <si>
    <t>Gestion de parc et instrumentation</t>
  </si>
  <si>
    <t>2026-R013</t>
  </si>
  <si>
    <t>2024-R012</t>
  </si>
  <si>
    <t xml:space="preserve">Équipements de bloc opératoire </t>
  </si>
  <si>
    <t>2019-007</t>
  </si>
  <si>
    <t xml:space="preserve">BLOC OPERATOIRE </t>
  </si>
  <si>
    <t>2022-003</t>
  </si>
  <si>
    <t>Équipements lourds de bloc opératoire</t>
  </si>
  <si>
    <t>Environnement du patient</t>
  </si>
  <si>
    <t>Grossiste et Intermédiaire</t>
  </si>
  <si>
    <t>FOURNITURE, LIVRAISON, INSTALLATION ET MISE EN SERVICE D’EQUIPEMENTS LOURDS DE BLOC OPERATOIRE</t>
  </si>
  <si>
    <t>2023-R072</t>
  </si>
  <si>
    <t>Solutions globales pour la chirurgie</t>
  </si>
  <si>
    <t>Chirurgie globale</t>
  </si>
  <si>
    <t>2021-042</t>
  </si>
  <si>
    <t>Équipements d'électrochirurgie</t>
  </si>
  <si>
    <t>2020-083</t>
  </si>
  <si>
    <t>ELECTROCHIRURGIE</t>
  </si>
  <si>
    <t>2026-R002</t>
  </si>
  <si>
    <t>2025-R061</t>
  </si>
  <si>
    <t>Équipements de stérilisation et de lavage</t>
  </si>
  <si>
    <t>2020-131</t>
  </si>
  <si>
    <t>2021-064</t>
  </si>
  <si>
    <t>Équipements de systèmes robotisés pour la chirurgie orthopédique</t>
  </si>
  <si>
    <t>Systèmes robotisés pour la chirurgie orthopédique</t>
  </si>
  <si>
    <t>2026-R014</t>
  </si>
  <si>
    <t>2023-R014</t>
  </si>
  <si>
    <t xml:space="preserve"> Lasers chirurgicaux avec maintenance et consommables associés</t>
  </si>
  <si>
    <t>Fourniture de lasers chirurgicaux avec maintenance et consommables associés</t>
  </si>
  <si>
    <t>2025-R070</t>
  </si>
  <si>
    <t>Bloc clé en main</t>
  </si>
  <si>
    <t>2025-R060</t>
  </si>
  <si>
    <t>2022-017</t>
  </si>
  <si>
    <t>Consultation et exploration fonctionnelle</t>
  </si>
  <si>
    <t xml:space="preserve">Équipements d'ophtalmologie </t>
  </si>
  <si>
    <t>2018-009</t>
  </si>
  <si>
    <t>FOURNITURE, INSTALLATION ET MAINTENANCE D’ÉQUIPEMENTS D’OPHTALMOLOGIE ET PRESTATIONS ASSOCIÉES</t>
  </si>
  <si>
    <t>2023-R026</t>
  </si>
  <si>
    <t>FOURNITURE, INSTALLATION ET MAINTENANCE D’ÉQUIPEMENTS D’OPHTALMOLOGIE ET PRESTATIONS ASSOCIÉES EN ACHAT REVENTE (Relance lot 2 et 3)</t>
  </si>
  <si>
    <t>2022-022</t>
  </si>
  <si>
    <t>ACQUISITION, LOCATION-MAINTENANCE, LOCATION-MAINTENANCE AVEC OPTION D’ACHAT D’EQUIPEMENTS D’OPHTALMOLOGIE ET PRESTATIONS ASSOCIEES</t>
  </si>
  <si>
    <t>2023-R027</t>
  </si>
  <si>
    <t>2024-R040</t>
  </si>
  <si>
    <t>Prestation d’aide à l’identification des zones du cerveau à opérer pour les patients atteints de la maladie de Parkinson et tremblement</t>
  </si>
  <si>
    <t>2022-041</t>
  </si>
  <si>
    <t>Equipements de pharmacie</t>
  </si>
  <si>
    <t>Équipements d'automates de dispensation nominative</t>
  </si>
  <si>
    <t>2017-028</t>
  </si>
  <si>
    <t>Automate de dispensation nominative</t>
  </si>
  <si>
    <t>2024-R039</t>
  </si>
  <si>
    <t>Équipements de préparation de chimiothérapie</t>
  </si>
  <si>
    <t>2020-117</t>
  </si>
  <si>
    <t>AUTOMATES DE CHIMIOTHERAPIE</t>
  </si>
  <si>
    <t>2025-R033</t>
  </si>
  <si>
    <t>Imagerie</t>
  </si>
  <si>
    <t>Équipements de dosimétrie et radioprotection</t>
  </si>
  <si>
    <t>2016-031</t>
  </si>
  <si>
    <t>DOSIMETRIE ET RADIOPROTECTION</t>
  </si>
  <si>
    <t>2024-R020</t>
  </si>
  <si>
    <t xml:space="preserve">Équipements d'endoscopie </t>
  </si>
  <si>
    <t>2019-008</t>
  </si>
  <si>
    <t xml:space="preserve">ENDOSCOPIE Grossiste + intermédiaire </t>
  </si>
  <si>
    <t>2025-R015</t>
  </si>
  <si>
    <t>Équipements d'endoscopie</t>
  </si>
  <si>
    <t>2016-060</t>
  </si>
  <si>
    <t>ENDOSCOPIE GROSSISTE</t>
  </si>
  <si>
    <t>2025-R109</t>
  </si>
  <si>
    <t>2021-006</t>
  </si>
  <si>
    <t xml:space="preserve">Équipements de radiologie </t>
  </si>
  <si>
    <t>2017-065</t>
  </si>
  <si>
    <t>RADIOLOGIE</t>
  </si>
  <si>
    <t>Équipements de radiologie</t>
  </si>
  <si>
    <t>2021-058</t>
  </si>
  <si>
    <t>FOURNITURE D'EQUIPEMENTS DE RADIOLOGIE ET PRESTATIONS ASSOCIEES EN ACHAT-REVENTE</t>
  </si>
  <si>
    <t>2022-055</t>
  </si>
  <si>
    <t>Solution de plateforme de teleradiologie et réalisation de prestations d’interprétation d’images et vacations</t>
  </si>
  <si>
    <t>2018-039</t>
  </si>
  <si>
    <t>FOURNITURE, INSTALLATION, MAINTENANCE D’UNE  PLATEFORME DE TELERADIOLOGIE ET REALISATION DE PRESTATIONS D’INTERPRETATION D’IMAGES ET VACATIONS</t>
  </si>
  <si>
    <t>2023-R025</t>
  </si>
  <si>
    <t>Échographes et équipements de désinfection des sondes en achat revente</t>
  </si>
  <si>
    <t>2019-070</t>
  </si>
  <si>
    <t>FOURNITURE D’ECHOGRAPHES ET D’EQUIPEMENTS DE DESINFECTION DES SONDES ET PRESTATIONS ASSOCIEES EN ACHAT REVENTE</t>
  </si>
  <si>
    <t>2024-R014</t>
  </si>
  <si>
    <t xml:space="preserve">Échographes et équipements de désinfection des sondes et prestations associées </t>
  </si>
  <si>
    <t xml:space="preserve">FOURNITURE D’ECHOGRAPHES ET D’EQUIPEMENTS DE DESINFECTION DES SONDES ET PRESTATIONS ASSOCIEES EN ACHAT REVENTE </t>
  </si>
  <si>
    <t>2022-015</t>
  </si>
  <si>
    <t>Echographes par domaine clinique</t>
  </si>
  <si>
    <t>2019-071</t>
  </si>
  <si>
    <t xml:space="preserve">ACQUISITION ET LOCATION-MAINTENANCE SANS OPTION D'ACHAT D’ECHOGRAPHES PAR DOMAINE CLINIQUE ET PRESTATIONS ASSOCIEES </t>
  </si>
  <si>
    <t>2024-R060</t>
  </si>
  <si>
    <t>Gestion de parc d'échographes</t>
  </si>
  <si>
    <t>2020-092</t>
  </si>
  <si>
    <t>GESTION DE PARC D'ECHOGRAPHES</t>
  </si>
  <si>
    <t>2023-R112</t>
  </si>
  <si>
    <t>Scanners et IRM</t>
  </si>
  <si>
    <t>2019-084</t>
  </si>
  <si>
    <t>SCAN IRM Intermédiaire</t>
  </si>
  <si>
    <t>2024-R028</t>
  </si>
  <si>
    <t>Solutions d'imagerie de coupe</t>
  </si>
  <si>
    <t>2019-085</t>
  </si>
  <si>
    <t>SCAN IRM Achat revente</t>
  </si>
  <si>
    <t>Équipements et logiciels pour la médecine nucléaire</t>
  </si>
  <si>
    <t>2020-010</t>
  </si>
  <si>
    <t>2023-R076</t>
  </si>
  <si>
    <t>FOURNITURE, INSTALLATION ET MAINTENANCE D’ÉQUIPEMENTS ET LOGICIELS POUR LA MEDECINE NUCLEAIRE</t>
  </si>
  <si>
    <t>2024-R015</t>
  </si>
  <si>
    <t>Équipements d'exploration fonctionnelle</t>
  </si>
  <si>
    <t>2019-069</t>
  </si>
  <si>
    <t>EXPLORATIONS FONCTIONNELLES</t>
  </si>
  <si>
    <t>2021-059</t>
  </si>
  <si>
    <t>Solution PACS, VNA, modules d'IA et archivage</t>
  </si>
  <si>
    <t>FOURNITURE, INSTALLATION, MAINTENANCE D'UNE SOLUTION PACS,VNA, RIS, MODULES D'IA ET  ARCHIVAGE ASSOCIEE</t>
  </si>
  <si>
    <t>2025-R085</t>
  </si>
  <si>
    <t>2021-060</t>
  </si>
  <si>
    <t>Équipements d'imagerie peropératoire</t>
  </si>
  <si>
    <t>Equipements d'imagerie peropératoire</t>
  </si>
  <si>
    <t>2025-R087</t>
  </si>
  <si>
    <t>2022-018</t>
  </si>
  <si>
    <t xml:space="preserve">Équipements de scanographe spectral </t>
  </si>
  <si>
    <t>FOURNITURE DE SOLUTION DE SCANOGRAPHE SPECTRAL</t>
  </si>
  <si>
    <t>2022-031</t>
  </si>
  <si>
    <t>FOURNITURE DE SOLUTION DE SCANOGRAPHE SPECTRAL EN ACHAT-REVENTE</t>
  </si>
  <si>
    <t>2025-R047</t>
  </si>
  <si>
    <t xml:space="preserve">Sondes d’échographie ultraportables multimodalité innovantes adaptées à l’urgence et à l’ambulatoire </t>
  </si>
  <si>
    <t>2024-R047</t>
  </si>
  <si>
    <t>2024-R052</t>
  </si>
  <si>
    <t>Solution innovante : Solution de traitement d'images médicales cardiaques afin de générer un jumeau numérique 3D du patient grâce à de l'IA intégrée - inHEART</t>
  </si>
  <si>
    <t xml:space="preserve">Solution innovante : Solution de traitement d'images médicales cardiaques afin de générer un jumeau numérique 3D du patient grâce à de l'IA intégrée </t>
  </si>
  <si>
    <t>2025-R063</t>
  </si>
  <si>
    <t>Solution innovante pour identifier et gérer les patients et les essais cliniques adaptés en oncologie</t>
  </si>
  <si>
    <t>2024-R055</t>
  </si>
  <si>
    <t xml:space="preserve">Solutions d’aide au diagnostic en imagerie par intelligence artificielle </t>
  </si>
  <si>
    <t>2024-R035</t>
  </si>
  <si>
    <t>Maintenance et contrôle qualité</t>
  </si>
  <si>
    <t>Maintenance multimarque et gestion des équipements biomédicaux et de laboratoire</t>
  </si>
  <si>
    <t>2016-041</t>
  </si>
  <si>
    <t>TIERCE MAINTENANCE</t>
  </si>
  <si>
    <t>2024-R046</t>
  </si>
  <si>
    <t>Contrôle qualité des équipements d'imagerie, de radiothérapie et de médecine nucléaire</t>
  </si>
  <si>
    <t>2020-026</t>
  </si>
  <si>
    <t>CONTRÔLE QUALITE</t>
  </si>
  <si>
    <t>2022-004</t>
  </si>
  <si>
    <t>Maintenance équipements de radiologie</t>
  </si>
  <si>
    <t>2019-099</t>
  </si>
  <si>
    <t>MAINTENANCE RADIOLOGIE ET CONSTRUCTEURS</t>
  </si>
  <si>
    <t>2024-R016</t>
  </si>
  <si>
    <t xml:space="preserve">Maintenance Constructeurs V2 </t>
  </si>
  <si>
    <t>2021-043</t>
  </si>
  <si>
    <t>Testeurs biomédicaux ECME et GMAO</t>
  </si>
  <si>
    <t>2025-R088</t>
  </si>
  <si>
    <t>2023-R043</t>
  </si>
  <si>
    <t>Thérapie</t>
  </si>
  <si>
    <t>Équipements de dialyse</t>
  </si>
  <si>
    <t>2018-063</t>
  </si>
  <si>
    <t>Fourniture d’équipements de dialyse prestations associées</t>
  </si>
  <si>
    <t>Équipements de radiothérapie</t>
  </si>
  <si>
    <t>2019-076</t>
  </si>
  <si>
    <t>2024-R017</t>
  </si>
  <si>
    <t xml:space="preserve">RADIOTHERAPIE </t>
  </si>
  <si>
    <t>2023-R119</t>
  </si>
  <si>
    <t>Équipements de thérapie à pression négative</t>
  </si>
  <si>
    <t>2023-R096</t>
  </si>
  <si>
    <t>TPN</t>
  </si>
  <si>
    <t>:</t>
  </si>
  <si>
    <t>Expression du besoin</t>
  </si>
  <si>
    <t>Procédures planifiées dans Ninox</t>
  </si>
  <si>
    <t>Consultation</t>
  </si>
  <si>
    <t>PRODUITS DE SANTÉ</t>
  </si>
  <si>
    <t>Décision de ne pas renouveler</t>
  </si>
  <si>
    <t xml:space="preserve">Libellé </t>
  </si>
  <si>
    <t>FAMILLE HAR</t>
  </si>
  <si>
    <t>Date prévisionnelle du COPIL stratégie de renouvellement</t>
  </si>
  <si>
    <t>Date prévisionnelle de publication de renouvellement</t>
  </si>
  <si>
    <t>Date prévisionnelle de notification de renouvellement</t>
  </si>
  <si>
    <t>CACULE Date prévisionnelle du COPIL stratégie de renouvellement</t>
  </si>
  <si>
    <t>CALCUL Date prévisionnelle de publication de renouvellement</t>
  </si>
  <si>
    <t>CALCUL Date prévisionnelle de notification de renouvellement</t>
  </si>
  <si>
    <t>2020-023 (MSP021)</t>
  </si>
  <si>
    <t>Dispositifs médicaux stériles</t>
  </si>
  <si>
    <t xml:space="preserve">Dispositifs médicaux stériles standards </t>
  </si>
  <si>
    <t>DM2016-001</t>
  </si>
  <si>
    <t>DM</t>
  </si>
  <si>
    <t>Dispositifs médicaux</t>
  </si>
  <si>
    <t>Dispositifs médicaux standards</t>
  </si>
  <si>
    <t>2023-R037</t>
  </si>
  <si>
    <t xml:space="preserve"> Dispositifs médicaux Standards Stériles &amp; Pansements, Drapage Stériles </t>
  </si>
  <si>
    <r>
      <t xml:space="preserve">Dispositifs médicaux stériles standards : pansements, drapages
</t>
    </r>
    <r>
      <rPr>
        <i/>
        <sz val="10"/>
        <color theme="1"/>
        <rFont val="Roboto"/>
      </rPr>
      <t>Spécialités : abord parentéral, prélèvement et injection, anesthésie, abord chirurgical, abord uro-génital, gynécologie et obstétrique, trousses et drapage opératoire, pansement stérile, set de soins stérile</t>
    </r>
  </si>
  <si>
    <t>2023-R093</t>
  </si>
  <si>
    <t>Dispositifs médicaux standards et pansements</t>
  </si>
  <si>
    <r>
      <t xml:space="preserve">Dispositifs médicaux stériles standards : pansements, drapages, habillage
</t>
    </r>
    <r>
      <rPr>
        <i/>
        <sz val="10"/>
        <color theme="1"/>
        <rFont val="Roboto"/>
      </rPr>
      <t>Spécialités : abord parentéral, prélèvement et injection, anesthésie, abord chirurgical, abord uro-génital, gynécologie et obstétrique,  pansement stérile, set de soins stérile</t>
    </r>
  </si>
  <si>
    <t>2022-029</t>
  </si>
  <si>
    <t>Dispositifs médicaux stériles standards de type compresses, casaques, bandages et sets</t>
  </si>
  <si>
    <t>DM2022-029</t>
  </si>
  <si>
    <t>Dispositifs médicaux stériles standards : compresses, casaques, bandages et sets</t>
  </si>
  <si>
    <t>2026-R011</t>
  </si>
  <si>
    <t>Dispositifs médicaux stériles standards de type pansements,compresses, casaques, bandages et sets</t>
  </si>
  <si>
    <t>Dispositifs médicaux stériles standards : compresses, casaques, bandages et sets 
(Cette procédure correspondra au renouvellement du 2022-029 et des lots pansements des procédures 2023-R037, 2023-R093 et 2020-023-MSP21 )</t>
  </si>
  <si>
    <t>2023-R047</t>
  </si>
  <si>
    <t>Dispositifs médicaux stériles de spécialité implantables -  sélection concertée</t>
  </si>
  <si>
    <t>DM2016-025</t>
  </si>
  <si>
    <r>
      <t xml:space="preserve">Dispositifs médicaux Implantables - </t>
    </r>
    <r>
      <rPr>
        <u/>
        <sz val="11"/>
        <color theme="1"/>
        <rFont val="Roboto"/>
      </rPr>
      <t xml:space="preserve">Choix du Resah </t>
    </r>
    <r>
      <rPr>
        <sz val="11"/>
        <color theme="1"/>
        <rFont val="Roboto"/>
      </rPr>
      <t xml:space="preserve">
</t>
    </r>
    <r>
      <rPr>
        <i/>
        <sz val="10"/>
        <color theme="1"/>
        <rFont val="Roboto"/>
      </rPr>
      <t>Spécialités : Système digestif, Système cardiovasculaire, Perfusion / transfusion et cathétérisme centrale, Chirurgie générale/plastique et reconstructrice, Système respiratoire/anesthésie-réanimation, Mesure/exploration et suveillance, Système nerveux, Ophtalmologie, ORL, Stomatologie et implantologie</t>
    </r>
  </si>
  <si>
    <t>2023-R048</t>
  </si>
  <si>
    <t>Dispositifs médicaux implantables - catalogue</t>
  </si>
  <si>
    <r>
      <t xml:space="preserve">Dispositifs médicaux Implantables - </t>
    </r>
    <r>
      <rPr>
        <u/>
        <sz val="11"/>
        <color theme="1"/>
        <rFont val="Roboto"/>
      </rPr>
      <t>Catalogue</t>
    </r>
    <r>
      <rPr>
        <sz val="11"/>
        <color theme="1"/>
        <rFont val="Roboto"/>
      </rPr>
      <t xml:space="preserve">
</t>
    </r>
    <r>
      <rPr>
        <i/>
        <sz val="10"/>
        <color theme="1"/>
        <rFont val="Roboto"/>
      </rPr>
      <t>Spécialités : Système digestif, Système cardiovasculaire, Perfusion / transfusion et cathétérisme centrale, Chirurgie générale/plastique et reconstructrice, Système respiratoire/anesthésie-réanimation, Mesure/exploration et suveillance, Système nerveux, Ophtalmologie, ORL, Stomatologie et implantologie</t>
    </r>
  </si>
  <si>
    <t>2024-R010</t>
  </si>
  <si>
    <t>Dispositifs médicaux d'orthopédie - sélection concertée</t>
  </si>
  <si>
    <t>DM2016-025a</t>
  </si>
  <si>
    <r>
      <t xml:space="preserve">Dispositifs médicaux d'orthopédie - </t>
    </r>
    <r>
      <rPr>
        <u/>
        <sz val="11"/>
        <color theme="1"/>
        <rFont val="Roboto"/>
      </rPr>
      <t>Choix du Resah</t>
    </r>
  </si>
  <si>
    <t>2024-R070</t>
  </si>
  <si>
    <t>Dispositifs médicaux implantables d’orthopédie, ostéosynthèse, prothèses articulaires, et ligamentoplastie</t>
  </si>
  <si>
    <t>2025-R043</t>
  </si>
  <si>
    <t>Implants d’Orthopédie, Ostéosynthèse, Sacro-iliaque, Cranio maxillofacial, Thorax, Rachis et Substituts osseux, des accessoires et des ancillaires associés</t>
  </si>
  <si>
    <t>2022-048 (MSP001)</t>
  </si>
  <si>
    <t>Dispositifs médicaux stériles non implantables - sélection concertée vague 1</t>
  </si>
  <si>
    <t>DM2018-004</t>
  </si>
  <si>
    <r>
      <t xml:space="preserve">Dispositifs médicaux stériles de spécialité Non implantables - </t>
    </r>
    <r>
      <rPr>
        <u/>
        <sz val="11"/>
        <color theme="1"/>
        <rFont val="Roboto"/>
      </rPr>
      <t>Choix du Resah</t>
    </r>
    <r>
      <rPr>
        <sz val="11"/>
        <color theme="1"/>
        <rFont val="Roboto"/>
      </rPr>
      <t xml:space="preserve"> (vague 1/2)
</t>
    </r>
    <r>
      <rPr>
        <i/>
        <sz val="10"/>
        <color theme="1"/>
        <rFont val="Roboto"/>
      </rPr>
      <t>Spécialités : hémodialyse et dialyse péritonéale, système cardiovasculaire, perfusion / transfusion et cathétérisme centrale, Mesure/exploration et suveillance, Système nerveux, ophtalmologie, Consommables d'équipements</t>
    </r>
  </si>
  <si>
    <t>2025-R077</t>
  </si>
  <si>
    <t>2022-048 (MSP2)</t>
  </si>
  <si>
    <t>Dispositifs médicaux stériles non implantables - catalogue vague 1</t>
  </si>
  <si>
    <r>
      <t xml:space="preserve">Dispositifs médicaux stériles de spécialité Non implantables - </t>
    </r>
    <r>
      <rPr>
        <u/>
        <sz val="11"/>
        <color theme="1"/>
        <rFont val="Roboto"/>
      </rPr>
      <t>Catalogue</t>
    </r>
    <r>
      <rPr>
        <sz val="11"/>
        <color theme="1"/>
        <rFont val="Roboto"/>
      </rPr>
      <t xml:space="preserve"> (vague 1/2)
</t>
    </r>
    <r>
      <rPr>
        <i/>
        <sz val="10"/>
        <color theme="1"/>
        <rFont val="Roboto"/>
      </rPr>
      <t>Spécialités : hémodialyse et dialyse péritonéale, système cardiovasculaire, perfusion / transfusion et cathétérisme centrale, Mesure/exploration et suveillance, Système nerveux, ophtalmologie, Consommables d'équipements</t>
    </r>
  </si>
  <si>
    <t>2025-R078</t>
  </si>
  <si>
    <t>2023-R044</t>
  </si>
  <si>
    <t>Dispositifs médicaux stériles non implantables - sélection concertée vague 2</t>
  </si>
  <si>
    <t>DM2018-005</t>
  </si>
  <si>
    <r>
      <t>Dispositifs médicaux stériles de spécialité Non implantables -</t>
    </r>
    <r>
      <rPr>
        <u/>
        <sz val="11"/>
        <color theme="1"/>
        <rFont val="Roboto"/>
      </rPr>
      <t xml:space="preserve"> Choix du Resah </t>
    </r>
    <r>
      <rPr>
        <sz val="11"/>
        <color theme="1"/>
        <rFont val="Roboto"/>
      </rPr>
      <t xml:space="preserve">(vague 2/2)
</t>
    </r>
    <r>
      <rPr>
        <i/>
        <sz val="10"/>
        <color theme="1"/>
        <rFont val="Roboto"/>
      </rPr>
      <t>Spécialités : Système digestif, Chirurgie générale/plastique et reconstructrice, Système urologie et gynécologie-obstrétrique, Système respiratoire/anesthésie-réanimation, ORL, Stomatologie et implantologie (+ compléménts vague1 : dialyse, cardiovasculaire, perfusion, consommables d’équipement.)</t>
    </r>
  </si>
  <si>
    <t>2023-R077</t>
  </si>
  <si>
    <t>Dispositifs médicaux stériles non implantables - catalogue vague 2</t>
  </si>
  <si>
    <r>
      <t xml:space="preserve">Dispositifs médicaux stériles Non Implantables de spécialité - </t>
    </r>
    <r>
      <rPr>
        <u/>
        <sz val="11"/>
        <color theme="1"/>
        <rFont val="Roboto"/>
      </rPr>
      <t>Catalogue</t>
    </r>
    <r>
      <rPr>
        <sz val="11"/>
        <color theme="1"/>
        <rFont val="Roboto"/>
      </rPr>
      <t xml:space="preserve"> (vague 2/2)
</t>
    </r>
    <r>
      <rPr>
        <i/>
        <sz val="10"/>
        <color theme="1"/>
        <rFont val="Roboto"/>
      </rPr>
      <t>Spécialités : Système digestif, Chirurgie générale/plastique et reconstructrice, Système urologie et gynécologie-obstrétrique, Système respiratoire/anesthésie-réanimation, ORL, Stomatologie et implantologie (+ compléménts vague1 : dialyse, cardiovasculaire, perfusion, consommables d’équipement.)</t>
    </r>
  </si>
  <si>
    <t>2024-R018</t>
  </si>
  <si>
    <t xml:space="preserve">Produits d’hygiène et consommables de stérilisation </t>
  </si>
  <si>
    <t>DM2020-023h</t>
  </si>
  <si>
    <t>Désinfectants, produits d'hygiène et consommables de stérilisation</t>
  </si>
  <si>
    <t>2021-072</t>
  </si>
  <si>
    <t>Dispositifs médicaux de l’abord chirurgical laparoscopique pour la chirurgie coeliochirurgie</t>
  </si>
  <si>
    <t>DM2021-072</t>
  </si>
  <si>
    <t>Fourniture et distribution de dispositifs médicaux, agrafes, clips, trocarts, sutures, hémostatiques et énergie à usage unique et à usage multiple pour la chirurgie coelioscopique</t>
  </si>
  <si>
    <t>2021-050</t>
  </si>
  <si>
    <t>Dispositifs pour la chirurgie coelioscopique, sutures et agrafes mécaniques</t>
  </si>
  <si>
    <t>DMNS</t>
  </si>
  <si>
    <t>FOURNITURE DE DISPOSITIFS À USAGE UNIQUE ET USAGE MULTIPLE POUR LA CHIRURGIE COELIOSCOPIQUE, SUTURES ET AGRAFES MÉCANIQUES</t>
  </si>
  <si>
    <t>2025-R006</t>
  </si>
  <si>
    <t>Dispositifs pour la chirurgie coelioscopique, sutures et agrafes mécaniques - Catalogue</t>
  </si>
  <si>
    <t>Marché catalogue COELCAT</t>
  </si>
  <si>
    <t>2025-R005</t>
  </si>
  <si>
    <t>Dispositifs pour la chirurgie coelioscopique, sutures et agrafes mécaniques - Concurrentiel</t>
  </si>
  <si>
    <t>Marché concurrentiel COELCONC</t>
  </si>
  <si>
    <t>2023-010</t>
  </si>
  <si>
    <t>Dispositifs médicaux non stériles</t>
  </si>
  <si>
    <t>DM2019-031</t>
  </si>
  <si>
    <t>Fourniture de dispositifs médicaux, consommables, accessoires biomédicaux et petits matériels non stériles et prestations associées</t>
  </si>
  <si>
    <t xml:space="preserve">À venir </t>
  </si>
  <si>
    <t>2020-023 (MSP017)</t>
  </si>
  <si>
    <t>Produits et consommables à usage unique de protection des patients</t>
  </si>
  <si>
    <t>DM2020-023 (MSP17)</t>
  </si>
  <si>
    <t>DM2020-023 (MSP017)</t>
  </si>
  <si>
    <t>2025-R039</t>
  </si>
  <si>
    <t>Gants d'examen et de doigtiers non stériles</t>
  </si>
  <si>
    <t>2023-R065</t>
  </si>
  <si>
    <t>Gants en nitrile fabriqués en France</t>
  </si>
  <si>
    <t>DM2023-R065</t>
  </si>
  <si>
    <t>Fourniture de gants en nitrile visant à assurer la sécurisation et la continuité des approvisionnements</t>
  </si>
  <si>
    <t>2025-R050</t>
  </si>
  <si>
    <t>Masques et équipements de protection individuelle à usage unique
(groupement de commandes)</t>
  </si>
  <si>
    <t>2022-052</t>
  </si>
  <si>
    <t>Équipement de thermométrie</t>
  </si>
  <si>
    <t>Acquisition de thermométrie et prestation associée</t>
  </si>
  <si>
    <t>2025-R008</t>
  </si>
  <si>
    <t>Produits de soins et matériels médicaux dentaires</t>
  </si>
  <si>
    <t>2021-010</t>
  </si>
  <si>
    <t>Catalogue dentaire</t>
  </si>
  <si>
    <t>2025-R016</t>
  </si>
  <si>
    <t>Fluides médicaux</t>
  </si>
  <si>
    <r>
      <t xml:space="preserve">Maintenance associée aux fluides médicaux et aux groupes de vide et prestations associées
</t>
    </r>
    <r>
      <rPr>
        <i/>
        <sz val="11"/>
        <color rgb="FF000000"/>
        <rFont val="Roboto"/>
      </rPr>
      <t>Adhésion selon le calendrier des "vagues d'adhésions"</t>
    </r>
  </si>
  <si>
    <t>F2020-020</t>
  </si>
  <si>
    <r>
      <t xml:space="preserve">Maintenance associée aux fluides médicaux et aux groupes de vide et prestations associées
</t>
    </r>
    <r>
      <rPr>
        <i/>
        <sz val="11"/>
        <color theme="1"/>
        <rFont val="Roboto"/>
      </rPr>
      <t>Adhésions par vague régionale répartie sur la durée du SAD</t>
    </r>
  </si>
  <si>
    <t>2021-011</t>
  </si>
  <si>
    <t>Équipements et prestations destinés à l’utilisation des fluides médicaux</t>
  </si>
  <si>
    <t>F2021-011</t>
  </si>
  <si>
    <t>Fourniture d’equipements destines a l’utilisation des fluides medicaux et prestations associees</t>
  </si>
  <si>
    <t>2025-R095</t>
  </si>
  <si>
    <r>
      <t xml:space="preserve">Fluides médicaux  et prestations associées: </t>
    </r>
    <r>
      <rPr>
        <b/>
        <sz val="11"/>
        <color rgb="FF000000"/>
        <rFont val="Roboto"/>
      </rPr>
      <t>vague 16</t>
    </r>
    <r>
      <rPr>
        <sz val="11"/>
        <color rgb="FF000000"/>
        <rFont val="Roboto"/>
      </rPr>
      <t xml:space="preserve">
</t>
    </r>
    <r>
      <rPr>
        <i/>
        <sz val="11"/>
        <color rgb="FF000000"/>
        <rFont val="Roboto"/>
      </rPr>
      <t>Adhésion selon le calendrier des "vagues d'adhésions"</t>
    </r>
  </si>
  <si>
    <t>2026-R036</t>
  </si>
  <si>
    <t>Fournitures de fluides médicaux  et prestations associées: vague 16
Adhésion selon le calendrier des "vagues d'adhésions"</t>
  </si>
  <si>
    <r>
      <t xml:space="preserve">Fluides médicaux  et prestations associées: </t>
    </r>
    <r>
      <rPr>
        <b/>
        <sz val="11"/>
        <color rgb="FF000000"/>
        <rFont val="Roboto"/>
      </rPr>
      <t>vague 17</t>
    </r>
    <r>
      <rPr>
        <sz val="11"/>
        <color rgb="FF000000"/>
        <rFont val="Roboto"/>
      </rPr>
      <t xml:space="preserve">
</t>
    </r>
    <r>
      <rPr>
        <i/>
        <sz val="11"/>
        <color rgb="FF000000"/>
        <rFont val="Roboto"/>
      </rPr>
      <t>Adhésion selon le calendrier des "vagues d'adhésions"</t>
    </r>
  </si>
  <si>
    <t>2024-R034</t>
  </si>
  <si>
    <t>Médicaments</t>
  </si>
  <si>
    <t>Matières premières pharmaceutiques</t>
  </si>
  <si>
    <t>M2017-075</t>
  </si>
  <si>
    <t>2023-R074</t>
  </si>
  <si>
    <t>Médicaments sous brevet (monopole)</t>
  </si>
  <si>
    <t>M2018-031</t>
  </si>
  <si>
    <t>Fourniture de medicaments en monopole</t>
  </si>
  <si>
    <t>2023-R060</t>
  </si>
  <si>
    <t>Fourniture de produits pharmaceutiques  occasionnelle et urgente par grossiste répartiteur</t>
  </si>
  <si>
    <t>M2019-053</t>
  </si>
  <si>
    <t>Fourniture de produits pharmaceutiques a livrer de façon occasionnelle, aleatoire et non previsible, en urgence par un grossiste repartiteur</t>
  </si>
  <si>
    <t>2024-R062 (MSP001)</t>
  </si>
  <si>
    <t>Médicaments génériques - spécial région IDF</t>
  </si>
  <si>
    <t>M2020-127</t>
  </si>
  <si>
    <t>Médicaments en concurrence - offre régionale IDF</t>
  </si>
  <si>
    <t>2024-R062 (MSP005)</t>
  </si>
  <si>
    <t>Médicaments pouvant faire l'objet d'une mise en concurrence et prestations associées - spécial région IDF</t>
  </si>
  <si>
    <t>2024-R062 (MSP002)</t>
  </si>
  <si>
    <t>Fourniture de médicaments pouvant faire l'objet d'une mise en concurrence et prestations associées - spécial région IDF</t>
  </si>
  <si>
    <t>2023-R105</t>
  </si>
  <si>
    <t>Produits de contraste</t>
  </si>
  <si>
    <t>M2023-R105</t>
  </si>
  <si>
    <t>Fourniture de produits de contraste et prestations associées en lien avec le déploiement de la réforme du financement de ces produits</t>
  </si>
  <si>
    <t>2024-R027</t>
  </si>
  <si>
    <t xml:space="preserve">Approvisionnement sécurisé de médicaments en poches de solution pour perfusion </t>
  </si>
  <si>
    <t>M2024-R027</t>
  </si>
  <si>
    <t>2024-R043</t>
  </si>
  <si>
    <t>Médicaments dans la prévention des infections respiratoires dues au vrs chez les nouveau-nés ou nourrissons</t>
  </si>
  <si>
    <t>Fourniture de médicaments dans la prévention des infections respiratoires dues au vrs chez les nouveau-nés ou nourrissons</t>
  </si>
  <si>
    <t>2025-R075</t>
  </si>
  <si>
    <t>Médicaments non substituables ou sans équivalence thérapeutique</t>
  </si>
  <si>
    <t>BIOLOGIE</t>
  </si>
  <si>
    <t>2023-R038</t>
  </si>
  <si>
    <t xml:space="preserve">Automatisation de laboratoire  </t>
  </si>
  <si>
    <t>Automates, pré/post-analytique, réactifs, consommables et middleware</t>
  </si>
  <si>
    <t>2017-006</t>
  </si>
  <si>
    <t>Biologie</t>
  </si>
  <si>
    <t>AUTOMATES DE BIOLOGIE ET PRESTATIONS ASSOCIEES</t>
  </si>
  <si>
    <t>2019-079</t>
  </si>
  <si>
    <t>Automates biologie moléculaire, réactifs et consommables</t>
  </si>
  <si>
    <t>AUTOMATES BIOLOGIE MOLECULAIRE</t>
  </si>
  <si>
    <t>2025-R080</t>
  </si>
  <si>
    <t>Automates biologie moléculaire et de séquençage NGS, réactifs et consommables</t>
  </si>
  <si>
    <t>2023-R053</t>
  </si>
  <si>
    <t>Équipements de spectrométrie de masse</t>
  </si>
  <si>
    <t>2019-088</t>
  </si>
  <si>
    <t>SPECTROMETRIE DE MASSE</t>
  </si>
  <si>
    <t>2025-R011</t>
  </si>
  <si>
    <t>Automates de biologie délocalisée et tests rapides, Réactifs et consommables et middleware</t>
  </si>
  <si>
    <t>2020-140</t>
  </si>
  <si>
    <t>BIOLOGIE DELOCALISEE</t>
  </si>
  <si>
    <t>2023-R023</t>
  </si>
  <si>
    <t>Automates, réactifs et consommables de microbiologie</t>
  </si>
  <si>
    <t>ACHAT, LOCATION ET MAINTENANCE D’EQUIPEMENTS DE MICROBIOLOGIE</t>
  </si>
  <si>
    <t>2024-R065</t>
  </si>
  <si>
    <t>Dépistage néonatal des DICS (Déficit immunitaire combiné sévère) et de la SMA (Amyotrophie spinale)</t>
  </si>
  <si>
    <t>2024-R071</t>
  </si>
  <si>
    <t xml:space="preserve">Imagerie 3D pour organoïdes avec incubateur et prestations associées </t>
  </si>
  <si>
    <t>2026-R010</t>
  </si>
  <si>
    <t>Solution d’automatisation de la spectrométrie de masse couplée à l’HPLC</t>
  </si>
  <si>
    <t>2025-R076</t>
  </si>
  <si>
    <t>Automates de pathologie</t>
  </si>
  <si>
    <t>2025-R081</t>
  </si>
  <si>
    <t xml:space="preserve">Réactifs, consommables et culture </t>
  </si>
  <si>
    <t>Tests rapides de diagnostic et examens de biologie médicale délocalisée (automates, réactifs et consommables) et prestations associées</t>
  </si>
  <si>
    <t>2023-R117</t>
  </si>
  <si>
    <t>Réactifs, consommables captifs pour dispositifs Hémocue de marque Hémocue</t>
  </si>
  <si>
    <t>2018-071</t>
  </si>
  <si>
    <t>2025-R089</t>
  </si>
  <si>
    <t>Tests rapides de diagnostic, adaptés à l’enfant, et prestations associées</t>
  </si>
  <si>
    <t>2023-R052</t>
  </si>
  <si>
    <t>Consommables et tubes de laboratoire</t>
  </si>
  <si>
    <t>2018-045</t>
  </si>
  <si>
    <t>CONSOMMABLES DE LABORATOIRE</t>
  </si>
  <si>
    <t>2021-052</t>
  </si>
  <si>
    <t>Réactifs de bactériologie</t>
  </si>
  <si>
    <t xml:space="preserve">FOURNITURE DE REACTIFS DE BACTERIOLOGIE </t>
  </si>
  <si>
    <t>2022-030</t>
  </si>
  <si>
    <t>2025-R053</t>
  </si>
  <si>
    <t>2026-R039</t>
  </si>
  <si>
    <t>2022-069</t>
  </si>
  <si>
    <t>Réactifs, de consommables captifs des automates BECTON DICKINSON</t>
  </si>
  <si>
    <t>FOURNITURE DE REACTIFS, DE CONSOMMABLES CAPTIFS DES AUTOMATES BECTON DICKINSON</t>
  </si>
  <si>
    <t xml:space="preserve">Réactifs, de consommables captifs des automates </t>
  </si>
  <si>
    <t>2026-R029</t>
  </si>
  <si>
    <t>2022-070</t>
  </si>
  <si>
    <t>Réactifs, de consommables captifs des automates BIOMERIEUX</t>
  </si>
  <si>
    <t>FOURNITURE DE REACTIFS, DE CONSOMMABLES CAPTIFS DES AUTOMATES BIOMERIEUX</t>
  </si>
  <si>
    <t>2022-071</t>
  </si>
  <si>
    <t>2026-R028</t>
  </si>
  <si>
    <t>Réactifs, de consommables captifs des automates ELITECH</t>
  </si>
  <si>
    <t>FOURNITURE DE REACTIFS, DE CONSOMMABLES CAPTIFS DES AUTOMATES ELITECH</t>
  </si>
  <si>
    <t>2022-069/70/71</t>
  </si>
  <si>
    <t>2026-R027</t>
  </si>
  <si>
    <t>2023-R104</t>
  </si>
  <si>
    <t>Solutions innovantes pour lutter contre la résistance anti-microbienne</t>
  </si>
  <si>
    <t>Intermédiaire / grossiste</t>
  </si>
  <si>
    <t>RaDAR - solutions innovantes pour lutter contre la résistance anti-microbienne</t>
  </si>
  <si>
    <t>2024-R075</t>
  </si>
  <si>
    <t>Solutions innovantes pour lutter contre la résistance anti-microbienne
(Relance lot 1)</t>
  </si>
  <si>
    <t>2024-R059</t>
  </si>
  <si>
    <t>Equipements de laboratoire</t>
  </si>
  <si>
    <t>Équipements de réfrigérateurs, congélateurs et dépôt de sang</t>
  </si>
  <si>
    <t>2016-062</t>
  </si>
  <si>
    <t>REFRIGIRATEURS, CONGELATEURS MEDICAUX ET BANQUES DE SANG ET PRESTATIONS ASSOCIEES</t>
  </si>
  <si>
    <t>2025-R035</t>
  </si>
  <si>
    <t>Équipements de surveillance de température (relance lot 11 du marché 2024-R059)</t>
  </si>
  <si>
    <t>2025-R051</t>
  </si>
  <si>
    <t>Équipements de laboratoires</t>
  </si>
  <si>
    <t>2021-004</t>
  </si>
  <si>
    <t>EQUIPEMENTS DE LABORATOIRES</t>
  </si>
  <si>
    <t>Équipements, réactifs et consommables de biologie de la reproduction</t>
  </si>
  <si>
    <t>2026-R024</t>
  </si>
  <si>
    <t>2024-R021</t>
  </si>
  <si>
    <t xml:space="preserve">Marché à la demande des CRDN pour démarrage du dépistage néonatal systématique de la drépanocytose </t>
  </si>
  <si>
    <t>2023-R042</t>
  </si>
  <si>
    <t>Scanners de lames</t>
  </si>
  <si>
    <t>2018-011</t>
  </si>
  <si>
    <t xml:space="preserve">FOURNITURE DE SYSTEMES DE NUMERISATION ET D’ANALYSE D’IMAGES EN ANATOMO-PATHOLOGIE, SCANNERS DE LAMES ET PRESTATIONS ASSOCIEES </t>
  </si>
  <si>
    <t>2024-R082</t>
  </si>
  <si>
    <t>Scanners de lames - en fond clair haut débit supérieur à 450 lames</t>
  </si>
  <si>
    <t>2022-056</t>
  </si>
  <si>
    <t>Prestation externalisée d'examens de biologie médicale</t>
  </si>
  <si>
    <t>2018-034</t>
  </si>
  <si>
    <t>EXTERNALISATION DES EXAMENS DE BIOLOGIE MEDICALE</t>
  </si>
  <si>
    <t>2026-R025</t>
  </si>
  <si>
    <t>2023-R079</t>
  </si>
  <si>
    <t>Prestation de métrologie</t>
  </si>
  <si>
    <t>2019-073</t>
  </si>
  <si>
    <t>METROLOGIE, REALISATION DE CONTRÔLE D'EQUIPEMENT DE LABORATOIRE</t>
  </si>
  <si>
    <t>2024-R011</t>
  </si>
  <si>
    <t>Evaluation Externe de la Qualité (EEQ)</t>
  </si>
  <si>
    <t>2024-R029</t>
  </si>
  <si>
    <t>Systèmes d’information de laboratoire et d’anatomopathologie et prestations associées</t>
  </si>
  <si>
    <t>2025-R058</t>
  </si>
  <si>
    <t>2025-R004</t>
  </si>
  <si>
    <t>Externalisation des examens de pathologie et archivage</t>
  </si>
  <si>
    <t>2025-R044</t>
  </si>
  <si>
    <t>2023-R024</t>
  </si>
  <si>
    <t>Thérapeutique</t>
  </si>
  <si>
    <t>Plasma frais</t>
  </si>
  <si>
    <t>2016-050</t>
  </si>
  <si>
    <t>FOURNITURE DE PLASMA FRAIS</t>
  </si>
  <si>
    <t>2027-R001</t>
  </si>
  <si>
    <t>Cryogénie</t>
  </si>
  <si>
    <t>2026-R023</t>
  </si>
  <si>
    <t>Auto immunité et allergie</t>
  </si>
  <si>
    <t>2026-R026</t>
  </si>
  <si>
    <t>ENVIRONNEMENT DU PATIENT</t>
  </si>
  <si>
    <t>Numéro procédure</t>
  </si>
  <si>
    <t xml:space="preserve">FAMILLE </t>
  </si>
  <si>
    <t>2024-R007</t>
  </si>
  <si>
    <t>Solutions pédagogiques de rééducation</t>
  </si>
  <si>
    <t>2019-116</t>
  </si>
  <si>
    <t>Environnement du Patient</t>
  </si>
  <si>
    <t>SOLUTION PEDAGOGIQUE, EQUIPEMENTS, CONSOMMABLES ET PRESTATIONS POUR LA MEDECINE TRAUMATOLOGIQUE</t>
  </si>
  <si>
    <t>AAA-RNNN</t>
  </si>
  <si>
    <t>2024-R038</t>
  </si>
  <si>
    <t>Solutions innovantes d’assistance ergonomique au bloc opératoire</t>
  </si>
  <si>
    <t>2023-R009</t>
  </si>
  <si>
    <t>Équipement de prise en charge du patient et du résident</t>
  </si>
  <si>
    <t>Équipements et mobiliers medicalises</t>
  </si>
  <si>
    <t>2018-057</t>
  </si>
  <si>
    <t>ACQUISITION ET LOCATION EQUIPEMENTS ET MOBILIERS MEDICALISES POUR LES ETABLISSEMENTS DE SANTE</t>
  </si>
  <si>
    <t>AAAA-R000</t>
  </si>
  <si>
    <t>2023-R103</t>
  </si>
  <si>
    <t>Produits de soins et matériels médicaux spécial medico-social</t>
  </si>
  <si>
    <t>2020-135</t>
  </si>
  <si>
    <t>CATALOGUE PRODUITS DE SOINS, DE MATERIELS MEDICAUX ET PRESTATIONS ASSOCIEES POUR LE SECTEUR MEDICO-SOCIAL</t>
  </si>
  <si>
    <t>2023-R106</t>
  </si>
  <si>
    <t>Équipements de prévention de la thromboembolie veineuse</t>
  </si>
  <si>
    <t>APPAREIL DE PREVENTION DE LA THROMBOEMBOLIE VEINEUSE EN LOCATION DE MAINTENANCE A L’USAGE</t>
  </si>
  <si>
    <t>2023-R091</t>
  </si>
  <si>
    <t>Solution de soin et de bien-être psychologique et physiologique</t>
  </si>
  <si>
    <t>2023-R085</t>
  </si>
  <si>
    <t>Pédiatrie, petite enfance et obstétrique</t>
  </si>
  <si>
    <t>2024-R079</t>
  </si>
  <si>
    <t>Equipement de prise en charge patient et résident</t>
  </si>
  <si>
    <t>Chariots médicaux, de mobiliers pour cabinets spécialisés, de soins et pour plateau technique</t>
  </si>
  <si>
    <t>2024-R068</t>
  </si>
  <si>
    <t>Équipements pour la thanatologie, chambre mortuaire et institut médico-légal et prestations associées.</t>
  </si>
  <si>
    <t>2025-R052</t>
  </si>
  <si>
    <t>Solution globale d'équipement de chambre mortuaire et de thanatopraxie</t>
  </si>
  <si>
    <t>2025-R074</t>
  </si>
  <si>
    <t>Solution innovante : Releveurs connectés à stimulation intelligente à dorsiversion et inversion/éversion de pied</t>
  </si>
  <si>
    <t>CDA Grossiste</t>
  </si>
  <si>
    <t>2025-R073</t>
  </si>
  <si>
    <t>Solution innovante : Combinaison de neuromodulation</t>
  </si>
  <si>
    <t>2025-R069</t>
  </si>
  <si>
    <t>Maintenance constructeur des équipements patients/résidents</t>
  </si>
  <si>
    <t>CDA Intermediaire</t>
  </si>
  <si>
    <t>2025-R066</t>
  </si>
  <si>
    <t>Solution innovante : Assistant d'écoute pour les séniors et leurs interlocuteurs</t>
  </si>
  <si>
    <t>2025-R038</t>
  </si>
  <si>
    <t>Dispositifs de réalité virtuelle pour la relaxation, la sedation et la rééducation dédiés aux établissements de santé</t>
  </si>
  <si>
    <t>2025-R096</t>
  </si>
  <si>
    <t>Mobilier et ensemble de consultation ORL</t>
  </si>
  <si>
    <t>2025-R065</t>
  </si>
  <si>
    <t>Dispositifs et services de télémédecine innovants face aux défis des déserts médicaux</t>
  </si>
  <si>
    <t>2025-R105</t>
  </si>
  <si>
    <t>Solution innovante : Dispositif de communication adapté aux patients privés de parole</t>
  </si>
  <si>
    <t>2024-R069</t>
  </si>
  <si>
    <t xml:space="preserve">Désinfection </t>
  </si>
  <si>
    <t>Dispositifs de désinfection adaptés aux établissements de santé</t>
  </si>
  <si>
    <t>2024-R057</t>
  </si>
  <si>
    <t>Acquisition de solutions d'équipements médicalisés adaptées au médico-social, de dispositifs de bien-être et prestations associées</t>
  </si>
  <si>
    <t>2023-R061</t>
  </si>
  <si>
    <t>Incendie et secours</t>
  </si>
  <si>
    <t>Équipements de soin et de secours pour les services d'urgence</t>
  </si>
  <si>
    <t>2023-R062</t>
  </si>
  <si>
    <t>Équipements de tentes d'urgence et unités de décontamination</t>
  </si>
  <si>
    <t>2025-R014</t>
  </si>
  <si>
    <t>Matériel de secours et d’assistance aux victimes de catastrophes naturelles</t>
  </si>
  <si>
    <t>2025-R064</t>
  </si>
  <si>
    <t>Infrastructures modulaires et déployables pour fonction sanitaire, biologique, logistique et gestion des risques</t>
  </si>
  <si>
    <t>2022-050</t>
  </si>
  <si>
    <t>Mobilier médicalisé</t>
  </si>
  <si>
    <t>Équipements d'hygiène, de soin, de transfert du patient et de pesage</t>
  </si>
  <si>
    <t>2019-022</t>
  </si>
  <si>
    <t>2023-030</t>
  </si>
  <si>
    <t>Location de supports thérapeutiques et appareils de prévention de la thromboembolie veineuse</t>
  </si>
  <si>
    <t>2019-035</t>
  </si>
  <si>
    <t>2024-R025</t>
  </si>
  <si>
    <t xml:space="preserve">Équipements dédiés à la chambre, gestion de parc de lits et mobiliers associés </t>
  </si>
  <si>
    <t>2020-011</t>
  </si>
  <si>
    <t>2024-R036</t>
  </si>
  <si>
    <t>Gestion de parc de lits pour les établissements de santé</t>
  </si>
  <si>
    <t>2025-R104</t>
  </si>
  <si>
    <t>Solution innovante : Jardinière mobile pour activités de développement et de maintien des capacités neuromotrices</t>
  </si>
  <si>
    <t>2025-R090</t>
  </si>
  <si>
    <t>Dispositifs d'aide à la mobilité pour adultes et enfants</t>
  </si>
  <si>
    <t>2025-R102</t>
  </si>
  <si>
    <t>Solution innovante : Dispositif de mesure bio-impédancemétrique tétrapolaire portable</t>
  </si>
  <si>
    <t>2026-R038</t>
  </si>
  <si>
    <t>Kinésithérapie et réeducation</t>
  </si>
  <si>
    <t>Solution innovante : Dispositif immersif de rééducation et de suivi de l’activité motrice</t>
  </si>
  <si>
    <t>2025-R001</t>
  </si>
  <si>
    <t>Equipements de sport, de fitness et de réadaptation extérieur pour établissements sanitaires, médico-sociaux et sociaux</t>
  </si>
  <si>
    <t>2023-R090</t>
  </si>
  <si>
    <t>Équipements de réeducation</t>
  </si>
  <si>
    <t>2019-087</t>
  </si>
  <si>
    <t>2025-R012</t>
  </si>
  <si>
    <t>KiNESIS : Kinésithérapie, Nouveaux Equipements de Santé et Inclusion par le Sport</t>
  </si>
  <si>
    <t>2025-R017</t>
  </si>
  <si>
    <t>Logiciels</t>
  </si>
  <si>
    <t>Solution de pilotage de l'usage de dispositifs médicaux destinés au soutien fonctionnel des patients/résidents et prestations associées</t>
  </si>
  <si>
    <t>RESTAURATION</t>
  </si>
  <si>
    <t>2024-R008</t>
  </si>
  <si>
    <t>Denrées alimentaires</t>
  </si>
  <si>
    <t>Denrées alimentaires - IDF</t>
  </si>
  <si>
    <t>2017-056</t>
  </si>
  <si>
    <t>Restauration</t>
  </si>
  <si>
    <t>Hôtellerie</t>
  </si>
  <si>
    <t>FOURNITURE DE DENREES ALIMENTAIRES IDF</t>
  </si>
  <si>
    <t>2025-R067</t>
  </si>
  <si>
    <t>Denrées alimentaires - National</t>
  </si>
  <si>
    <t>2024-R081</t>
  </si>
  <si>
    <t>Fourniture de denrées alimentaires - National</t>
  </si>
  <si>
    <t>2026-R001</t>
  </si>
  <si>
    <t>Produits diététiques</t>
  </si>
  <si>
    <t>Laits infantiles standards et diététiques</t>
  </si>
  <si>
    <t>2021-055</t>
  </si>
  <si>
    <t>Fournitures de produits diététiques</t>
  </si>
  <si>
    <t>FOURNITURE DE PRODUITS DIETETIQUES ET NUTRITION ENTERALE (52 lots)</t>
  </si>
  <si>
    <t>2021-074</t>
  </si>
  <si>
    <t>Fourniture de Farines infantiles</t>
  </si>
  <si>
    <t>2025-R002</t>
  </si>
  <si>
    <t>Fournitures de produits diététiques, de textures modifiées, d’aides culinaires, de nutritions entérales et d’aliments infantiles</t>
  </si>
  <si>
    <t>2023-R012</t>
  </si>
  <si>
    <t>Équipements de restauration</t>
  </si>
  <si>
    <t>Barquettes, films d'operculage et consommables à usage unique</t>
  </si>
  <si>
    <t>2019-098</t>
  </si>
  <si>
    <t>Fourniture et livraison de barquettes, films alimentaires et autres consommables à usage unique</t>
  </si>
  <si>
    <t>2021-027</t>
  </si>
  <si>
    <t>Équipements de restauration collective</t>
  </si>
  <si>
    <t>FOURNITURE DE MATERIELS DE RESTAURATION COLLECTIVE ET PRESTATIONS DE SERVICES ASSOCIES</t>
  </si>
  <si>
    <t>Matériel de restauration et prestations associées</t>
  </si>
  <si>
    <t>2025-R091</t>
  </si>
  <si>
    <t>2022-016</t>
  </si>
  <si>
    <t>Équipements de distribution de repas</t>
  </si>
  <si>
    <t>Equipements DE DISTRIBUTION DE REPAS  ET PRESTATIONS ASSOCIÉES EN ACHAT-REVENTE</t>
  </si>
  <si>
    <t>2026-R004</t>
  </si>
  <si>
    <t>2022-020</t>
  </si>
  <si>
    <t>Assiettes, cloches et raviers en porcelaine</t>
  </si>
  <si>
    <t>FOURNITURE D'ASSIETTES EN PORCELAINE OU AUTRES MATERIAUX</t>
  </si>
  <si>
    <t>2023-022</t>
  </si>
  <si>
    <t>Chariots de distribution de repas par induction</t>
  </si>
  <si>
    <t>EquipementsS DE DISTRIBUTION DE REPAS PAR INDUCTION ET PRESTATIONS ASSOCIÉES EN ACHAT-REVENTE</t>
  </si>
  <si>
    <t>2023-R110</t>
  </si>
  <si>
    <t>Fontaines à eau</t>
  </si>
  <si>
    <t>Fourniture de fontaines à eau</t>
  </si>
  <si>
    <t>2024-R019</t>
  </si>
  <si>
    <t>Barquettes Inox et équipements de scellage adaptés</t>
  </si>
  <si>
    <t xml:space="preserve">
2024-R019</t>
  </si>
  <si>
    <t>2023-011</t>
  </si>
  <si>
    <t>Solution globale d'équipements de thermoscelleuses</t>
  </si>
  <si>
    <t>2019-054</t>
  </si>
  <si>
    <t>2024-R064</t>
  </si>
  <si>
    <t>Machines à café professionnelles</t>
  </si>
  <si>
    <t>2020-136</t>
  </si>
  <si>
    <t>Achat, location, mise à disposition et maintenance de machines à café professionnelles</t>
  </si>
  <si>
    <t>2025-R094</t>
  </si>
  <si>
    <t>Location et maintenance de distributeurs de compléments nutritionnels oraux et d'eaux gélifées</t>
  </si>
  <si>
    <t>2025-R036</t>
  </si>
  <si>
    <t>2025-R029</t>
  </si>
  <si>
    <t>Prestations de service</t>
  </si>
  <si>
    <t>Prestation de restauration concédée</t>
  </si>
  <si>
    <t>2021-007</t>
  </si>
  <si>
    <t>LOT 1 ASSISTANCE A LA PRODUCTION DES REPAS SUR LE(S) SITE(S) DU 
BENEFICIAIRE
PRESTATIONS DE SERVICES DE RESTAURATION COLLECTIVE</t>
  </si>
  <si>
    <t>ÉNERGIE</t>
  </si>
  <si>
    <t>Numéro de marché</t>
  </si>
  <si>
    <t>2023-R005</t>
  </si>
  <si>
    <t>Fourniture d'énergie</t>
  </si>
  <si>
    <t xml:space="preserve">SAD Fourniture d'électricité </t>
  </si>
  <si>
    <t>Campagne d'adhésion</t>
  </si>
  <si>
    <t>2019-010</t>
  </si>
  <si>
    <t>Energie</t>
  </si>
  <si>
    <t>SAD ÉLECTRICITÉ</t>
  </si>
  <si>
    <t>2023-R005 (Vague 05)</t>
  </si>
  <si>
    <r>
      <t xml:space="preserve">Fourniture d'électricité </t>
    </r>
    <r>
      <rPr>
        <b/>
        <sz val="11"/>
        <color theme="1"/>
        <rFont val="Roboto"/>
      </rPr>
      <t>(Vague 05</t>
    </r>
    <r>
      <rPr>
        <sz val="11"/>
        <color theme="1"/>
        <rFont val="Roboto"/>
      </rPr>
      <t>)
Une campagne d'adhésion  sera ouverte du 15/03/2026 au 31/07/2026 
cf. calendrier détaillé dans l'espace acheteur</t>
    </r>
  </si>
  <si>
    <t>2023-R006</t>
  </si>
  <si>
    <t>SAD Fourniture de gaz naturel</t>
  </si>
  <si>
    <t>Fermé</t>
  </si>
  <si>
    <t>2019-013</t>
  </si>
  <si>
    <t>SAD GAZ NATUREL</t>
  </si>
  <si>
    <t>2023-R006 (Vague 04)</t>
  </si>
  <si>
    <r>
      <t xml:space="preserve">SAD Fourniture de gaz naturel </t>
    </r>
    <r>
      <rPr>
        <b/>
        <sz val="11"/>
        <color theme="1"/>
        <rFont val="Roboto"/>
      </rPr>
      <t>(Vague04)</t>
    </r>
    <r>
      <rPr>
        <sz val="11"/>
        <color theme="1"/>
        <rFont val="Roboto"/>
      </rPr>
      <t xml:space="preserve">
Une campagne d'adhésion  sera ouverte du 15/03/2026 au 31/07/2026 
cf. calendrier détaillé dans l'espace acheteur</t>
    </r>
  </si>
  <si>
    <t>2022-011</t>
  </si>
  <si>
    <t>Prestations pour la transition énergétique</t>
  </si>
  <si>
    <t>Solution de pilotage de la performance énergétique</t>
  </si>
  <si>
    <t>2018-046</t>
  </si>
  <si>
    <t>Solutions d'information et de comptage en management de l'énergie</t>
  </si>
  <si>
    <t>2023-R086</t>
  </si>
  <si>
    <t>Accompagnement à la valorisation des Certificats d’Economie d’Energie</t>
  </si>
  <si>
    <t>2021-057</t>
  </si>
  <si>
    <t>Accompagnement à la valorisation des CEE</t>
  </si>
  <si>
    <t>2025-R021</t>
  </si>
  <si>
    <t>Prestations intellectuelles</t>
  </si>
  <si>
    <t>2021-040</t>
  </si>
  <si>
    <t xml:space="preserve">Accompagnement à la performance énergétique des bâtiments et à l'intégration des enjeux de développement durable au sein des organisations  </t>
  </si>
  <si>
    <t>Consultation et mise</t>
  </si>
  <si>
    <t>LOGISTIQUE</t>
  </si>
  <si>
    <t>2022-035</t>
  </si>
  <si>
    <t>Équipement de stockage et de manutention</t>
  </si>
  <si>
    <t>Équipements logistiques de manutention</t>
  </si>
  <si>
    <t>Logistique</t>
  </si>
  <si>
    <t>Equipement/Fournitures</t>
  </si>
  <si>
    <t>Fournitures de moyens de manutention</t>
  </si>
  <si>
    <t>2023-R031</t>
  </si>
  <si>
    <t xml:space="preserve">Équipements  logistiques dédiés au circuit du linge et des déchets </t>
  </si>
  <si>
    <t>Fourniture d’équipements logistiques dédiés au circuit du linge et des déchets</t>
  </si>
  <si>
    <t>2025-R092</t>
  </si>
  <si>
    <t>Solution globale de stockage automatisé et d’assistance au prélèvement</t>
  </si>
  <si>
    <t>2023-R050</t>
  </si>
  <si>
    <t>Traçabilité</t>
  </si>
  <si>
    <t xml:space="preserve">Solution de suivi et de sécurisation des biens et des personnes </t>
  </si>
  <si>
    <t>2023-R033</t>
  </si>
  <si>
    <t>Exosquelettes (actifs et passifs)</t>
  </si>
  <si>
    <t>Équipements d'exosquelettes</t>
  </si>
  <si>
    <t>Services Généraux</t>
  </si>
  <si>
    <t>ACQUISITION D'EXOSQUELETTES ERGONOMIQUES PERMETTANT DE RÉDUIRE LA CHARGE PHYSIQUE LIÉE À UNE ACTIVITÉ PROFESSIONNELLE</t>
  </si>
  <si>
    <t>2023-R057</t>
  </si>
  <si>
    <t>FOURNITURE D’EXOSQUELETTES (ROBOTS ET DISPOSITIFS d’ASSISTANCE PHYSIQUE A CONTENTION), AVEC PRESTATIONS ANNEXES</t>
  </si>
  <si>
    <t>2021-032</t>
  </si>
  <si>
    <t>Mobilier de bloc, PUI et magasin</t>
  </si>
  <si>
    <t>Armoires sécurisées de pharmacie</t>
  </si>
  <si>
    <t>2017-071</t>
  </si>
  <si>
    <t>FOURNITURE, MISE EN SERVICE ET MAINTENANCE D’ARMOIRES SECURISEES DE PHARMACIE</t>
  </si>
  <si>
    <t>2025-R056</t>
  </si>
  <si>
    <t>2021-024</t>
  </si>
  <si>
    <t>Équipements logistiques de distribution de médicaments et dispositif médicaux en mode d'achat grossiste</t>
  </si>
  <si>
    <t>LOGISTIQUE ET DISTRIBUTION DES DISPOSITIFS MEDICAUX ET DU MEDICAMENT</t>
  </si>
  <si>
    <t>2022-013</t>
  </si>
  <si>
    <t>Armoires RFID</t>
  </si>
  <si>
    <t>ACQUISITION, MISE EN SERVICE ET MAINTENANCE D’ARMOIRE RFID</t>
  </si>
  <si>
    <t>2022-027</t>
  </si>
  <si>
    <t>Équipements logistiques de distribution de médicaments et dispositif médicaux en mode d'achat intermédiaire</t>
  </si>
  <si>
    <t>2023-R032</t>
  </si>
  <si>
    <t>Transport autonome</t>
  </si>
  <si>
    <t>Équipements de transport de charge par véhicule robotisé</t>
  </si>
  <si>
    <t xml:space="preserve">SOLUTION DE TRANSPORT DE CHARGES PAR VEHICULE ROBOTISE POUR LES FLUX LOGISTIQUES ET PRESTATIONS </t>
  </si>
  <si>
    <t>2025-R084</t>
  </si>
  <si>
    <t>2025-R042</t>
  </si>
  <si>
    <t>Solution de transport autonome en environnement hospitalier (AMR)</t>
  </si>
  <si>
    <t>2024-R023</t>
  </si>
  <si>
    <t>Transport de produits de santé par drone</t>
  </si>
  <si>
    <t>Prestation de transport de prélèvements biologiques par drones</t>
  </si>
  <si>
    <t>BÂTIMENT</t>
  </si>
  <si>
    <t>2023-004</t>
  </si>
  <si>
    <t>Fournitures d'atelier</t>
  </si>
  <si>
    <t>Fournitures pour ateliers</t>
  </si>
  <si>
    <t>2019-012</t>
  </si>
  <si>
    <t>Bâtiment</t>
  </si>
  <si>
    <t xml:space="preserve">FOURNITURES D'ATELIERS POUR ENTRETIEN ET TRAVAUX </t>
  </si>
  <si>
    <t>2022-001</t>
  </si>
  <si>
    <t>Prestations de maintenance</t>
  </si>
  <si>
    <t>Prestations de maintenance des ascenseurs et escaliers mécaniques</t>
  </si>
  <si>
    <t>2017-072</t>
  </si>
  <si>
    <t>MAINTENANCE APPAREILS ELEVATEURS, ESCALIERS MECANIQUES, PORTES AUTO, BARRIERES LEVANTES</t>
  </si>
  <si>
    <t>2025-R025</t>
  </si>
  <si>
    <t>Maintenance multimarque des appareils élévateurs, escaliers mécaniques et prestations associées</t>
  </si>
  <si>
    <t>2024-R002</t>
  </si>
  <si>
    <t>Exploitation et maintenance des installations de CVC, ECS et prestations associées</t>
  </si>
  <si>
    <t>2019-024</t>
  </si>
  <si>
    <t>EXPLOITATION-MAINTENANCE CVC &amp; ECS</t>
  </si>
  <si>
    <t>2020-146</t>
  </si>
  <si>
    <t>Prestations de maintenance de portes automatiques</t>
  </si>
  <si>
    <t>MAINTENANCE PORTES AUTOMATIQUES</t>
  </si>
  <si>
    <t>2024-R085</t>
  </si>
  <si>
    <t>Maintenance multimarque des systèmes de fermeture automatique</t>
  </si>
  <si>
    <t>2023-R101</t>
  </si>
  <si>
    <t>Maintenance multitechnique</t>
  </si>
  <si>
    <t>2021-002</t>
  </si>
  <si>
    <t>MAINTENANCE MULTITECHNIQUE</t>
  </si>
  <si>
    <t>2025-R034</t>
  </si>
  <si>
    <t>Prestations de maintenance multitechnique</t>
  </si>
  <si>
    <t>2022-021</t>
  </si>
  <si>
    <t>Contrôle règlementaire des bâtiments</t>
  </si>
  <si>
    <t>2018-040</t>
  </si>
  <si>
    <t>VERIFICATIONS TECHNIQUES PERIODIQUES REGLEMENTAIRES</t>
  </si>
  <si>
    <t>2023-R055</t>
  </si>
  <si>
    <t>Prestations de travaux</t>
  </si>
  <si>
    <t>Travaux d’entretien, de réparation et de réaménagement de bâtiment
IDF</t>
  </si>
  <si>
    <t>2018-015</t>
  </si>
  <si>
    <t>PRESTATIONS DE TRAVAUX D’ENTRETIEN, DE REPARATION ET DE REAMENAGEMENT DE BATIMENT</t>
  </si>
  <si>
    <t>Travaux d’entretien, de réparation et de réaménagement de bâtiment
Hors IDF</t>
  </si>
  <si>
    <t>2024-R003</t>
  </si>
  <si>
    <t>Prestations de diagnostics amiante, de contamination, immobiliers, techniques</t>
  </si>
  <si>
    <t>2020-100</t>
  </si>
  <si>
    <t>DIAGNOSTICS AMIANTE ET AUTRES DIAGNOSTICS DE CONTAMINATION &amp; IMMOBILIERS</t>
  </si>
  <si>
    <t>2024-R004</t>
  </si>
  <si>
    <t>Travaux de désamiantage et déplombage</t>
  </si>
  <si>
    <t>2020-102</t>
  </si>
  <si>
    <t>TRAVAUX DE DESAMIANTAGE ET DEPLOMBAGE</t>
  </si>
  <si>
    <t>2023-R058</t>
  </si>
  <si>
    <t>Prestations intellectuelles d’assistance, conseil et études au maitre d’ouvrage pour les opérations de travaux</t>
  </si>
  <si>
    <t>2018-024</t>
  </si>
  <si>
    <t>PRESTATIONS INTELLECTUELLES D’ASSISTANCE, CONSEIL ET ETUDES AU MAITRE D OUVRAGE POUR LES OPERATIONS DE TRAVAUX</t>
  </si>
  <si>
    <t>2024-R005</t>
  </si>
  <si>
    <t>AMO suivi d'exploitation, de maintenance et de travaux des appareils élévateurs, portes automatiques et équipements assimilés</t>
  </si>
  <si>
    <t>2020-034</t>
  </si>
  <si>
    <t>Assistance au suivi d'exploitation, de maintenance et de travaux des appareils élévateurs, portes automatiques et équipements assimiles et prestations associées</t>
  </si>
  <si>
    <t>2025-R020</t>
  </si>
  <si>
    <t>Conduite d’opérations de travaux</t>
  </si>
  <si>
    <t>2022-047</t>
  </si>
  <si>
    <t>PI</t>
  </si>
  <si>
    <t>Prestations intellectuelles de conduite d’opérations de travaux</t>
  </si>
  <si>
    <t>2022-051</t>
  </si>
  <si>
    <t>Prestations de mandat de maitrise d'ouvrage</t>
  </si>
  <si>
    <t>MANDAT DE MAITRISE D'OUVRAGE (MAITRISE D'OUVRAGE DELEGUEE)</t>
  </si>
  <si>
    <t>2022-053</t>
  </si>
  <si>
    <t>Prestations intellectuelles d'assistance à maitrise d'usage</t>
  </si>
  <si>
    <t>AMO ASSISTANCE A MAITRISE D'USAGE</t>
  </si>
  <si>
    <t>2024-R051</t>
  </si>
  <si>
    <t>Solution innovante : équipement structurel et de ventilation plug and play pour chambres de soins critiques</t>
  </si>
  <si>
    <t>2025-R031</t>
  </si>
  <si>
    <t>MOBILITÉ</t>
  </si>
  <si>
    <t>Famille</t>
  </si>
  <si>
    <t>2023-R021</t>
  </si>
  <si>
    <t>Location de véhicules</t>
  </si>
  <si>
    <t>Location longue durée de véhicules neufs et d'occasion</t>
  </si>
  <si>
    <t>2018-056</t>
  </si>
  <si>
    <t>Mobilité</t>
  </si>
  <si>
    <t>Prestations de location de véhicules et services associés</t>
  </si>
  <si>
    <t>2022-037</t>
  </si>
  <si>
    <t>Location longue durée de véhicules électriques et prestations d'audit et conseil en mobilité électrique</t>
  </si>
  <si>
    <t>Location longue durée, entretien, maintenance de véhicules électriques</t>
  </si>
  <si>
    <t>2022-075</t>
  </si>
  <si>
    <t>Location Longue Durée d’un dispositif d’autopartage de véhicules électriques</t>
  </si>
  <si>
    <t>2023-R070</t>
  </si>
  <si>
    <t>2019-086</t>
  </si>
  <si>
    <t>DEPLACEMENTS PROFESSIONNELS ET CONGES BONIFIES</t>
  </si>
  <si>
    <t>2023-R067</t>
  </si>
  <si>
    <t>Prestation d'assurance de flotte automobile
(Groupement de commandes)</t>
  </si>
  <si>
    <t>2020-018</t>
  </si>
  <si>
    <t>Prestations de services d'assurance de flotte automobile</t>
  </si>
  <si>
    <t>NUMERIQUE</t>
  </si>
  <si>
    <t>SI ou Télécoms</t>
  </si>
  <si>
    <t xml:space="preserve">2022-010 </t>
  </si>
  <si>
    <t>Équipements informatiques et infrastructures</t>
  </si>
  <si>
    <t>Chariots informatiques de soins et de visites</t>
  </si>
  <si>
    <t>2017-030</t>
  </si>
  <si>
    <t>2022-010</t>
  </si>
  <si>
    <t xml:space="preserve">Chariots informatiques de soins et de visites </t>
  </si>
  <si>
    <t>Systèmes d’information</t>
  </si>
  <si>
    <t>2022-009</t>
  </si>
  <si>
    <t>2018-029</t>
  </si>
  <si>
    <t>Systèmes d'information</t>
  </si>
  <si>
    <t>Infra IT Data center</t>
  </si>
  <si>
    <t>2023-R082</t>
  </si>
  <si>
    <t>2026-R030</t>
  </si>
  <si>
    <t>2021-046</t>
  </si>
  <si>
    <t>2019-015</t>
  </si>
  <si>
    <t>Réseau et télécoms</t>
  </si>
  <si>
    <t>SOLUTIONS ET INFRASTRUCTURES DE TELEPHONIE POUR LES ETABLISSEMENTS DU SANITAIRE, SOCIAL ET MEDICO-SOCIAL</t>
  </si>
  <si>
    <t>Réseaux et télécoms</t>
  </si>
  <si>
    <t>2025-R079</t>
  </si>
  <si>
    <t>Solutions et Infrastructures de téléphonie On-Premise et hybrides</t>
  </si>
  <si>
    <t>2025-R041</t>
  </si>
  <si>
    <t>Solutions et Infrastructures de téléphonie Hebergée</t>
  </si>
  <si>
    <t>2022-032</t>
  </si>
  <si>
    <t>Installation et maintenance d'équipements d'impression, de numérisation et de gestion documentaire</t>
  </si>
  <si>
    <t>2019-041</t>
  </si>
  <si>
    <t>système d'information</t>
  </si>
  <si>
    <t xml:space="preserve">Fournitures d'impression, de numérisation, de gestion documentaire et prestations associées installation et maintenance </t>
  </si>
  <si>
    <t>2023-R116</t>
  </si>
  <si>
    <t>Équipements informatiques autour du poste de travail</t>
  </si>
  <si>
    <t>2019-063</t>
  </si>
  <si>
    <t>Solutions informatiques autour du poste de travail</t>
  </si>
  <si>
    <t>2023-R098</t>
  </si>
  <si>
    <t>Lecteurs multifonctions (carte vitale, carte bancaire, carte cpx), logiciels et services associés</t>
  </si>
  <si>
    <t>2019-101</t>
  </si>
  <si>
    <t>Lecteurs de cartes (vitales, bancaires…)</t>
  </si>
  <si>
    <t>2023-R089</t>
  </si>
  <si>
    <t>Solutions de terminaux multimédia</t>
  </si>
  <si>
    <t>2020-016</t>
  </si>
  <si>
    <t xml:space="preserve">Terminaux multimédia et prestations associées </t>
  </si>
  <si>
    <t>2021-047 MS ou collectités</t>
  </si>
  <si>
    <t>Equipements informatiques et infrastructures</t>
  </si>
  <si>
    <t>Solutions et structures de téléphonie</t>
  </si>
  <si>
    <t>2021-047</t>
  </si>
  <si>
    <t xml:space="preserve">SOLUTIONS ET INFRASTRUCTURES DE TELEPHONIE </t>
  </si>
  <si>
    <t>2023-R045 MS ou collectités</t>
  </si>
  <si>
    <t>Solution d'impression, de numérisation, de gestion des documents et perstations associées</t>
  </si>
  <si>
    <t>2023-R045</t>
  </si>
  <si>
    <t>SOLUTION D'IMPRESSION, DE NUMERISATION, DE GESTION DES DOCUMENTS ET PRESTATIONS ASSOCIEES-CT</t>
  </si>
  <si>
    <t>2024-R056</t>
  </si>
  <si>
    <t>Fourniture de ressources cloud, d'hébergement sec et d'infogérance</t>
  </si>
  <si>
    <t>2020-027</t>
  </si>
  <si>
    <t>2025-R010</t>
  </si>
  <si>
    <t>Solution logicielle de gestion des remplacements du personnel</t>
  </si>
  <si>
    <t>2022-078</t>
  </si>
  <si>
    <t>À venir MS ou collectités</t>
  </si>
  <si>
    <t>Solution logicielle de gestion de remplacement</t>
  </si>
  <si>
    <t>2022-025</t>
  </si>
  <si>
    <t>Solution logicielle de vote électronique</t>
  </si>
  <si>
    <t>2018-044</t>
  </si>
  <si>
    <t>Vote électronique</t>
  </si>
  <si>
    <t>2026-R032</t>
  </si>
  <si>
    <t>2024-R078</t>
  </si>
  <si>
    <t>Bibliothèque de logiciels multi-éditeurs et prestations associées pour les collectivités territoriales</t>
  </si>
  <si>
    <t>2020-128</t>
  </si>
  <si>
    <t>2024-R077</t>
  </si>
  <si>
    <t>APOLLO - Bibliothèque de logiciels multi-éditeurs</t>
  </si>
  <si>
    <t xml:space="preserve">Accompagnement à la professionnalisation de l'offre logicielle numérique </t>
  </si>
  <si>
    <t>Bibliothèque de logiciels multi-éditeurs</t>
  </si>
  <si>
    <t>2022-060</t>
  </si>
  <si>
    <t>Solution logicielle de gestion des rendez-vous et des services aux patients</t>
  </si>
  <si>
    <t>2018-008</t>
  </si>
  <si>
    <t>Solution logicielle de gestion des RDV et des services aux patients</t>
  </si>
  <si>
    <t>2026-R035</t>
  </si>
  <si>
    <t>2024-R063</t>
  </si>
  <si>
    <t>Solutions numériques innovantes</t>
  </si>
  <si>
    <t>2020-094</t>
  </si>
  <si>
    <t>2025-R059</t>
  </si>
  <si>
    <t xml:space="preserve">Prestations de service </t>
  </si>
  <si>
    <t>Solutions numériques innovantes de gestion et de valorisation des données de santé pour l'optimisation des parcours patients et le pilotage des activités cliniques</t>
  </si>
  <si>
    <t>SI</t>
  </si>
  <si>
    <t>2023-R046</t>
  </si>
  <si>
    <t xml:space="preserve"> Solutions d'hébergement informatique : fourniture de ressources cloud, hébergement sec, cloud de confiance </t>
  </si>
  <si>
    <t xml:space="preserve">Solution d'hébergement et services associés </t>
  </si>
  <si>
    <t>2023-R035</t>
  </si>
  <si>
    <t>Solutions pour la sécurité des systèmes d’information</t>
  </si>
  <si>
    <t xml:space="preserve">2022-074 </t>
  </si>
  <si>
    <t>Prestations de conseil en réseaux et télécommunications</t>
  </si>
  <si>
    <t>2018-060</t>
  </si>
  <si>
    <t>2022-074</t>
  </si>
  <si>
    <t>PRESTATIONS DE CONSEIL ET D’ACCOMPAGNEMENT EN TELECOMMUNICATION ET SYSTEMES D’INFORMATION</t>
  </si>
  <si>
    <t>2025-R032</t>
  </si>
  <si>
    <t>Prestations de service informatiques managés et de proximité</t>
  </si>
  <si>
    <t>2021-008</t>
  </si>
  <si>
    <t>2025-R019</t>
  </si>
  <si>
    <t>Prestations d’assistance à la maîtrise d’œuvre informatique (AMOE)</t>
  </si>
  <si>
    <t>AMOE informatique</t>
  </si>
  <si>
    <t>2022-038</t>
  </si>
  <si>
    <t>Prestation de conseil en organisation d'élection et vote électronique</t>
  </si>
  <si>
    <t>Expertise indépendante d'une solution de vote électronique, et prestations de conseil et accompagnement à l'organisation des élections</t>
  </si>
  <si>
    <t>2023-017</t>
  </si>
  <si>
    <t>Conseil en sécurité des SI</t>
  </si>
  <si>
    <t>CONSEIL ET ANALYSE EN SSI</t>
  </si>
  <si>
    <t>2023-R049</t>
  </si>
  <si>
    <t>Plateforme web de mise en relation avec des experts indépendants du numérique</t>
  </si>
  <si>
    <t>2025-R018</t>
  </si>
  <si>
    <t>Mise à disposition d’une plateforme permettant l’identification de compétences spécifiques en vue de la réalisation de prestations intellectuelles.</t>
  </si>
  <si>
    <t>Solutions de traçabilité</t>
  </si>
  <si>
    <t>Solution de suivi et de sécurisation des biens et des personnes</t>
  </si>
  <si>
    <t xml:space="preserve">2023-018 </t>
  </si>
  <si>
    <t>2023-018</t>
  </si>
  <si>
    <t>Accompagnement à la mise en œuvre informatique</t>
  </si>
  <si>
    <t>2023-R099</t>
  </si>
  <si>
    <t>Prestations de solutions Microsoft Intégrées</t>
  </si>
  <si>
    <t>2020-012</t>
  </si>
  <si>
    <t>AMO DEPLOIEMENT MICROSOFT OFFICE 365</t>
  </si>
  <si>
    <t>AMO DEPLOIEMENT MICROSOFT OFFICE 366</t>
  </si>
  <si>
    <t>2023-R109 MS ou collectités</t>
  </si>
  <si>
    <t>Fourniture de services opérés de télécommunications et prestations associées</t>
  </si>
  <si>
    <t>2021-045</t>
  </si>
  <si>
    <t>2023-R109</t>
  </si>
  <si>
    <t>FOURNITURE DE SERVICES OPERES DE TELECOMMUNICATIONS ET PRESTATIONS ASSOCIEES POUR LES CT</t>
  </si>
  <si>
    <t>Solutions relatives à l'Internet des Objets (IoT)</t>
  </si>
  <si>
    <t>2026-R018</t>
  </si>
  <si>
    <t>2021-063 MS ou collectités</t>
  </si>
  <si>
    <t>Solution de cybersécurité</t>
  </si>
  <si>
    <t>2021-063</t>
  </si>
  <si>
    <t>2023-R115 MS ou collectités</t>
  </si>
  <si>
    <t>2023-R115</t>
  </si>
  <si>
    <t>2023-R036</t>
  </si>
  <si>
    <t>Services opérés de télécommunications</t>
  </si>
  <si>
    <t>2016-042</t>
  </si>
  <si>
    <t>SERVICES OPERES DE TELECOMMUNICATIONS</t>
  </si>
  <si>
    <t>2021-045 MS ou collectités</t>
  </si>
  <si>
    <t>SERVICES OPERES DE TELECOMMUNICATIONS POUR LES COLLECTIVITES PARTENAIRES, TERRITORIAUX DES HOPITAUX</t>
  </si>
  <si>
    <t>2024-R041 MS ou collectités</t>
  </si>
  <si>
    <t>SOLUTIONS D’HEBERGEMENT DES SYSTEMES D’INFORMATION ET SERVICES ASSOCIES, DESTINES AUX REGIONS, EPCI, COMMUNES ET LEURS GROUPEMENTS</t>
  </si>
  <si>
    <t>2024-R041</t>
  </si>
  <si>
    <t>2025-R046</t>
  </si>
  <si>
    <t>Solutions multimarques de sécurité et de sûreté électroniques : fourniture, intégration, maintenance et services associés</t>
  </si>
  <si>
    <t>BIOMEDICAL</t>
  </si>
  <si>
    <t>biomedical</t>
  </si>
  <si>
    <t>2024-R055 (MSP002)</t>
  </si>
  <si>
    <t>2024-R055 (MSP 003)</t>
  </si>
  <si>
    <t>SERVICES RH, CONSEIL, FINANCES</t>
  </si>
  <si>
    <t>SOUS-FAMILLE</t>
  </si>
  <si>
    <t>2023-R100</t>
  </si>
  <si>
    <t>Paiement et financement</t>
  </si>
  <si>
    <t>Financement locatif</t>
  </si>
  <si>
    <t>2019-097</t>
  </si>
  <si>
    <t>PRESTATIONS D’OPERATION DE LOCATION ET PRESTATIONS 
ASSOCIEES</t>
  </si>
  <si>
    <t>2025-R083</t>
  </si>
  <si>
    <t>Prestations d'affacturage des créances des établissements de santé et médico sociaux</t>
  </si>
  <si>
    <t>2022-007</t>
  </si>
  <si>
    <t xml:space="preserve"> Conseil RH, finances et assurances</t>
  </si>
  <si>
    <t>2019-044</t>
  </si>
  <si>
    <t>CONSEIL EN RESSOURCES HUMAINES ET EN FINANCE</t>
  </si>
  <si>
    <t>2026-R020</t>
  </si>
  <si>
    <t>2023-R039</t>
  </si>
  <si>
    <t>Conseil en stratégie et projets structurants</t>
  </si>
  <si>
    <t>2019-060</t>
  </si>
  <si>
    <t>PRESTATIONS DE CONSEIL ET D’APPUI AUX PROJETS STRUCTURANTS ET A LA CONDUITE DE CHANGEMENT OPERATIONNEL</t>
  </si>
  <si>
    <t>2024-R066</t>
  </si>
  <si>
    <t>Prestations de codage, d’optimisation de l’information médicale et prestations associées</t>
  </si>
  <si>
    <t>2020-109</t>
  </si>
  <si>
    <t>Prestation d'optimisation de l'information médicale (Codage)</t>
  </si>
  <si>
    <t>2022-008</t>
  </si>
  <si>
    <t>Conseil en logistique et medico-technique</t>
  </si>
  <si>
    <t>PRESTATIONS DE CONSEIL EN LOGISTIQUE ET EN ORGANISATION DES ACTIVITES MEDICO TECHNIQUES</t>
  </si>
  <si>
    <t>2026-R019</t>
  </si>
  <si>
    <t>2024-R031</t>
  </si>
  <si>
    <t>Conseil en immobilier et aménagement du territoire favorable à la santé</t>
  </si>
  <si>
    <t>Accompagnement à la performance énergétique des bâtiments et à l'intégration des enjeux de développement durable au sein des organisations</t>
  </si>
  <si>
    <t>2021-012</t>
  </si>
  <si>
    <t>2024-R001</t>
  </si>
  <si>
    <t>Ressources humaines</t>
  </si>
  <si>
    <t>Formation professionnelle</t>
  </si>
  <si>
    <t>2020-028</t>
  </si>
  <si>
    <t>PRESTATIONS DE FORMATIONS</t>
  </si>
  <si>
    <t>2024-R088</t>
  </si>
  <si>
    <t>Prestations de travail temporaire et de placement de personnel paramédical et médico-technique national 
(IDF)</t>
  </si>
  <si>
    <t>2020-024</t>
  </si>
  <si>
    <t>2023-R063</t>
  </si>
  <si>
    <t>Prestations d'intérim paramédical et médico administratif national 
(National)</t>
  </si>
  <si>
    <t>Prestations d'intérim paramédical</t>
  </si>
  <si>
    <t>Prestations d'intérim paramédical et médico administratif national 
(IDF-National)</t>
  </si>
  <si>
    <t>2023-R083</t>
  </si>
  <si>
    <t>Prestations d'évaluation de la qualité des ESSMS</t>
  </si>
  <si>
    <t>2023-R051</t>
  </si>
  <si>
    <t>2024-R030</t>
  </si>
  <si>
    <t>Plateforme web de mise en relation avec des experts indépendants (hors numérique) - Malt</t>
  </si>
  <si>
    <t xml:space="preserve">Plateforme web de mise en relation avec des experts indépendants (hors numérique) </t>
  </si>
  <si>
    <t>HÔTELLERIE SERVICES GÉNÉRAUX</t>
  </si>
  <si>
    <t>2023-R095</t>
  </si>
  <si>
    <t>Blanchisserie</t>
  </si>
  <si>
    <t>2020-041</t>
  </si>
  <si>
    <t xml:space="preserve">Prestations d'entretien du linge résidents hors site avec acquisition ou location maintenance avec option achat </t>
  </si>
  <si>
    <t>2024-R086</t>
  </si>
  <si>
    <t>2021-041</t>
  </si>
  <si>
    <t>ENTRETIEN ET LOCATION DE LINGE PLAT ET LINGE PROFESSIONNEL</t>
  </si>
  <si>
    <t>2023-R059</t>
  </si>
  <si>
    <t>Consommables</t>
  </si>
  <si>
    <t>Produits d'incontinence et d'hygiène</t>
  </si>
  <si>
    <t>2019-043</t>
  </si>
  <si>
    <t>Fournitures d'incontinence et services associés</t>
  </si>
  <si>
    <t>2023-R097</t>
  </si>
  <si>
    <t>Équipements et consommables de bureau</t>
  </si>
  <si>
    <t>Fournitures de bureau, papier et consommables informatiques</t>
  </si>
  <si>
    <t>2019-021</t>
  </si>
  <si>
    <t xml:space="preserve">Fournitures de bureau, papier, consommables informatiques </t>
  </si>
  <si>
    <t>2023-R108</t>
  </si>
  <si>
    <t>Consommables informatiques recyclés</t>
  </si>
  <si>
    <t>2022-036</t>
  </si>
  <si>
    <t>Mobilier de bureau</t>
  </si>
  <si>
    <t>MOBILIER DE BUREAU/QVT</t>
  </si>
  <si>
    <t>2024-R072</t>
  </si>
  <si>
    <t>Mobilier de bureau, d'accueil et de salle de formation/réunion avec prestations associées</t>
  </si>
  <si>
    <t>2024-R074</t>
  </si>
  <si>
    <t>Acquisition, location et maintenance de distributeurs automatiques de vêtements sur cintres et pliés et de vestiaires automatisés</t>
  </si>
  <si>
    <t>2025-R108</t>
  </si>
  <si>
    <t>Gestion des achats de Catégorie C par une plateforme électronique</t>
  </si>
  <si>
    <t>2023-R068</t>
  </si>
  <si>
    <t>Fourniture de linge</t>
  </si>
  <si>
    <t>2020-002</t>
  </si>
  <si>
    <t xml:space="preserve">Achat de linge et habillement </t>
  </si>
  <si>
    <t>2025-R071</t>
  </si>
  <si>
    <t>Tenues professionnelles spécifiques, équipements de protection individuelle (EPI)</t>
  </si>
  <si>
    <t>2024-R058</t>
  </si>
  <si>
    <t>2024-R013</t>
  </si>
  <si>
    <t>Solutions innovantes de textiles réutilisables de bloc</t>
  </si>
  <si>
    <t>Solutions innovantes de textiles réutilisables</t>
  </si>
  <si>
    <t>2025-R107</t>
  </si>
  <si>
    <t>Outil de traçabilité du nettoyage</t>
  </si>
  <si>
    <t>2025-R040</t>
  </si>
  <si>
    <t>2020-037</t>
  </si>
  <si>
    <t>Gestion des déchets</t>
  </si>
  <si>
    <t>Gestion des déchets et prestations associées
(IDF)</t>
  </si>
  <si>
    <t>Gestion des déchets et prestations associées</t>
  </si>
  <si>
    <t>2026-R007</t>
  </si>
  <si>
    <t>2024-R009</t>
  </si>
  <si>
    <t>Gestion des déchets et prestations associées
(National)</t>
  </si>
  <si>
    <t>2023-R069</t>
  </si>
  <si>
    <t>Gestion des biodéchets</t>
  </si>
  <si>
    <t>2021-038</t>
  </si>
  <si>
    <t>Nettoyage et hygiène</t>
  </si>
  <si>
    <t>Produits d'entretien des locaux et d'hygiène corporelle, consommables pour la collecte des déchets et arts de la table</t>
  </si>
  <si>
    <t>2018-022</t>
  </si>
  <si>
    <t>Produits et matériels d'entretien des locaux de collecte des déchet, d'hygiène corporelle, de restauration et d'arts de la table</t>
  </si>
  <si>
    <t>2025-R013</t>
  </si>
  <si>
    <t>2025-R072</t>
  </si>
  <si>
    <t xml:space="preserve">Produits d’entretien, d’hygiène corporelle, de collecte des déchets et d’arts de la table </t>
  </si>
  <si>
    <t>2023-R102</t>
  </si>
  <si>
    <t>2021-071</t>
  </si>
  <si>
    <t>Nettoyage et bionettoyage des locaux</t>
  </si>
  <si>
    <t>2025-R009</t>
  </si>
  <si>
    <t>Matériels professionnels de nettoyage</t>
  </si>
  <si>
    <t>2025-R037</t>
  </si>
  <si>
    <t>Changes et hygiène pour bébés et enfants</t>
  </si>
  <si>
    <t>2025-R045</t>
  </si>
  <si>
    <t>Location Entretien du linge plat et textile professionnel pour les médico-sociaux (SAD)</t>
  </si>
  <si>
    <t>2022-023</t>
  </si>
  <si>
    <t>2018-047</t>
  </si>
  <si>
    <t xml:space="preserve">Prestation d'accompagnement et de transfert d'entreprises </t>
  </si>
  <si>
    <t>2022-045</t>
  </si>
  <si>
    <t>Solution de gestion des flux documentaires</t>
  </si>
  <si>
    <t>SOLUTIONS DE GESTION DES FLUX DOCUMENTAIRES</t>
  </si>
  <si>
    <t>2022-062</t>
  </si>
  <si>
    <t>Fourniture d’abonnements de journaux, revues et périodiques d’information générale ou spécialisée, français et étrangers</t>
  </si>
  <si>
    <t>2023-R092</t>
  </si>
  <si>
    <t>2023-R041</t>
  </si>
  <si>
    <t>PRESTATIONS DE CONCIERGERIE</t>
  </si>
  <si>
    <t>2023-R087</t>
  </si>
  <si>
    <t>Titres restaurant et cartes cadeaux</t>
  </si>
  <si>
    <t xml:space="preserve">Hôtellerie </t>
  </si>
  <si>
    <t>Fourniture et livraison de titres restaurants et cartes cadeaux</t>
  </si>
  <si>
    <t>2024-R061</t>
  </si>
  <si>
    <t>Recyclage textile professionnel : collecte, transport et traitement</t>
  </si>
  <si>
    <t xml:space="preserve">Conseil d'étude et d'assistance à la maîtrise ouvrage pour l'efficacité énergétique  </t>
  </si>
  <si>
    <t>Assistance au suivi d’exploitation-maintenance et de travaux des installations de CVC, eau chaude sanitaire, traitement d’air</t>
  </si>
  <si>
    <t>Prestations de réservations de déplacements professionnels (congés bonifiés)</t>
  </si>
  <si>
    <t>Équipements d’infrastructure informatique</t>
  </si>
  <si>
    <t xml:space="preserve">Solutions et infrastructures de téléphonie </t>
  </si>
  <si>
    <t>Prestations de conseil en organisation d'élection et vote électronique</t>
  </si>
  <si>
    <t>Prestations d'assistance à maitrise d'ouvrage informatique</t>
  </si>
  <si>
    <t>SAD
ALIAS : Achats de Logiciels d'Intelligence Artificielle en Santé</t>
  </si>
  <si>
    <t>Solution d’aide à la décision assistée par intelligence artificielle (IA) pour la gestion des approvisionnements (MSP002 ALIAS)</t>
  </si>
  <si>
    <t>Solutions d’aide au diagnostic en imagerie par intelligence artificielle (MSP003 ALIAS)</t>
  </si>
  <si>
    <t>Plateforme web de mise en relation avec des experts indépendants du numérique - Malt</t>
  </si>
  <si>
    <t>Solution logicielle de gestion des remplacements du personnel - HUBLO</t>
  </si>
  <si>
    <t>Entretien du linge résidents</t>
  </si>
  <si>
    <t>Entretien du linge plat et professionnel</t>
  </si>
  <si>
    <t>Mobilier de bureau, d'accueil et de salle de réunion/formation</t>
  </si>
  <si>
    <t>Linge et habillement</t>
  </si>
  <si>
    <t>Gestion des DASRI et matériels par banalisation (IDF)</t>
  </si>
  <si>
    <t>Transfert hospitalier et médico-social</t>
  </si>
  <si>
    <t>Abonnements de journaux, revues et périodiques</t>
  </si>
  <si>
    <t>Plateforme de services de proximité (conciergerie)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</si>
</sst>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€&quot;_-;\-* #,##0.00\ &quot;€&quot;_-;_-* &quot;-&quot;??\ &quot;€&quot;_-;_-@_-"/>
    <numFmt numFmtId="164" formatCode="[$-40C]mmm\-yy;@"/>
    <numFmt numFmtId="165" formatCode="mmm"/>
  </numFmts>
  <fonts count="5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theme="5"/>
      <name val="Calibri"/>
      <family val="2"/>
      <scheme val="minor"/>
    </font>
    <font>
      <sz val="8"/>
      <name val="Calibri"/>
      <family val="2"/>
      <scheme val="minor"/>
    </font>
    <font>
      <b/>
      <i/>
      <sz val="22"/>
      <color theme="5"/>
      <name val="Calibri"/>
      <family val="2"/>
      <scheme val="minor"/>
    </font>
    <font>
      <b/>
      <sz val="11"/>
      <color theme="0"/>
      <name val="Roboto"/>
    </font>
    <font>
      <sz val="11"/>
      <color theme="1"/>
      <name val="Roboto"/>
    </font>
    <font>
      <sz val="11"/>
      <color rgb="FF000000"/>
      <name val="Roboto"/>
    </font>
    <font>
      <sz val="11"/>
      <color rgb="FF39B6F3"/>
      <name val="Roboto"/>
    </font>
    <font>
      <sz val="11"/>
      <color theme="0"/>
      <name val="Roboto"/>
    </font>
    <font>
      <sz val="10"/>
      <color theme="1"/>
      <name val="Roboto Regular"/>
    </font>
    <font>
      <sz val="10"/>
      <color theme="1"/>
      <name val="Roboto"/>
    </font>
    <font>
      <i/>
      <sz val="11"/>
      <color theme="1"/>
      <name val="Roboto"/>
    </font>
    <font>
      <b/>
      <sz val="11"/>
      <color theme="1"/>
      <name val="Roboto"/>
    </font>
    <font>
      <sz val="10"/>
      <name val="Roboto"/>
    </font>
    <font>
      <b/>
      <sz val="22"/>
      <color theme="5"/>
      <name val="Roboto"/>
    </font>
    <font>
      <b/>
      <sz val="14"/>
      <color rgb="FF39B6F3"/>
      <name val="Roboto"/>
    </font>
    <font>
      <b/>
      <sz val="11"/>
      <name val="Roboto"/>
    </font>
    <font>
      <b/>
      <i/>
      <sz val="11"/>
      <color theme="1"/>
      <name val="Roboto"/>
    </font>
    <font>
      <sz val="11"/>
      <name val="Roboto"/>
    </font>
    <font>
      <i/>
      <sz val="10"/>
      <color theme="1"/>
      <name val="Roboto"/>
    </font>
    <font>
      <u/>
      <sz val="11"/>
      <color theme="1"/>
      <name val="Roboto"/>
    </font>
    <font>
      <b/>
      <sz val="22"/>
      <color rgb="FFF5096E"/>
      <name val="Roboto"/>
    </font>
    <font>
      <i/>
      <sz val="11"/>
      <name val="Roboto"/>
    </font>
    <font>
      <b/>
      <sz val="20"/>
      <color rgb="FF00B0F0"/>
      <name val="Roboto"/>
    </font>
    <font>
      <b/>
      <sz val="22"/>
      <color rgb="FF39B5F3"/>
      <name val="Roboto"/>
    </font>
    <font>
      <b/>
      <sz val="16"/>
      <color rgb="FF8A65B7"/>
      <name val="Roboto"/>
    </font>
    <font>
      <b/>
      <sz val="22"/>
      <color rgb="FF8F61CD"/>
      <name val="Roboto"/>
    </font>
    <font>
      <b/>
      <sz val="22"/>
      <color rgb="FF8A65B7"/>
      <name val="Roboto"/>
    </font>
    <font>
      <i/>
      <sz val="11"/>
      <color rgb="FF000000"/>
      <name val="Roboto"/>
    </font>
    <font>
      <b/>
      <sz val="13"/>
      <color rgb="FFF58220"/>
      <name val="Roboto"/>
    </font>
    <font>
      <b/>
      <sz val="13"/>
      <color rgb="FFE5572E"/>
      <name val="Roboto"/>
    </font>
    <font>
      <b/>
      <sz val="14"/>
      <color theme="5"/>
      <name val="Roboto"/>
    </font>
    <font>
      <b/>
      <sz val="22"/>
      <color rgb="FF3A4A99"/>
      <name val="Roboto"/>
    </font>
    <font>
      <b/>
      <sz val="13"/>
      <color rgb="FFED6F8F"/>
      <name val="Roboto"/>
    </font>
    <font>
      <b/>
      <sz val="13"/>
      <color rgb="FF7FCEF4"/>
      <name val="Roboto"/>
    </font>
    <font>
      <b/>
      <sz val="13"/>
      <color rgb="FF592B61"/>
      <name val="Roboto"/>
    </font>
    <font>
      <sz val="11"/>
      <name val="Calibri"/>
      <family val="2"/>
      <scheme val="minor"/>
    </font>
    <font>
      <b/>
      <sz val="10"/>
      <name val="Roboto"/>
    </font>
    <font>
      <sz val="10"/>
      <color rgb="FFFF0000"/>
      <name val="Roboto"/>
    </font>
    <font>
      <sz val="11"/>
      <color rgb="FF242424"/>
      <name val="Aptos Narrow"/>
      <family val="2"/>
    </font>
    <font>
      <b/>
      <sz val="14"/>
      <color theme="1"/>
      <name val="Roboto"/>
    </font>
    <font>
      <b/>
      <sz val="11"/>
      <color rgb="FF000000"/>
      <name val="Roboto"/>
    </font>
  </fonts>
  <fills count="2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DAF9F"/>
        <bgColor indexed="64"/>
      </patternFill>
    </fill>
    <fill>
      <patternFill patternType="solid">
        <fgColor rgb="FFFAB95A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7FCEF4"/>
        <bgColor indexed="64"/>
      </patternFill>
    </fill>
    <fill>
      <patternFill patternType="solid">
        <fgColor rgb="FFB9D4A4"/>
        <bgColor indexed="64"/>
      </patternFill>
    </fill>
    <fill>
      <patternFill patternType="solid">
        <fgColor rgb="FF324B8C"/>
        <bgColor indexed="64"/>
      </patternFill>
    </fill>
    <fill>
      <patternFill patternType="solid">
        <fgColor rgb="FFEBEEF7"/>
        <bgColor indexed="64"/>
      </patternFill>
    </fill>
    <fill>
      <patternFill patternType="solid">
        <fgColor rgb="FF39B6F3"/>
        <bgColor indexed="64"/>
      </patternFill>
    </fill>
    <fill>
      <patternFill patternType="solid">
        <fgColor rgb="FFEBEFF7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ABA5A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ED6F8F"/>
        <bgColor indexed="64"/>
      </patternFill>
    </fill>
    <fill>
      <patternFill patternType="solid">
        <fgColor rgb="FFFBDDE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592B61"/>
        <bgColor indexed="64"/>
      </patternFill>
    </fill>
    <fill>
      <patternFill patternType="solid">
        <fgColor rgb="FF8F61CD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407">
    <xf numFmtId="0" fontId="0" fillId="0" borderId="0" xfId="0"/>
    <xf numFmtId="0" fontId="0" fillId="0" borderId="1" xfId="0" applyBorder="1"/>
    <xf numFmtId="14" fontId="0" fillId="0" borderId="1" xfId="0" applyNumberFormat="1" applyBorder="1"/>
    <xf numFmtId="14" fontId="0" fillId="0" borderId="4" xfId="0" applyNumberFormat="1" applyBorder="1"/>
    <xf numFmtId="2" fontId="0" fillId="0" borderId="0" xfId="0" applyNumberFormat="1"/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2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vertical="center"/>
    </xf>
    <xf numFmtId="0" fontId="3" fillId="0" borderId="0" xfId="0" applyFont="1" applyAlignment="1">
      <alignment horizontal="left"/>
    </xf>
    <xf numFmtId="14" fontId="0" fillId="0" borderId="1" xfId="0" applyNumberFormat="1" applyBorder="1" applyAlignment="1">
      <alignment horizontal="center"/>
    </xf>
    <xf numFmtId="0" fontId="3" fillId="0" borderId="0" xfId="0" applyFont="1" applyAlignment="1">
      <alignment horizontal="center" vertical="center"/>
    </xf>
    <xf numFmtId="14" fontId="0" fillId="0" borderId="4" xfId="0" applyNumberFormat="1" applyBorder="1" applyAlignment="1">
      <alignment horizontal="center" vertical="center"/>
    </xf>
    <xf numFmtId="14" fontId="0" fillId="0" borderId="6" xfId="0" applyNumberFormat="1" applyBorder="1"/>
    <xf numFmtId="0" fontId="4" fillId="0" borderId="5" xfId="0" applyFont="1" applyBorder="1" applyAlignment="1">
      <alignment horizontal="center" vertical="center"/>
    </xf>
    <xf numFmtId="14" fontId="0" fillId="0" borderId="5" xfId="0" applyNumberFormat="1" applyBorder="1" applyAlignment="1">
      <alignment horizontal="center" vertical="center"/>
    </xf>
    <xf numFmtId="14" fontId="0" fillId="0" borderId="8" xfId="0" applyNumberFormat="1" applyBorder="1"/>
    <xf numFmtId="0" fontId="0" fillId="0" borderId="0" xfId="0" applyAlignment="1">
      <alignment vertical="center"/>
    </xf>
    <xf numFmtId="0" fontId="0" fillId="0" borderId="1" xfId="0" applyBorder="1" applyAlignment="1">
      <alignment vertical="center"/>
    </xf>
    <xf numFmtId="2" fontId="0" fillId="2" borderId="0" xfId="0" applyNumberFormat="1" applyFill="1" applyAlignment="1">
      <alignment horizontal="left" vertical="center"/>
    </xf>
    <xf numFmtId="2" fontId="7" fillId="2" borderId="0" xfId="0" applyNumberFormat="1" applyFont="1" applyFill="1" applyAlignment="1">
      <alignment horizontal="left" vertical="center" wrapText="1"/>
    </xf>
    <xf numFmtId="2" fontId="8" fillId="2" borderId="0" xfId="0" applyNumberFormat="1" applyFont="1" applyFill="1" applyAlignment="1">
      <alignment horizontal="left" vertical="center" wrapText="1"/>
    </xf>
    <xf numFmtId="0" fontId="0" fillId="0" borderId="0" xfId="0" applyAlignment="1">
      <alignment horizontal="left" vertical="center"/>
    </xf>
    <xf numFmtId="2" fontId="0" fillId="0" borderId="0" xfId="0" applyNumberFormat="1" applyAlignment="1">
      <alignment horizontal="left" vertical="center"/>
    </xf>
    <xf numFmtId="0" fontId="0" fillId="0" borderId="0" xfId="0" applyAlignment="1">
      <alignment horizontal="left" vertical="center" wrapText="1"/>
    </xf>
    <xf numFmtId="0" fontId="4" fillId="0" borderId="1" xfId="0" applyFont="1" applyBorder="1" applyAlignment="1">
      <alignment horizontal="center"/>
    </xf>
    <xf numFmtId="0" fontId="0" fillId="0" borderId="5" xfId="0" applyBorder="1" applyAlignment="1">
      <alignment horizontal="left" vertical="center"/>
    </xf>
    <xf numFmtId="14" fontId="0" fillId="0" borderId="8" xfId="0" applyNumberFormat="1" applyBorder="1" applyAlignment="1">
      <alignment vertical="center"/>
    </xf>
    <xf numFmtId="14" fontId="0" fillId="0" borderId="1" xfId="0" applyNumberFormat="1" applyBorder="1" applyAlignment="1">
      <alignment vertical="center"/>
    </xf>
    <xf numFmtId="2" fontId="0" fillId="0" borderId="0" xfId="0" applyNumberFormat="1" applyAlignment="1">
      <alignment horizontal="left"/>
    </xf>
    <xf numFmtId="0" fontId="3" fillId="0" borderId="0" xfId="0" applyFont="1" applyAlignment="1">
      <alignment horizontal="left" vertical="center"/>
    </xf>
    <xf numFmtId="14" fontId="0" fillId="0" borderId="4" xfId="0" applyNumberFormat="1" applyBorder="1" applyAlignment="1">
      <alignment vertical="center"/>
    </xf>
    <xf numFmtId="14" fontId="0" fillId="0" borderId="4" xfId="0" applyNumberFormat="1" applyBorder="1" applyAlignment="1">
      <alignment horizontal="left" vertical="center"/>
    </xf>
    <xf numFmtId="14" fontId="0" fillId="0" borderId="1" xfId="0" applyNumberFormat="1" applyBorder="1" applyAlignment="1">
      <alignment horizontal="left" vertical="center"/>
    </xf>
    <xf numFmtId="14" fontId="0" fillId="0" borderId="6" xfId="0" applyNumberFormat="1" applyBorder="1" applyAlignment="1">
      <alignment horizontal="left" vertical="center"/>
    </xf>
    <xf numFmtId="14" fontId="0" fillId="0" borderId="8" xfId="0" applyNumberFormat="1" applyBorder="1" applyAlignment="1">
      <alignment horizontal="left" vertical="center"/>
    </xf>
    <xf numFmtId="14" fontId="0" fillId="0" borderId="8" xfId="0" applyNumberFormat="1" applyBorder="1" applyAlignment="1">
      <alignment horizontal="center" vertical="center"/>
    </xf>
    <xf numFmtId="2" fontId="7" fillId="2" borderId="0" xfId="0" applyNumberFormat="1" applyFont="1" applyFill="1" applyAlignment="1">
      <alignment vertical="center"/>
    </xf>
    <xf numFmtId="2" fontId="8" fillId="2" borderId="0" xfId="0" applyNumberFormat="1" applyFont="1" applyFill="1" applyAlignment="1">
      <alignment vertical="center"/>
    </xf>
    <xf numFmtId="0" fontId="0" fillId="0" borderId="1" xfId="0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center" wrapText="1"/>
    </xf>
    <xf numFmtId="0" fontId="0" fillId="0" borderId="0" xfId="0" applyAlignment="1">
      <alignment wrapText="1"/>
    </xf>
    <xf numFmtId="0" fontId="0" fillId="0" borderId="3" xfId="0" applyBorder="1" applyAlignment="1">
      <alignment vertical="center"/>
    </xf>
    <xf numFmtId="0" fontId="6" fillId="0" borderId="1" xfId="0" applyFont="1" applyBorder="1" applyAlignment="1">
      <alignment horizontal="left" vertical="center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left" vertical="center" wrapText="1"/>
    </xf>
    <xf numFmtId="2" fontId="7" fillId="2" borderId="0" xfId="0" applyNumberFormat="1" applyFont="1" applyFill="1" applyAlignment="1">
      <alignment horizontal="center" vertical="center" wrapText="1"/>
    </xf>
    <xf numFmtId="2" fontId="8" fillId="2" borderId="0" xfId="0" applyNumberFormat="1" applyFont="1" applyFill="1" applyAlignment="1">
      <alignment horizontal="center" vertical="center" wrapText="1"/>
    </xf>
    <xf numFmtId="0" fontId="0" fillId="0" borderId="1" xfId="0" quotePrefix="1" applyBorder="1" applyAlignment="1">
      <alignment vertical="center"/>
    </xf>
    <xf numFmtId="0" fontId="0" fillId="0" borderId="1" xfId="0" quotePrefix="1" applyBorder="1" applyAlignment="1">
      <alignment horizontal="left" vertical="center"/>
    </xf>
    <xf numFmtId="0" fontId="0" fillId="0" borderId="1" xfId="0" applyBorder="1" applyAlignment="1">
      <alignment vertical="top" wrapText="1"/>
    </xf>
    <xf numFmtId="2" fontId="0" fillId="0" borderId="1" xfId="0" applyNumberFormat="1" applyBorder="1" applyAlignment="1">
      <alignment horizontal="left" vertical="center"/>
    </xf>
    <xf numFmtId="0" fontId="0" fillId="0" borderId="1" xfId="0" quotePrefix="1" applyBorder="1"/>
    <xf numFmtId="0" fontId="0" fillId="0" borderId="3" xfId="0" applyBorder="1" applyAlignment="1">
      <alignment horizontal="left" vertical="center"/>
    </xf>
    <xf numFmtId="0" fontId="0" fillId="0" borderId="11" xfId="0" applyBorder="1" applyAlignment="1">
      <alignment vertical="center"/>
    </xf>
    <xf numFmtId="2" fontId="0" fillId="0" borderId="5" xfId="0" applyNumberFormat="1" applyBorder="1" applyAlignment="1">
      <alignment horizontal="left" vertical="center"/>
    </xf>
    <xf numFmtId="2" fontId="0" fillId="0" borderId="0" xfId="0" applyNumberFormat="1" applyAlignment="1">
      <alignment horizontal="center" vertical="center" wrapText="1"/>
    </xf>
    <xf numFmtId="2" fontId="0" fillId="2" borderId="0" xfId="0" applyNumberFormat="1" applyFill="1" applyAlignment="1">
      <alignment horizontal="center" vertical="center" wrapText="1"/>
    </xf>
    <xf numFmtId="2" fontId="0" fillId="0" borderId="1" xfId="0" applyNumberFormat="1" applyBorder="1" applyAlignment="1">
      <alignment horizontal="center" vertical="center" wrapText="1"/>
    </xf>
    <xf numFmtId="2" fontId="0" fillId="0" borderId="0" xfId="0" applyNumberFormat="1" applyAlignment="1">
      <alignment wrapText="1"/>
    </xf>
    <xf numFmtId="2" fontId="0" fillId="2" borderId="0" xfId="0" applyNumberFormat="1" applyFill="1" applyAlignment="1">
      <alignment horizontal="left" vertical="center" wrapText="1"/>
    </xf>
    <xf numFmtId="2" fontId="0" fillId="0" borderId="0" xfId="0" applyNumberFormat="1" applyAlignment="1">
      <alignment horizontal="left" vertical="center" wrapText="1"/>
    </xf>
    <xf numFmtId="14" fontId="0" fillId="0" borderId="4" xfId="0" applyNumberFormat="1" applyBorder="1" applyAlignment="1">
      <alignment wrapText="1"/>
    </xf>
    <xf numFmtId="14" fontId="0" fillId="0" borderId="4" xfId="0" applyNumberFormat="1" applyBorder="1" applyAlignment="1">
      <alignment horizontal="left"/>
    </xf>
    <xf numFmtId="0" fontId="0" fillId="0" borderId="4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3" xfId="0" applyBorder="1" applyAlignment="1">
      <alignment horizontal="left" vertical="top"/>
    </xf>
    <xf numFmtId="0" fontId="0" fillId="0" borderId="3" xfId="0" applyBorder="1" applyAlignment="1">
      <alignment horizontal="left" vertical="top" wrapText="1"/>
    </xf>
    <xf numFmtId="0" fontId="0" fillId="0" borderId="3" xfId="0" applyBorder="1" applyAlignment="1">
      <alignment horizontal="left" wrapText="1"/>
    </xf>
    <xf numFmtId="0" fontId="1" fillId="0" borderId="3" xfId="0" applyFont="1" applyBorder="1" applyAlignment="1">
      <alignment horizontal="left" vertical="center"/>
    </xf>
    <xf numFmtId="0" fontId="5" fillId="0" borderId="1" xfId="0" applyFont="1" applyBorder="1" applyAlignment="1">
      <alignment horizontal="center" vertical="top"/>
    </xf>
    <xf numFmtId="2" fontId="2" fillId="0" borderId="3" xfId="0" applyNumberFormat="1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/>
    </xf>
    <xf numFmtId="0" fontId="2" fillId="0" borderId="4" xfId="0" applyFont="1" applyBorder="1" applyAlignment="1">
      <alignment horizontal="center" vertical="top"/>
    </xf>
    <xf numFmtId="0" fontId="2" fillId="6" borderId="4" xfId="0" applyFont="1" applyFill="1" applyBorder="1" applyAlignment="1">
      <alignment horizontal="center" vertical="top"/>
    </xf>
    <xf numFmtId="14" fontId="2" fillId="3" borderId="3" xfId="0" applyNumberFormat="1" applyFont="1" applyFill="1" applyBorder="1" applyAlignment="1">
      <alignment horizontal="center" vertical="top"/>
    </xf>
    <xf numFmtId="14" fontId="2" fillId="5" borderId="2" xfId="0" applyNumberFormat="1" applyFont="1" applyFill="1" applyBorder="1" applyAlignment="1">
      <alignment horizontal="center" vertical="top"/>
    </xf>
    <xf numFmtId="14" fontId="2" fillId="5" borderId="1" xfId="0" applyNumberFormat="1" applyFont="1" applyFill="1" applyBorder="1" applyAlignment="1">
      <alignment horizontal="center" vertical="top"/>
    </xf>
    <xf numFmtId="14" fontId="2" fillId="0" borderId="1" xfId="0" applyNumberFormat="1" applyFont="1" applyBorder="1" applyAlignment="1">
      <alignment horizontal="center" vertical="top"/>
    </xf>
    <xf numFmtId="0" fontId="2" fillId="0" borderId="4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  <xf numFmtId="0" fontId="2" fillId="4" borderId="2" xfId="0" applyFont="1" applyFill="1" applyBorder="1" applyAlignment="1">
      <alignment vertical="top"/>
    </xf>
    <xf numFmtId="0" fontId="2" fillId="5" borderId="4" xfId="0" applyFont="1" applyFill="1" applyBorder="1" applyAlignment="1">
      <alignment vertical="top"/>
    </xf>
    <xf numFmtId="0" fontId="2" fillId="4" borderId="4" xfId="0" applyFont="1" applyFill="1" applyBorder="1" applyAlignment="1">
      <alignment vertical="top"/>
    </xf>
    <xf numFmtId="0" fontId="10" fillId="7" borderId="4" xfId="0" applyFont="1" applyFill="1" applyBorder="1" applyAlignment="1">
      <alignment vertical="top"/>
    </xf>
    <xf numFmtId="0" fontId="0" fillId="0" borderId="0" xfId="0" applyAlignment="1">
      <alignment horizontal="center" vertical="top"/>
    </xf>
    <xf numFmtId="2" fontId="2" fillId="0" borderId="1" xfId="0" applyNumberFormat="1" applyFont="1" applyBorder="1" applyAlignment="1">
      <alignment horizontal="center" vertical="top" wrapText="1"/>
    </xf>
    <xf numFmtId="0" fontId="2" fillId="0" borderId="1" xfId="0" applyFont="1" applyBorder="1" applyAlignment="1">
      <alignment vertical="top" wrapText="1"/>
    </xf>
    <xf numFmtId="0" fontId="2" fillId="0" borderId="1" xfId="0" applyFont="1" applyBorder="1" applyAlignment="1">
      <alignment horizontal="left" vertical="top"/>
    </xf>
    <xf numFmtId="14" fontId="2" fillId="0" borderId="1" xfId="0" applyNumberFormat="1" applyFont="1" applyBorder="1" applyAlignment="1">
      <alignment vertical="top"/>
    </xf>
    <xf numFmtId="0" fontId="2" fillId="0" borderId="1" xfId="0" applyFont="1" applyBorder="1" applyAlignment="1">
      <alignment horizontal="left" vertical="top" wrapText="1"/>
    </xf>
    <xf numFmtId="0" fontId="2" fillId="0" borderId="5" xfId="0" applyFont="1" applyBorder="1" applyAlignment="1">
      <alignment horizontal="center" vertical="top" wrapText="1"/>
    </xf>
    <xf numFmtId="0" fontId="2" fillId="4" borderId="16" xfId="0" applyFont="1" applyFill="1" applyBorder="1" applyAlignment="1">
      <alignment horizontal="center" vertical="top"/>
    </xf>
    <xf numFmtId="0" fontId="2" fillId="5" borderId="14" xfId="0" applyFont="1" applyFill="1" applyBorder="1" applyAlignment="1">
      <alignment horizontal="center" vertical="top"/>
    </xf>
    <xf numFmtId="0" fontId="2" fillId="4" borderId="14" xfId="0" applyFont="1" applyFill="1" applyBorder="1" applyAlignment="1">
      <alignment horizontal="center" vertical="top"/>
    </xf>
    <xf numFmtId="0" fontId="10" fillId="7" borderId="14" xfId="0" applyFont="1" applyFill="1" applyBorder="1" applyAlignment="1">
      <alignment horizontal="center" vertical="top"/>
    </xf>
    <xf numFmtId="0" fontId="5" fillId="0" borderId="12" xfId="0" applyFont="1" applyBorder="1" applyAlignment="1">
      <alignment horizontal="center" vertical="top"/>
    </xf>
    <xf numFmtId="0" fontId="2" fillId="0" borderId="13" xfId="0" applyFont="1" applyBorder="1" applyAlignment="1">
      <alignment horizontal="center" vertical="top" wrapText="1"/>
    </xf>
    <xf numFmtId="0" fontId="2" fillId="0" borderId="14" xfId="0" applyFont="1" applyBorder="1" applyAlignment="1">
      <alignment horizontal="center" vertical="top" wrapText="1"/>
    </xf>
    <xf numFmtId="0" fontId="2" fillId="6" borderId="14" xfId="0" applyFont="1" applyFill="1" applyBorder="1" applyAlignment="1">
      <alignment horizontal="center" vertical="top" wrapText="1"/>
    </xf>
    <xf numFmtId="0" fontId="2" fillId="0" borderId="13" xfId="0" applyFont="1" applyBorder="1" applyAlignment="1">
      <alignment horizontal="center" vertical="top"/>
    </xf>
    <xf numFmtId="14" fontId="2" fillId="3" borderId="15" xfId="0" applyNumberFormat="1" applyFont="1" applyFill="1" applyBorder="1" applyAlignment="1">
      <alignment horizontal="center" vertical="top"/>
    </xf>
    <xf numFmtId="14" fontId="2" fillId="5" borderId="16" xfId="0" applyNumberFormat="1" applyFont="1" applyFill="1" applyBorder="1" applyAlignment="1">
      <alignment horizontal="center" vertical="top"/>
    </xf>
    <xf numFmtId="14" fontId="2" fillId="5" borderId="13" xfId="0" applyNumberFormat="1" applyFont="1" applyFill="1" applyBorder="1" applyAlignment="1">
      <alignment horizontal="center" vertical="top"/>
    </xf>
    <xf numFmtId="0" fontId="2" fillId="4" borderId="16" xfId="0" applyFont="1" applyFill="1" applyBorder="1" applyAlignment="1">
      <alignment vertical="top"/>
    </xf>
    <xf numFmtId="0" fontId="2" fillId="5" borderId="14" xfId="0" applyFont="1" applyFill="1" applyBorder="1" applyAlignment="1">
      <alignment vertical="top"/>
    </xf>
    <xf numFmtId="0" fontId="2" fillId="4" borderId="14" xfId="0" applyFont="1" applyFill="1" applyBorder="1" applyAlignment="1">
      <alignment vertical="top"/>
    </xf>
    <xf numFmtId="0" fontId="10" fillId="7" borderId="14" xfId="0" applyFont="1" applyFill="1" applyBorder="1" applyAlignment="1">
      <alignment vertical="top"/>
    </xf>
    <xf numFmtId="0" fontId="0" fillId="0" borderId="0" xfId="0" applyAlignment="1">
      <alignment vertical="top"/>
    </xf>
    <xf numFmtId="0" fontId="2" fillId="4" borderId="2" xfId="0" applyFont="1" applyFill="1" applyBorder="1" applyAlignment="1">
      <alignment horizontal="center" vertical="top"/>
    </xf>
    <xf numFmtId="0" fontId="2" fillId="5" borderId="4" xfId="0" applyFont="1" applyFill="1" applyBorder="1" applyAlignment="1">
      <alignment horizontal="center" vertical="top"/>
    </xf>
    <xf numFmtId="0" fontId="2" fillId="4" borderId="4" xfId="0" applyFont="1" applyFill="1" applyBorder="1" applyAlignment="1">
      <alignment horizontal="center" vertical="top"/>
    </xf>
    <xf numFmtId="0" fontId="10" fillId="7" borderId="4" xfId="0" applyFont="1" applyFill="1" applyBorder="1" applyAlignment="1">
      <alignment horizontal="center" vertical="top"/>
    </xf>
    <xf numFmtId="2" fontId="2" fillId="0" borderId="3" xfId="0" applyNumberFormat="1" applyFont="1" applyBorder="1" applyAlignment="1">
      <alignment horizontal="left" vertical="top"/>
    </xf>
    <xf numFmtId="0" fontId="2" fillId="0" borderId="4" xfId="0" applyFont="1" applyBorder="1" applyAlignment="1">
      <alignment horizontal="left" vertical="top" wrapText="1"/>
    </xf>
    <xf numFmtId="0" fontId="2" fillId="6" borderId="4" xfId="0" applyFont="1" applyFill="1" applyBorder="1" applyAlignment="1">
      <alignment vertical="top" wrapText="1"/>
    </xf>
    <xf numFmtId="14" fontId="2" fillId="3" borderId="3" xfId="0" applyNumberFormat="1" applyFont="1" applyFill="1" applyBorder="1" applyAlignment="1">
      <alignment vertical="top"/>
    </xf>
    <xf numFmtId="14" fontId="2" fillId="5" borderId="2" xfId="0" applyNumberFormat="1" applyFont="1" applyFill="1" applyBorder="1" applyAlignment="1">
      <alignment vertical="top"/>
    </xf>
    <xf numFmtId="14" fontId="2" fillId="5" borderId="1" xfId="0" applyNumberFormat="1" applyFont="1" applyFill="1" applyBorder="1" applyAlignment="1">
      <alignment vertical="top"/>
    </xf>
    <xf numFmtId="2" fontId="11" fillId="2" borderId="0" xfId="0" applyNumberFormat="1" applyFont="1" applyFill="1" applyAlignment="1">
      <alignment horizontal="center" vertical="center" wrapText="1"/>
    </xf>
    <xf numFmtId="0" fontId="13" fillId="2" borderId="0" xfId="0" applyFont="1" applyFill="1" applyAlignment="1">
      <alignment vertical="center"/>
    </xf>
    <xf numFmtId="0" fontId="14" fillId="9" borderId="17" xfId="0" applyFont="1" applyFill="1" applyBorder="1" applyAlignment="1">
      <alignment horizontal="center" vertical="center" wrapText="1"/>
    </xf>
    <xf numFmtId="0" fontId="14" fillId="9" borderId="17" xfId="0" applyFont="1" applyFill="1" applyBorder="1" applyAlignment="1">
      <alignment horizontal="center" vertical="center"/>
    </xf>
    <xf numFmtId="0" fontId="15" fillId="10" borderId="17" xfId="0" applyFont="1" applyFill="1" applyBorder="1" applyAlignment="1">
      <alignment horizontal="center" vertical="center" wrapText="1"/>
    </xf>
    <xf numFmtId="0" fontId="16" fillId="10" borderId="17" xfId="0" applyFont="1" applyFill="1" applyBorder="1" applyAlignment="1">
      <alignment horizontal="center" vertical="center" wrapText="1"/>
    </xf>
    <xf numFmtId="0" fontId="17" fillId="0" borderId="17" xfId="0" applyFont="1" applyBorder="1" applyAlignment="1" applyProtection="1">
      <alignment horizontal="center" vertical="center"/>
      <protection hidden="1"/>
    </xf>
    <xf numFmtId="165" fontId="15" fillId="11" borderId="18" xfId="0" applyNumberFormat="1" applyFont="1" applyFill="1" applyBorder="1" applyAlignment="1">
      <alignment horizontal="center" vertical="center" textRotation="90"/>
    </xf>
    <xf numFmtId="165" fontId="15" fillId="0" borderId="19" xfId="0" applyNumberFormat="1" applyFont="1" applyBorder="1" applyAlignment="1">
      <alignment horizontal="center" vertical="center" textRotation="90"/>
    </xf>
    <xf numFmtId="165" fontId="15" fillId="11" borderId="19" xfId="0" applyNumberFormat="1" applyFont="1" applyFill="1" applyBorder="1" applyAlignment="1">
      <alignment horizontal="center" vertical="center" textRotation="90"/>
    </xf>
    <xf numFmtId="14" fontId="14" fillId="9" borderId="19" xfId="0" applyNumberFormat="1" applyFont="1" applyFill="1" applyBorder="1" applyAlignment="1">
      <alignment horizontal="center" vertical="center"/>
    </xf>
    <xf numFmtId="164" fontId="15" fillId="12" borderId="19" xfId="0" applyNumberFormat="1" applyFont="1" applyFill="1" applyBorder="1" applyAlignment="1">
      <alignment horizontal="center" vertical="center"/>
    </xf>
    <xf numFmtId="0" fontId="19" fillId="0" borderId="18" xfId="0" applyFont="1" applyBorder="1" applyAlignment="1">
      <alignment horizontal="left" vertical="center"/>
    </xf>
    <xf numFmtId="0" fontId="19" fillId="0" borderId="19" xfId="0" applyFont="1" applyBorder="1" applyAlignment="1">
      <alignment horizontal="left" vertical="center"/>
    </xf>
    <xf numFmtId="2" fontId="15" fillId="0" borderId="0" xfId="0" applyNumberFormat="1" applyFont="1" applyAlignment="1">
      <alignment vertical="center" wrapText="1"/>
    </xf>
    <xf numFmtId="0" fontId="15" fillId="0" borderId="0" xfId="0" applyFont="1" applyAlignment="1">
      <alignment vertical="center" wrapText="1"/>
    </xf>
    <xf numFmtId="0" fontId="15" fillId="0" borderId="0" xfId="0" applyFont="1" applyAlignment="1">
      <alignment horizontal="center" vertical="center" wrapText="1"/>
    </xf>
    <xf numFmtId="0" fontId="15" fillId="0" borderId="0" xfId="0" applyFont="1" applyAlignment="1">
      <alignment vertical="center"/>
    </xf>
    <xf numFmtId="0" fontId="20" fillId="0" borderId="0" xfId="0" applyFont="1" applyAlignment="1">
      <alignment horizontal="left" vertical="center"/>
    </xf>
    <xf numFmtId="14" fontId="15" fillId="0" borderId="0" xfId="0" applyNumberFormat="1" applyFont="1" applyAlignment="1">
      <alignment horizontal="center" vertical="center"/>
    </xf>
    <xf numFmtId="0" fontId="21" fillId="0" borderId="0" xfId="0" applyFont="1" applyAlignment="1">
      <alignment vertical="center"/>
    </xf>
    <xf numFmtId="14" fontId="15" fillId="0" borderId="0" xfId="0" applyNumberFormat="1" applyFont="1" applyAlignment="1">
      <alignment vertical="center"/>
    </xf>
    <xf numFmtId="0" fontId="15" fillId="0" borderId="0" xfId="0" applyFont="1" applyAlignment="1">
      <alignment horizontal="center" vertical="center"/>
    </xf>
    <xf numFmtId="2" fontId="15" fillId="2" borderId="0" xfId="0" applyNumberFormat="1" applyFont="1" applyFill="1" applyAlignment="1">
      <alignment vertical="center" wrapText="1"/>
    </xf>
    <xf numFmtId="0" fontId="21" fillId="2" borderId="0" xfId="0" applyFont="1" applyFill="1" applyAlignment="1">
      <alignment vertical="center"/>
    </xf>
    <xf numFmtId="2" fontId="18" fillId="2" borderId="0" xfId="0" applyNumberFormat="1" applyFont="1" applyFill="1" applyAlignment="1">
      <alignment vertical="center" wrapText="1"/>
    </xf>
    <xf numFmtId="2" fontId="24" fillId="2" borderId="0" xfId="0" applyNumberFormat="1" applyFont="1" applyFill="1" applyAlignment="1">
      <alignment vertical="center" wrapText="1"/>
    </xf>
    <xf numFmtId="2" fontId="24" fillId="2" borderId="8" xfId="0" applyNumberFormat="1" applyFont="1" applyFill="1" applyBorder="1" applyAlignment="1">
      <alignment vertical="center" wrapText="1"/>
    </xf>
    <xf numFmtId="0" fontId="15" fillId="0" borderId="0" xfId="0" applyFont="1" applyAlignment="1">
      <alignment vertical="top"/>
    </xf>
    <xf numFmtId="0" fontId="27" fillId="13" borderId="1" xfId="0" applyFont="1" applyFill="1" applyBorder="1" applyAlignment="1">
      <alignment vertical="top"/>
    </xf>
    <xf numFmtId="2" fontId="22" fillId="13" borderId="3" xfId="0" applyNumberFormat="1" applyFont="1" applyFill="1" applyBorder="1" applyAlignment="1">
      <alignment vertical="top" wrapText="1"/>
    </xf>
    <xf numFmtId="0" fontId="22" fillId="13" borderId="1" xfId="0" applyFont="1" applyFill="1" applyBorder="1" applyAlignment="1">
      <alignment vertical="top" wrapText="1"/>
    </xf>
    <xf numFmtId="0" fontId="22" fillId="13" borderId="4" xfId="0" applyFont="1" applyFill="1" applyBorder="1" applyAlignment="1">
      <alignment vertical="top" wrapText="1"/>
    </xf>
    <xf numFmtId="0" fontId="22" fillId="13" borderId="1" xfId="0" applyFont="1" applyFill="1" applyBorder="1" applyAlignment="1">
      <alignment vertical="top"/>
    </xf>
    <xf numFmtId="14" fontId="22" fillId="13" borderId="1" xfId="0" applyNumberFormat="1" applyFont="1" applyFill="1" applyBorder="1" applyAlignment="1">
      <alignment vertical="top"/>
    </xf>
    <xf numFmtId="14" fontId="22" fillId="13" borderId="2" xfId="0" applyNumberFormat="1" applyFont="1" applyFill="1" applyBorder="1" applyAlignment="1">
      <alignment vertical="top"/>
    </xf>
    <xf numFmtId="0" fontId="22" fillId="13" borderId="1" xfId="0" applyFont="1" applyFill="1" applyBorder="1" applyAlignment="1">
      <alignment horizontal="center" vertical="top" wrapText="1"/>
    </xf>
    <xf numFmtId="0" fontId="22" fillId="4" borderId="2" xfId="0" applyFont="1" applyFill="1" applyBorder="1" applyAlignment="1">
      <alignment vertical="top"/>
    </xf>
    <xf numFmtId="0" fontId="22" fillId="5" borderId="4" xfId="0" applyFont="1" applyFill="1" applyBorder="1" applyAlignment="1">
      <alignment vertical="top"/>
    </xf>
    <xf numFmtId="0" fontId="22" fillId="4" borderId="4" xfId="0" applyFont="1" applyFill="1" applyBorder="1" applyAlignment="1">
      <alignment vertical="top"/>
    </xf>
    <xf numFmtId="0" fontId="26" fillId="7" borderId="4" xfId="0" applyFont="1" applyFill="1" applyBorder="1" applyAlignment="1">
      <alignment vertical="top"/>
    </xf>
    <xf numFmtId="2" fontId="15" fillId="0" borderId="1" xfId="0" applyNumberFormat="1" applyFont="1" applyBorder="1" applyAlignment="1">
      <alignment vertical="center" wrapText="1"/>
    </xf>
    <xf numFmtId="0" fontId="15" fillId="0" borderId="1" xfId="0" applyFont="1" applyBorder="1" applyAlignment="1">
      <alignment vertical="center" wrapText="1"/>
    </xf>
    <xf numFmtId="0" fontId="15" fillId="0" borderId="1" xfId="0" applyFont="1" applyBorder="1" applyAlignment="1">
      <alignment horizontal="center" vertical="center" wrapText="1"/>
    </xf>
    <xf numFmtId="0" fontId="21" fillId="0" borderId="1" xfId="0" applyFont="1" applyBorder="1" applyAlignment="1">
      <alignment vertical="center"/>
    </xf>
    <xf numFmtId="0" fontId="15" fillId="0" borderId="1" xfId="0" applyFont="1" applyBorder="1" applyAlignment="1">
      <alignment vertical="center"/>
    </xf>
    <xf numFmtId="14" fontId="15" fillId="0" borderId="1" xfId="0" applyNumberFormat="1" applyFont="1" applyBorder="1" applyAlignment="1">
      <alignment vertical="center"/>
    </xf>
    <xf numFmtId="0" fontId="15" fillId="0" borderId="1" xfId="0" applyFont="1" applyBorder="1" applyAlignment="1">
      <alignment horizontal="left" vertical="center" wrapText="1"/>
    </xf>
    <xf numFmtId="14" fontId="15" fillId="0" borderId="4" xfId="0" applyNumberFormat="1" applyFont="1" applyBorder="1" applyAlignment="1">
      <alignment vertical="center"/>
    </xf>
    <xf numFmtId="2" fontId="28" fillId="0" borderId="1" xfId="0" applyNumberFormat="1" applyFont="1" applyBorder="1" applyAlignment="1">
      <alignment vertical="center" wrapText="1"/>
    </xf>
    <xf numFmtId="0" fontId="21" fillId="0" borderId="7" xfId="0" applyFont="1" applyBorder="1" applyAlignment="1">
      <alignment vertical="center"/>
    </xf>
    <xf numFmtId="14" fontId="15" fillId="0" borderId="8" xfId="0" applyNumberFormat="1" applyFont="1" applyBorder="1" applyAlignment="1">
      <alignment vertical="center"/>
    </xf>
    <xf numFmtId="0" fontId="15" fillId="0" borderId="1" xfId="0" quotePrefix="1" applyFont="1" applyBorder="1" applyAlignment="1">
      <alignment vertical="center" wrapText="1"/>
    </xf>
    <xf numFmtId="0" fontId="15" fillId="0" borderId="1" xfId="0" quotePrefix="1" applyFont="1" applyBorder="1" applyAlignment="1">
      <alignment vertical="center"/>
    </xf>
    <xf numFmtId="0" fontId="15" fillId="0" borderId="1" xfId="0" applyFont="1" applyBorder="1" applyAlignment="1">
      <alignment horizontal="left" vertical="center"/>
    </xf>
    <xf numFmtId="0" fontId="5" fillId="0" borderId="14" xfId="0" applyFont="1" applyBorder="1" applyAlignment="1">
      <alignment horizontal="center" vertical="top"/>
    </xf>
    <xf numFmtId="2" fontId="15" fillId="0" borderId="0" xfId="0" applyNumberFormat="1" applyFont="1"/>
    <xf numFmtId="0" fontId="15" fillId="0" borderId="0" xfId="0" applyFont="1" applyAlignment="1">
      <alignment wrapText="1"/>
    </xf>
    <xf numFmtId="0" fontId="20" fillId="0" borderId="0" xfId="0" applyFont="1" applyAlignment="1">
      <alignment horizontal="left"/>
    </xf>
    <xf numFmtId="0" fontId="15" fillId="0" borderId="0" xfId="0" applyFont="1"/>
    <xf numFmtId="0" fontId="21" fillId="0" borderId="0" xfId="0" applyFont="1"/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2" fontId="15" fillId="2" borderId="0" xfId="0" applyNumberFormat="1" applyFont="1" applyFill="1" applyAlignment="1">
      <alignment horizontal="left" vertical="center"/>
    </xf>
    <xf numFmtId="0" fontId="20" fillId="0" borderId="0" xfId="0" applyFont="1" applyAlignment="1">
      <alignment horizontal="center" vertical="center"/>
    </xf>
    <xf numFmtId="0" fontId="21" fillId="2" borderId="0" xfId="0" applyFont="1" applyFill="1" applyAlignment="1">
      <alignment horizontal="center" vertical="center"/>
    </xf>
    <xf numFmtId="0" fontId="15" fillId="0" borderId="0" xfId="0" applyFont="1" applyAlignment="1">
      <alignment horizontal="left" vertical="center"/>
    </xf>
    <xf numFmtId="2" fontId="18" fillId="2" borderId="0" xfId="0" applyNumberFormat="1" applyFont="1" applyFill="1" applyAlignment="1">
      <alignment horizontal="left" vertical="center" wrapText="1"/>
    </xf>
    <xf numFmtId="0" fontId="23" fillId="0" borderId="0" xfId="0" applyFont="1" applyAlignment="1">
      <alignment horizontal="center" vertical="center" wrapText="1"/>
    </xf>
    <xf numFmtId="2" fontId="31" fillId="2" borderId="0" xfId="0" applyNumberFormat="1" applyFont="1" applyFill="1" applyAlignment="1">
      <alignment vertical="center" wrapText="1"/>
    </xf>
    <xf numFmtId="2" fontId="15" fillId="0" borderId="0" xfId="0" applyNumberFormat="1" applyFont="1" applyAlignment="1">
      <alignment horizontal="left" vertical="center"/>
    </xf>
    <xf numFmtId="0" fontId="15" fillId="0" borderId="0" xfId="0" applyFont="1" applyAlignment="1">
      <alignment horizontal="left" vertical="center" wrapText="1"/>
    </xf>
    <xf numFmtId="2" fontId="22" fillId="0" borderId="3" xfId="0" applyNumberFormat="1" applyFont="1" applyBorder="1" applyAlignment="1">
      <alignment horizontal="left" vertical="top"/>
    </xf>
    <xf numFmtId="0" fontId="22" fillId="0" borderId="1" xfId="0" applyFont="1" applyBorder="1" applyAlignment="1">
      <alignment vertical="top"/>
    </xf>
    <xf numFmtId="0" fontId="15" fillId="0" borderId="0" xfId="0" applyFont="1" applyAlignment="1">
      <alignment horizontal="center" vertical="top"/>
    </xf>
    <xf numFmtId="0" fontId="27" fillId="13" borderId="1" xfId="0" applyFont="1" applyFill="1" applyBorder="1" applyAlignment="1">
      <alignment horizontal="center" vertical="top"/>
    </xf>
    <xf numFmtId="2" fontId="22" fillId="13" borderId="3" xfId="0" applyNumberFormat="1" applyFont="1" applyFill="1" applyBorder="1" applyAlignment="1">
      <alignment horizontal="left" vertical="top"/>
    </xf>
    <xf numFmtId="0" fontId="22" fillId="13" borderId="1" xfId="0" applyFont="1" applyFill="1" applyBorder="1" applyAlignment="1">
      <alignment horizontal="left" vertical="top" wrapText="1"/>
    </xf>
    <xf numFmtId="0" fontId="22" fillId="13" borderId="1" xfId="0" applyFont="1" applyFill="1" applyBorder="1" applyAlignment="1">
      <alignment horizontal="left" vertical="top"/>
    </xf>
    <xf numFmtId="0" fontId="22" fillId="13" borderId="4" xfId="0" applyFont="1" applyFill="1" applyBorder="1" applyAlignment="1">
      <alignment horizontal="left" vertical="top" wrapText="1"/>
    </xf>
    <xf numFmtId="2" fontId="15" fillId="0" borderId="5" xfId="0" applyNumberFormat="1" applyFont="1" applyBorder="1" applyAlignment="1">
      <alignment horizontal="center" vertical="center"/>
    </xf>
    <xf numFmtId="0" fontId="15" fillId="0" borderId="1" xfId="0" applyFont="1" applyBorder="1" applyAlignment="1">
      <alignment wrapText="1"/>
    </xf>
    <xf numFmtId="0" fontId="21" fillId="0" borderId="5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 wrapText="1"/>
    </xf>
    <xf numFmtId="0" fontId="15" fillId="0" borderId="1" xfId="0" applyFont="1" applyBorder="1"/>
    <xf numFmtId="0" fontId="15" fillId="0" borderId="7" xfId="0" applyFont="1" applyBorder="1"/>
    <xf numFmtId="14" fontId="15" fillId="0" borderId="1" xfId="0" applyNumberFormat="1" applyFont="1" applyBorder="1"/>
    <xf numFmtId="2" fontId="15" fillId="0" borderId="1" xfId="0" applyNumberFormat="1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14" fontId="15" fillId="0" borderId="1" xfId="0" applyNumberFormat="1" applyFont="1" applyBorder="1" applyAlignment="1">
      <alignment horizontal="center" vertical="center"/>
    </xf>
    <xf numFmtId="0" fontId="15" fillId="0" borderId="4" xfId="0" applyFont="1" applyBorder="1"/>
    <xf numFmtId="0" fontId="32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top" wrapText="1"/>
    </xf>
    <xf numFmtId="14" fontId="15" fillId="0" borderId="8" xfId="0" applyNumberFormat="1" applyFont="1" applyBorder="1"/>
    <xf numFmtId="2" fontId="15" fillId="0" borderId="1" xfId="0" applyNumberFormat="1" applyFont="1" applyBorder="1" applyAlignment="1">
      <alignment horizontal="center" vertical="center" wrapText="1"/>
    </xf>
    <xf numFmtId="14" fontId="15" fillId="0" borderId="4" xfId="0" applyNumberFormat="1" applyFont="1" applyBorder="1"/>
    <xf numFmtId="2" fontId="15" fillId="0" borderId="1" xfId="0" applyNumberFormat="1" applyFont="1" applyBorder="1" applyAlignment="1">
      <alignment horizontal="center"/>
    </xf>
    <xf numFmtId="0" fontId="15" fillId="0" borderId="1" xfId="0" applyFont="1" applyBorder="1" applyAlignment="1">
      <alignment horizontal="center" wrapText="1"/>
    </xf>
    <xf numFmtId="0" fontId="21" fillId="0" borderId="0" xfId="0" applyFont="1" applyAlignment="1">
      <alignment horizontal="center" vertical="center"/>
    </xf>
    <xf numFmtId="164" fontId="15" fillId="0" borderId="0" xfId="0" applyNumberFormat="1" applyFont="1" applyAlignment="1">
      <alignment horizontal="center" vertical="center"/>
    </xf>
    <xf numFmtId="0" fontId="21" fillId="0" borderId="0" xfId="0" applyFont="1" applyAlignment="1">
      <alignment horizontal="left" vertical="center"/>
    </xf>
    <xf numFmtId="0" fontId="23" fillId="4" borderId="0" xfId="0" applyFont="1" applyFill="1" applyAlignment="1">
      <alignment vertical="center" wrapText="1"/>
    </xf>
    <xf numFmtId="0" fontId="21" fillId="2" borderId="0" xfId="0" applyFont="1" applyFill="1" applyAlignment="1">
      <alignment horizontal="left" vertical="center"/>
    </xf>
    <xf numFmtId="0" fontId="23" fillId="8" borderId="0" xfId="0" applyFont="1" applyFill="1" applyAlignment="1">
      <alignment vertical="center" wrapText="1"/>
    </xf>
    <xf numFmtId="0" fontId="23" fillId="3" borderId="0" xfId="0" applyFont="1" applyFill="1" applyAlignment="1">
      <alignment vertical="center" wrapText="1"/>
    </xf>
    <xf numFmtId="2" fontId="34" fillId="2" borderId="0" xfId="0" applyNumberFormat="1" applyFont="1" applyFill="1" applyAlignment="1">
      <alignment vertical="center" wrapText="1"/>
    </xf>
    <xf numFmtId="0" fontId="33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top" wrapText="1"/>
    </xf>
    <xf numFmtId="0" fontId="27" fillId="13" borderId="1" xfId="0" applyFont="1" applyFill="1" applyBorder="1" applyAlignment="1">
      <alignment horizontal="center" vertical="top" wrapText="1"/>
    </xf>
    <xf numFmtId="2" fontId="22" fillId="13" borderId="3" xfId="0" applyNumberFormat="1" applyFont="1" applyFill="1" applyBorder="1" applyAlignment="1">
      <alignment horizontal="center" vertical="top" wrapText="1"/>
    </xf>
    <xf numFmtId="0" fontId="22" fillId="13" borderId="4" xfId="0" applyFont="1" applyFill="1" applyBorder="1" applyAlignment="1">
      <alignment horizontal="center" vertical="top" wrapText="1"/>
    </xf>
    <xf numFmtId="14" fontId="22" fillId="13" borderId="3" xfId="0" applyNumberFormat="1" applyFont="1" applyFill="1" applyBorder="1" applyAlignment="1">
      <alignment horizontal="center" vertical="top" wrapText="1"/>
    </xf>
    <xf numFmtId="14" fontId="22" fillId="13" borderId="2" xfId="0" applyNumberFormat="1" applyFont="1" applyFill="1" applyBorder="1" applyAlignment="1">
      <alignment horizontal="center" vertical="top" wrapText="1"/>
    </xf>
    <xf numFmtId="14" fontId="22" fillId="13" borderId="1" xfId="0" applyNumberFormat="1" applyFont="1" applyFill="1" applyBorder="1" applyAlignment="1">
      <alignment horizontal="center" vertical="top" wrapText="1"/>
    </xf>
    <xf numFmtId="0" fontId="22" fillId="4" borderId="2" xfId="0" applyFont="1" applyFill="1" applyBorder="1" applyAlignment="1">
      <alignment horizontal="center" vertical="top" wrapText="1"/>
    </xf>
    <xf numFmtId="0" fontId="22" fillId="5" borderId="4" xfId="0" applyFont="1" applyFill="1" applyBorder="1" applyAlignment="1">
      <alignment horizontal="center" vertical="top" wrapText="1"/>
    </xf>
    <xf numFmtId="0" fontId="22" fillId="4" borderId="4" xfId="0" applyFont="1" applyFill="1" applyBorder="1" applyAlignment="1">
      <alignment horizontal="center" vertical="top" wrapText="1"/>
    </xf>
    <xf numFmtId="0" fontId="26" fillId="7" borderId="4" xfId="0" applyFont="1" applyFill="1" applyBorder="1" applyAlignment="1">
      <alignment horizontal="center" vertical="top" wrapText="1"/>
    </xf>
    <xf numFmtId="0" fontId="20" fillId="0" borderId="18" xfId="0" applyFont="1" applyBorder="1" applyAlignment="1">
      <alignment horizontal="left" vertical="center"/>
    </xf>
    <xf numFmtId="0" fontId="20" fillId="0" borderId="19" xfId="0" applyFont="1" applyBorder="1" applyAlignment="1">
      <alignment horizontal="left" vertical="center"/>
    </xf>
    <xf numFmtId="0" fontId="21" fillId="0" borderId="1" xfId="0" applyFont="1" applyBorder="1" applyAlignment="1">
      <alignment horizontal="left" vertical="center"/>
    </xf>
    <xf numFmtId="2" fontId="15" fillId="0" borderId="1" xfId="0" applyNumberFormat="1" applyFont="1" applyBorder="1" applyAlignment="1">
      <alignment horizontal="left" vertical="center"/>
    </xf>
    <xf numFmtId="14" fontId="15" fillId="0" borderId="1" xfId="0" applyNumberFormat="1" applyFont="1" applyBorder="1" applyAlignment="1">
      <alignment horizontal="center" vertical="center" wrapText="1"/>
    </xf>
    <xf numFmtId="0" fontId="15" fillId="0" borderId="3" xfId="0" applyFont="1" applyBorder="1" applyAlignment="1">
      <alignment vertical="center" wrapText="1"/>
    </xf>
    <xf numFmtId="0" fontId="20" fillId="0" borderId="0" xfId="0" applyFont="1" applyAlignment="1">
      <alignment vertical="center"/>
    </xf>
    <xf numFmtId="0" fontId="15" fillId="0" borderId="0" xfId="0" applyFont="1" applyAlignment="1">
      <alignment horizontal="left"/>
    </xf>
    <xf numFmtId="2" fontId="34" fillId="2" borderId="0" xfId="0" applyNumberFormat="1" applyFont="1" applyFill="1" applyAlignment="1">
      <alignment horizontal="left" vertical="center" wrapText="1"/>
    </xf>
    <xf numFmtId="2" fontId="22" fillId="13" borderId="3" xfId="0" applyNumberFormat="1" applyFont="1" applyFill="1" applyBorder="1" applyAlignment="1">
      <alignment horizontal="center" vertical="top"/>
    </xf>
    <xf numFmtId="0" fontId="22" fillId="13" borderId="4" xfId="0" applyFont="1" applyFill="1" applyBorder="1" applyAlignment="1">
      <alignment vertical="top"/>
    </xf>
    <xf numFmtId="0" fontId="15" fillId="0" borderId="3" xfId="0" applyFont="1" applyBorder="1" applyAlignment="1">
      <alignment wrapText="1"/>
    </xf>
    <xf numFmtId="0" fontId="15" fillId="0" borderId="1" xfId="0" quotePrefix="1" applyFont="1" applyBorder="1" applyAlignment="1">
      <alignment horizontal="left" vertical="center"/>
    </xf>
    <xf numFmtId="0" fontId="15" fillId="0" borderId="4" xfId="0" applyFont="1" applyBorder="1" applyAlignment="1">
      <alignment wrapText="1"/>
    </xf>
    <xf numFmtId="0" fontId="15" fillId="0" borderId="5" xfId="0" applyFont="1" applyBorder="1" applyAlignment="1">
      <alignment vertical="center" wrapText="1"/>
    </xf>
    <xf numFmtId="2" fontId="15" fillId="0" borderId="0" xfId="0" applyNumberFormat="1" applyFont="1" applyAlignment="1">
      <alignment wrapText="1"/>
    </xf>
    <xf numFmtId="0" fontId="15" fillId="0" borderId="0" xfId="0" applyFont="1" applyAlignment="1">
      <alignment horizontal="center"/>
    </xf>
    <xf numFmtId="2" fontId="15" fillId="2" borderId="0" xfId="0" applyNumberFormat="1" applyFont="1" applyFill="1" applyAlignment="1">
      <alignment horizontal="left" vertical="center" wrapText="1"/>
    </xf>
    <xf numFmtId="0" fontId="23" fillId="0" borderId="0" xfId="0" applyFont="1" applyAlignment="1">
      <alignment horizontal="center" vertical="center"/>
    </xf>
    <xf numFmtId="44" fontId="35" fillId="2" borderId="0" xfId="1" applyFont="1" applyFill="1" applyAlignment="1">
      <alignment vertical="center" wrapText="1"/>
    </xf>
    <xf numFmtId="2" fontId="15" fillId="0" borderId="0" xfId="0" applyNumberFormat="1" applyFont="1" applyAlignment="1">
      <alignment horizontal="left" vertical="center" wrapText="1"/>
    </xf>
    <xf numFmtId="14" fontId="15" fillId="0" borderId="1" xfId="0" applyNumberFormat="1" applyFont="1" applyBorder="1" applyAlignment="1">
      <alignment wrapText="1"/>
    </xf>
    <xf numFmtId="0" fontId="15" fillId="0" borderId="1" xfId="0" quotePrefix="1" applyFont="1" applyBorder="1" applyAlignment="1">
      <alignment wrapText="1"/>
    </xf>
    <xf numFmtId="2" fontId="15" fillId="0" borderId="5" xfId="0" applyNumberFormat="1" applyFont="1" applyBorder="1" applyAlignment="1">
      <alignment horizontal="center" vertical="center" wrapText="1"/>
    </xf>
    <xf numFmtId="2" fontId="36" fillId="2" borderId="0" xfId="0" applyNumberFormat="1" applyFont="1" applyFill="1" applyAlignment="1">
      <alignment vertical="center" wrapText="1"/>
    </xf>
    <xf numFmtId="2" fontId="36" fillId="2" borderId="0" xfId="0" applyNumberFormat="1" applyFont="1" applyFill="1" applyAlignment="1">
      <alignment vertical="center"/>
    </xf>
    <xf numFmtId="2" fontId="37" fillId="2" borderId="0" xfId="0" applyNumberFormat="1" applyFont="1" applyFill="1" applyAlignment="1">
      <alignment vertical="center"/>
    </xf>
    <xf numFmtId="0" fontId="15" fillId="0" borderId="3" xfId="0" applyFont="1" applyBorder="1" applyAlignment="1">
      <alignment horizontal="left" vertical="center"/>
    </xf>
    <xf numFmtId="0" fontId="15" fillId="0" borderId="2" xfId="0" applyFont="1" applyBorder="1"/>
    <xf numFmtId="14" fontId="15" fillId="0" borderId="6" xfId="0" applyNumberFormat="1" applyFont="1" applyBorder="1"/>
    <xf numFmtId="14" fontId="15" fillId="0" borderId="9" xfId="0" applyNumberFormat="1" applyFont="1" applyBorder="1"/>
    <xf numFmtId="14" fontId="15" fillId="0" borderId="10" xfId="0" applyNumberFormat="1" applyFont="1" applyBorder="1"/>
    <xf numFmtId="14" fontId="15" fillId="0" borderId="4" xfId="0" applyNumberFormat="1" applyFont="1" applyBorder="1" applyAlignment="1">
      <alignment horizontal="center" vertical="center"/>
    </xf>
    <xf numFmtId="0" fontId="21" fillId="2" borderId="1" xfId="0" applyFont="1" applyFill="1" applyBorder="1" applyAlignment="1">
      <alignment horizontal="center"/>
    </xf>
    <xf numFmtId="14" fontId="15" fillId="0" borderId="1" xfId="0" applyNumberFormat="1" applyFont="1" applyBorder="1" applyAlignment="1">
      <alignment vertical="center" wrapText="1"/>
    </xf>
    <xf numFmtId="0" fontId="15" fillId="0" borderId="1" xfId="0" quotePrefix="1" applyFont="1" applyBorder="1"/>
    <xf numFmtId="0" fontId="22" fillId="0" borderId="6" xfId="0" applyFont="1" applyBorder="1" applyAlignment="1">
      <alignment horizontal="left" vertical="top" wrapText="1"/>
    </xf>
    <xf numFmtId="0" fontId="27" fillId="0" borderId="1" xfId="0" applyFont="1" applyBorder="1" applyAlignment="1">
      <alignment horizontal="center" vertical="top"/>
    </xf>
    <xf numFmtId="0" fontId="22" fillId="0" borderId="1" xfId="0" applyFont="1" applyBorder="1" applyAlignment="1">
      <alignment horizontal="left" vertical="top" wrapText="1"/>
    </xf>
    <xf numFmtId="0" fontId="22" fillId="6" borderId="4" xfId="0" applyFont="1" applyFill="1" applyBorder="1" applyAlignment="1">
      <alignment vertical="top" wrapText="1"/>
    </xf>
    <xf numFmtId="0" fontId="22" fillId="0" borderId="1" xfId="0" applyFont="1" applyBorder="1" applyAlignment="1">
      <alignment horizontal="left" vertical="top"/>
    </xf>
    <xf numFmtId="14" fontId="22" fillId="3" borderId="3" xfId="0" applyNumberFormat="1" applyFont="1" applyFill="1" applyBorder="1" applyAlignment="1">
      <alignment vertical="top"/>
    </xf>
    <xf numFmtId="14" fontId="22" fillId="5" borderId="2" xfId="0" applyNumberFormat="1" applyFont="1" applyFill="1" applyBorder="1" applyAlignment="1">
      <alignment vertical="top"/>
    </xf>
    <xf numFmtId="14" fontId="22" fillId="5" borderId="1" xfId="0" applyNumberFormat="1" applyFont="1" applyFill="1" applyBorder="1" applyAlignment="1">
      <alignment vertical="top"/>
    </xf>
    <xf numFmtId="0" fontId="15" fillId="0" borderId="2" xfId="0" applyFont="1" applyBorder="1" applyAlignment="1">
      <alignment vertical="center"/>
    </xf>
    <xf numFmtId="2" fontId="28" fillId="0" borderId="1" xfId="0" applyNumberFormat="1" applyFont="1" applyBorder="1" applyAlignment="1">
      <alignment horizontal="center" vertical="center"/>
    </xf>
    <xf numFmtId="0" fontId="28" fillId="0" borderId="1" xfId="0" applyFont="1" applyBorder="1" applyAlignment="1">
      <alignment vertical="center"/>
    </xf>
    <xf numFmtId="2" fontId="2" fillId="0" borderId="0" xfId="0" applyNumberFormat="1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2" fontId="18" fillId="2" borderId="0" xfId="0" applyNumberFormat="1" applyFont="1" applyFill="1" applyAlignment="1">
      <alignment vertical="center"/>
    </xf>
    <xf numFmtId="2" fontId="41" fillId="2" borderId="0" xfId="0" applyNumberFormat="1" applyFont="1" applyFill="1" applyAlignment="1">
      <alignment vertical="center" wrapText="1"/>
    </xf>
    <xf numFmtId="2" fontId="34" fillId="2" borderId="8" xfId="0" applyNumberFormat="1" applyFont="1" applyFill="1" applyBorder="1" applyAlignment="1">
      <alignment horizontal="center" vertical="center" wrapText="1"/>
    </xf>
    <xf numFmtId="2" fontId="15" fillId="2" borderId="0" xfId="0" applyNumberFormat="1" applyFont="1" applyFill="1" applyAlignment="1">
      <alignment horizontal="center" vertical="center" wrapText="1"/>
    </xf>
    <xf numFmtId="2" fontId="18" fillId="2" borderId="0" xfId="0" applyNumberFormat="1" applyFont="1" applyFill="1" applyAlignment="1">
      <alignment horizontal="center" vertical="center" wrapText="1"/>
    </xf>
    <xf numFmtId="2" fontId="42" fillId="2" borderId="0" xfId="0" applyNumberFormat="1" applyFont="1" applyFill="1" applyAlignment="1">
      <alignment vertical="center"/>
    </xf>
    <xf numFmtId="164" fontId="15" fillId="12" borderId="19" xfId="0" applyNumberFormat="1" applyFont="1" applyFill="1" applyBorder="1" applyAlignment="1" applyProtection="1">
      <alignment horizontal="center" vertical="center"/>
      <protection hidden="1"/>
    </xf>
    <xf numFmtId="0" fontId="4" fillId="0" borderId="1" xfId="0" applyFont="1" applyBorder="1" applyAlignment="1">
      <alignment horizontal="center" vertical="center" wrapText="1"/>
    </xf>
    <xf numFmtId="14" fontId="22" fillId="5" borderId="3" xfId="0" applyNumberFormat="1" applyFont="1" applyFill="1" applyBorder="1" applyAlignment="1">
      <alignment vertical="top"/>
    </xf>
    <xf numFmtId="0" fontId="22" fillId="14" borderId="1" xfId="0" applyFont="1" applyFill="1" applyBorder="1" applyAlignment="1">
      <alignment horizontal="center" vertical="top" wrapText="1"/>
    </xf>
    <xf numFmtId="0" fontId="2" fillId="14" borderId="1" xfId="0" applyFont="1" applyFill="1" applyBorder="1" applyAlignment="1">
      <alignment horizontal="center" vertical="top" wrapText="1"/>
    </xf>
    <xf numFmtId="0" fontId="28" fillId="10" borderId="17" xfId="0" applyFont="1" applyFill="1" applyBorder="1" applyAlignment="1">
      <alignment horizontal="center" vertical="center" wrapText="1"/>
    </xf>
    <xf numFmtId="2" fontId="0" fillId="0" borderId="1" xfId="0" applyNumberFormat="1" applyBorder="1" applyAlignment="1">
      <alignment horizontal="left" vertical="center" wrapText="1"/>
    </xf>
    <xf numFmtId="0" fontId="27" fillId="15" borderId="1" xfId="0" applyFont="1" applyFill="1" applyBorder="1" applyAlignment="1">
      <alignment vertical="top"/>
    </xf>
    <xf numFmtId="0" fontId="22" fillId="15" borderId="1" xfId="0" applyFont="1" applyFill="1" applyBorder="1" applyAlignment="1">
      <alignment vertical="top" wrapText="1"/>
    </xf>
    <xf numFmtId="0" fontId="22" fillId="15" borderId="1" xfId="0" applyFont="1" applyFill="1" applyBorder="1" applyAlignment="1">
      <alignment vertical="top"/>
    </xf>
    <xf numFmtId="14" fontId="22" fillId="15" borderId="2" xfId="0" applyNumberFormat="1" applyFont="1" applyFill="1" applyBorder="1" applyAlignment="1">
      <alignment vertical="top"/>
    </xf>
    <xf numFmtId="14" fontId="22" fillId="15" borderId="1" xfId="0" applyNumberFormat="1" applyFont="1" applyFill="1" applyBorder="1" applyAlignment="1">
      <alignment vertical="top"/>
    </xf>
    <xf numFmtId="0" fontId="22" fillId="15" borderId="4" xfId="0" applyFont="1" applyFill="1" applyBorder="1" applyAlignment="1">
      <alignment vertical="top" wrapText="1"/>
    </xf>
    <xf numFmtId="0" fontId="2" fillId="17" borderId="1" xfId="0" applyFont="1" applyFill="1" applyBorder="1" applyAlignment="1">
      <alignment horizontal="center" vertical="top" wrapText="1"/>
    </xf>
    <xf numFmtId="0" fontId="0" fillId="0" borderId="11" xfId="0" applyBorder="1" applyAlignment="1">
      <alignment horizontal="left" vertical="top" wrapText="1"/>
    </xf>
    <xf numFmtId="0" fontId="0" fillId="0" borderId="11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0" fillId="0" borderId="2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2" xfId="0" applyBorder="1" applyAlignment="1">
      <alignment vertical="top" wrapText="1"/>
    </xf>
    <xf numFmtId="0" fontId="0" fillId="0" borderId="0" xfId="0" applyAlignment="1">
      <alignment vertical="center" wrapText="1"/>
    </xf>
    <xf numFmtId="0" fontId="15" fillId="0" borderId="4" xfId="0" applyFont="1" applyBorder="1" applyAlignment="1">
      <alignment horizontal="left" vertical="center" wrapText="1"/>
    </xf>
    <xf numFmtId="0" fontId="15" fillId="0" borderId="5" xfId="0" applyFont="1" applyBorder="1" applyAlignment="1">
      <alignment horizontal="left" vertical="center" wrapText="1"/>
    </xf>
    <xf numFmtId="0" fontId="22" fillId="17" borderId="1" xfId="0" applyFont="1" applyFill="1" applyBorder="1" applyAlignment="1">
      <alignment horizontal="center" vertical="top" wrapText="1"/>
    </xf>
    <xf numFmtId="0" fontId="22" fillId="0" borderId="1" xfId="0" applyFont="1" applyBorder="1" applyAlignment="1">
      <alignment horizontal="center" vertical="top" wrapText="1"/>
    </xf>
    <xf numFmtId="0" fontId="15" fillId="2" borderId="5" xfId="0" applyFont="1" applyFill="1" applyBorder="1" applyAlignment="1">
      <alignment vertical="center" wrapText="1"/>
    </xf>
    <xf numFmtId="0" fontId="15" fillId="2" borderId="5" xfId="0" applyFont="1" applyFill="1" applyBorder="1" applyAlignment="1">
      <alignment horizontal="center" vertical="top" wrapText="1"/>
    </xf>
    <xf numFmtId="0" fontId="15" fillId="2" borderId="5" xfId="0" applyFont="1" applyFill="1" applyBorder="1" applyAlignment="1">
      <alignment horizontal="left" vertical="center" wrapText="1"/>
    </xf>
    <xf numFmtId="0" fontId="15" fillId="2" borderId="7" xfId="0" applyFont="1" applyFill="1" applyBorder="1" applyAlignment="1">
      <alignment vertical="center" wrapText="1"/>
    </xf>
    <xf numFmtId="0" fontId="15" fillId="2" borderId="1" xfId="0" applyFont="1" applyFill="1" applyBorder="1" applyAlignment="1">
      <alignment horizontal="left" vertical="center" wrapText="1"/>
    </xf>
    <xf numFmtId="0" fontId="22" fillId="18" borderId="1" xfId="0" applyFont="1" applyFill="1" applyBorder="1" applyAlignment="1">
      <alignment horizontal="center" vertical="top" wrapText="1"/>
    </xf>
    <xf numFmtId="2" fontId="0" fillId="16" borderId="1" xfId="0" applyNumberFormat="1" applyFill="1" applyBorder="1" applyAlignment="1">
      <alignment horizontal="center" vertical="center"/>
    </xf>
    <xf numFmtId="2" fontId="15" fillId="16" borderId="1" xfId="0" applyNumberFormat="1" applyFont="1" applyFill="1" applyBorder="1" applyAlignment="1">
      <alignment horizontal="center" vertical="center" wrapText="1"/>
    </xf>
    <xf numFmtId="2" fontId="22" fillId="13" borderId="3" xfId="0" applyNumberFormat="1" applyFont="1" applyFill="1" applyBorder="1" applyAlignment="1">
      <alignment horizontal="center" vertical="center" wrapText="1"/>
    </xf>
    <xf numFmtId="0" fontId="22" fillId="13" borderId="1" xfId="0" applyFont="1" applyFill="1" applyBorder="1" applyAlignment="1">
      <alignment horizontal="center" vertical="center" wrapText="1"/>
    </xf>
    <xf numFmtId="0" fontId="22" fillId="13" borderId="4" xfId="0" applyFont="1" applyFill="1" applyBorder="1" applyAlignment="1">
      <alignment horizontal="center" vertical="center" wrapText="1"/>
    </xf>
    <xf numFmtId="0" fontId="22" fillId="13" borderId="1" xfId="0" applyFont="1" applyFill="1" applyBorder="1" applyAlignment="1">
      <alignment horizontal="center" vertical="center"/>
    </xf>
    <xf numFmtId="14" fontId="22" fillId="13" borderId="2" xfId="0" applyNumberFormat="1" applyFont="1" applyFill="1" applyBorder="1" applyAlignment="1">
      <alignment horizontal="center" vertical="center"/>
    </xf>
    <xf numFmtId="14" fontId="22" fillId="13" borderId="1" xfId="0" applyNumberFormat="1" applyFont="1" applyFill="1" applyBorder="1" applyAlignment="1">
      <alignment horizontal="center" vertical="center"/>
    </xf>
    <xf numFmtId="0" fontId="22" fillId="13" borderId="4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left" vertical="center" wrapText="1"/>
    </xf>
    <xf numFmtId="0" fontId="0" fillId="19" borderId="1" xfId="0" applyFill="1" applyBorder="1" applyAlignment="1">
      <alignment horizontal="left" vertical="center" wrapText="1"/>
    </xf>
    <xf numFmtId="2" fontId="46" fillId="0" borderId="1" xfId="0" applyNumberFormat="1" applyFont="1" applyBorder="1" applyAlignment="1">
      <alignment horizontal="left" vertical="center"/>
    </xf>
    <xf numFmtId="0" fontId="19" fillId="0" borderId="19" xfId="0" applyFont="1" applyBorder="1" applyAlignment="1">
      <alignment horizontal="left" vertical="center" wrapText="1"/>
    </xf>
    <xf numFmtId="14" fontId="22" fillId="5" borderId="3" xfId="0" applyNumberFormat="1" applyFont="1" applyFill="1" applyBorder="1" applyAlignment="1">
      <alignment horizontal="center" vertical="top"/>
    </xf>
    <xf numFmtId="0" fontId="15" fillId="20" borderId="0" xfId="0" applyFont="1" applyFill="1" applyAlignment="1">
      <alignment horizontal="center" vertical="top" wrapText="1"/>
    </xf>
    <xf numFmtId="0" fontId="15" fillId="21" borderId="0" xfId="0" applyFont="1" applyFill="1" applyAlignment="1">
      <alignment horizontal="center" vertical="top" wrapText="1"/>
    </xf>
    <xf numFmtId="0" fontId="22" fillId="0" borderId="0" xfId="0" applyFont="1" applyAlignment="1">
      <alignment horizontal="center" vertical="center" wrapText="1"/>
    </xf>
    <xf numFmtId="0" fontId="47" fillId="0" borderId="0" xfId="0" applyFont="1" applyAlignment="1">
      <alignment horizontal="center" vertical="center" wrapText="1"/>
    </xf>
    <xf numFmtId="14" fontId="22" fillId="0" borderId="5" xfId="0" applyNumberFormat="1" applyFont="1" applyBorder="1" applyAlignment="1">
      <alignment horizontal="center" vertical="center"/>
    </xf>
    <xf numFmtId="14" fontId="22" fillId="0" borderId="1" xfId="0" applyNumberFormat="1" applyFont="1" applyBorder="1" applyAlignment="1">
      <alignment horizontal="center" vertical="center"/>
    </xf>
    <xf numFmtId="14" fontId="22" fillId="0" borderId="1" xfId="0" applyNumberFormat="1" applyFont="1" applyBorder="1" applyAlignment="1">
      <alignment horizontal="center" vertical="top"/>
    </xf>
    <xf numFmtId="14" fontId="22" fillId="0" borderId="1" xfId="0" applyNumberFormat="1" applyFont="1" applyBorder="1" applyAlignment="1">
      <alignment horizontal="center"/>
    </xf>
    <xf numFmtId="0" fontId="15" fillId="0" borderId="1" xfId="0" applyFont="1" applyBorder="1" applyAlignment="1">
      <alignment horizontal="center" vertical="center"/>
    </xf>
    <xf numFmtId="14" fontId="0" fillId="5" borderId="1" xfId="0" applyNumberFormat="1" applyFill="1" applyBorder="1" applyAlignment="1">
      <alignment horizontal="left" vertical="center"/>
    </xf>
    <xf numFmtId="0" fontId="15" fillId="22" borderId="17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left" vertical="center"/>
    </xf>
    <xf numFmtId="14" fontId="0" fillId="0" borderId="7" xfId="0" applyNumberFormat="1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48" fillId="0" borderId="19" xfId="0" applyFont="1" applyBorder="1" applyAlignment="1">
      <alignment horizontal="left" vertical="center"/>
    </xf>
    <xf numFmtId="0" fontId="32" fillId="19" borderId="17" xfId="0" applyFont="1" applyFill="1" applyBorder="1" applyAlignment="1">
      <alignment horizontal="center" vertical="center" wrapText="1"/>
    </xf>
    <xf numFmtId="2" fontId="46" fillId="0" borderId="1" xfId="0" applyNumberFormat="1" applyFont="1" applyBorder="1" applyAlignment="1">
      <alignment horizontal="center" vertical="center" wrapText="1"/>
    </xf>
    <xf numFmtId="0" fontId="15" fillId="5" borderId="17" xfId="0" applyFont="1" applyFill="1" applyBorder="1" applyAlignment="1">
      <alignment horizontal="center" vertical="center" wrapText="1"/>
    </xf>
    <xf numFmtId="0" fontId="49" fillId="0" borderId="0" xfId="0" applyFont="1"/>
    <xf numFmtId="0" fontId="22" fillId="23" borderId="1" xfId="0" applyFont="1" applyFill="1" applyBorder="1" applyAlignment="1">
      <alignment horizontal="center" vertical="top" wrapText="1"/>
    </xf>
    <xf numFmtId="0" fontId="15" fillId="0" borderId="1" xfId="0" applyFont="1" applyBorder="1" applyAlignment="1" applyProtection="1">
      <alignment horizontal="left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2" fillId="23" borderId="1" xfId="0" applyFont="1" applyFill="1" applyBorder="1" applyAlignment="1">
      <alignment horizontal="center" vertical="top" wrapText="1"/>
    </xf>
    <xf numFmtId="0" fontId="50" fillId="0" borderId="1" xfId="0" applyFont="1" applyBorder="1" applyAlignment="1">
      <alignment horizontal="center" vertical="top" wrapText="1"/>
    </xf>
    <xf numFmtId="0" fontId="15" fillId="0" borderId="1" xfId="0" applyFont="1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left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left" vertical="center"/>
      <protection locked="0"/>
    </xf>
    <xf numFmtId="14" fontId="0" fillId="0" borderId="0" xfId="0" applyNumberFormat="1"/>
    <xf numFmtId="14" fontId="22" fillId="5" borderId="3" xfId="0" applyNumberFormat="1" applyFont="1" applyFill="1" applyBorder="1" applyAlignment="1">
      <alignment horizontal="center" vertical="center"/>
    </xf>
    <xf numFmtId="14" fontId="0" fillId="0" borderId="21" xfId="0" applyNumberFormat="1" applyBorder="1"/>
    <xf numFmtId="14" fontId="0" fillId="0" borderId="0" xfId="0" applyNumberFormat="1" applyAlignment="1">
      <alignment vertical="center"/>
    </xf>
    <xf numFmtId="14" fontId="15" fillId="24" borderId="1" xfId="0" applyNumberFormat="1" applyFont="1" applyFill="1" applyBorder="1" applyAlignment="1">
      <alignment horizontal="center" vertical="center" wrapText="1"/>
    </xf>
    <xf numFmtId="0" fontId="4" fillId="25" borderId="1" xfId="0" applyFont="1" applyFill="1" applyBorder="1" applyAlignment="1">
      <alignment horizontal="center" vertical="center"/>
    </xf>
    <xf numFmtId="14" fontId="0" fillId="0" borderId="0" xfId="0" quotePrefix="1" applyNumberFormat="1"/>
    <xf numFmtId="14" fontId="15" fillId="0" borderId="0" xfId="0" applyNumberFormat="1" applyFont="1" applyAlignment="1">
      <alignment vertical="center" wrapText="1"/>
    </xf>
    <xf numFmtId="2" fontId="0" fillId="19" borderId="1" xfId="0" applyNumberFormat="1" applyFill="1" applyBorder="1" applyAlignment="1">
      <alignment horizontal="left" vertical="center"/>
    </xf>
    <xf numFmtId="14" fontId="0" fillId="0" borderId="0" xfId="0" applyNumberFormat="1" applyAlignment="1">
      <alignment horizontal="left" vertical="center"/>
    </xf>
    <xf numFmtId="0" fontId="4" fillId="19" borderId="1" xfId="0" applyFont="1" applyFill="1" applyBorder="1" applyAlignment="1">
      <alignment horizontal="center" vertical="center"/>
    </xf>
    <xf numFmtId="0" fontId="15" fillId="19" borderId="17" xfId="0" applyFont="1" applyFill="1" applyBorder="1" applyAlignment="1">
      <alignment horizontal="center" vertical="center" wrapText="1"/>
    </xf>
    <xf numFmtId="0" fontId="28" fillId="19" borderId="17" xfId="0" applyFont="1" applyFill="1" applyBorder="1" applyAlignment="1">
      <alignment horizontal="center" vertical="center" wrapText="1"/>
    </xf>
    <xf numFmtId="2" fontId="15" fillId="19" borderId="1" xfId="0" applyNumberFormat="1" applyFont="1" applyFill="1" applyBorder="1" applyAlignment="1">
      <alignment horizontal="center" vertical="center" wrapText="1"/>
    </xf>
    <xf numFmtId="0" fontId="0" fillId="0" borderId="0" xfId="0" applyAlignment="1" applyProtection="1">
      <alignment horizontal="center" vertical="center" wrapText="1"/>
      <protection locked="0"/>
    </xf>
    <xf numFmtId="0" fontId="17" fillId="0" borderId="0" xfId="0" applyFont="1" applyAlignment="1" applyProtection="1">
      <alignment horizontal="center" vertical="center"/>
      <protection hidden="1"/>
    </xf>
    <xf numFmtId="0" fontId="0" fillId="0" borderId="0" xfId="0" quotePrefix="1" applyAlignment="1">
      <alignment horizontal="left" vertical="center"/>
    </xf>
    <xf numFmtId="0" fontId="15" fillId="0" borderId="3" xfId="0" applyFont="1" applyBorder="1" applyAlignment="1">
      <alignment horizontal="left" vertical="center" wrapText="1"/>
    </xf>
    <xf numFmtId="0" fontId="20" fillId="26" borderId="19" xfId="0" applyFont="1" applyFill="1" applyBorder="1" applyAlignment="1">
      <alignment horizontal="left" vertical="center"/>
    </xf>
    <xf numFmtId="0" fontId="20" fillId="27" borderId="19" xfId="0" applyFont="1" applyFill="1" applyBorder="1" applyAlignment="1">
      <alignment horizontal="left" vertical="center"/>
    </xf>
    <xf numFmtId="0" fontId="17" fillId="0" borderId="17" xfId="0" applyFont="1" applyBorder="1" applyAlignment="1" applyProtection="1">
      <alignment horizontal="center" vertical="center" wrapText="1"/>
      <protection hidden="1"/>
    </xf>
    <xf numFmtId="0" fontId="25" fillId="0" borderId="20" xfId="0" applyFont="1" applyBorder="1" applyAlignment="1">
      <alignment horizontal="left" vertical="center"/>
    </xf>
    <xf numFmtId="2" fontId="44" fillId="0" borderId="0" xfId="0" applyNumberFormat="1" applyFont="1" applyAlignment="1">
      <alignment horizontal="center" vertical="center" wrapText="1"/>
    </xf>
    <xf numFmtId="0" fontId="25" fillId="0" borderId="0" xfId="0" applyFont="1" applyAlignment="1">
      <alignment horizontal="left" vertical="center"/>
    </xf>
    <xf numFmtId="2" fontId="39" fillId="0" borderId="0" xfId="0" applyNumberFormat="1" applyFont="1" applyAlignment="1">
      <alignment horizontal="center" vertical="center" wrapText="1"/>
    </xf>
    <xf numFmtId="2" fontId="40" fillId="0" borderId="0" xfId="0" applyNumberFormat="1" applyFont="1" applyAlignment="1">
      <alignment horizontal="center" vertical="center" wrapText="1"/>
    </xf>
    <xf numFmtId="2" fontId="43" fillId="2" borderId="0" xfId="0" applyNumberFormat="1" applyFont="1" applyFill="1" applyAlignment="1">
      <alignment horizontal="center" vertical="center" wrapText="1"/>
    </xf>
    <xf numFmtId="44" fontId="39" fillId="2" borderId="0" xfId="1" applyFont="1" applyFill="1" applyAlignment="1">
      <alignment horizontal="center" vertical="center" wrapText="1"/>
    </xf>
    <xf numFmtId="44" fontId="40" fillId="2" borderId="0" xfId="1" applyFont="1" applyFill="1" applyAlignment="1">
      <alignment horizontal="center" vertical="center" wrapText="1"/>
    </xf>
    <xf numFmtId="0" fontId="44" fillId="0" borderId="0" xfId="0" applyFont="1" applyAlignment="1">
      <alignment horizontal="center" vertical="center"/>
    </xf>
    <xf numFmtId="2" fontId="44" fillId="2" borderId="0" xfId="0" applyNumberFormat="1" applyFont="1" applyFill="1" applyAlignment="1">
      <alignment horizontal="center" vertical="center" wrapText="1"/>
    </xf>
    <xf numFmtId="0" fontId="25" fillId="0" borderId="20" xfId="1" applyNumberFormat="1" applyFont="1" applyBorder="1" applyAlignment="1">
      <alignment horizontal="left" vertical="center"/>
    </xf>
    <xf numFmtId="2" fontId="45" fillId="2" borderId="0" xfId="0" applyNumberFormat="1" applyFont="1" applyFill="1" applyAlignment="1">
      <alignment horizontal="center" vertical="center"/>
    </xf>
    <xf numFmtId="44" fontId="45" fillId="2" borderId="0" xfId="1" applyFont="1" applyFill="1" applyAlignment="1">
      <alignment horizontal="right" vertical="center" wrapText="1"/>
    </xf>
  </cellXfs>
  <cellStyles count="2">
    <cellStyle name="Monétaire" xfId="1" builtinId="4"/>
    <cellStyle name="Normal" xfId="0" builtinId="0"/>
  </cellStyles>
  <dxfs count="267">
    <dxf>
      <fill>
        <patternFill>
          <bgColor rgb="FFFAB95A"/>
        </patternFill>
      </fill>
    </dxf>
    <dxf>
      <fill>
        <patternFill>
          <bgColor rgb="FFFAB95A"/>
        </patternFill>
      </fill>
    </dxf>
    <dxf>
      <fill>
        <patternFill>
          <bgColor rgb="FFFAB95A"/>
        </patternFill>
      </fill>
    </dxf>
    <dxf>
      <fill>
        <patternFill>
          <bgColor rgb="FFB9D4A4"/>
        </patternFill>
      </fill>
    </dxf>
    <dxf>
      <fill>
        <patternFill>
          <bgColor rgb="FF0DAF9F"/>
        </patternFill>
      </fill>
    </dxf>
    <dxf>
      <fill>
        <patternFill>
          <bgColor rgb="FFB9D4A4"/>
        </patternFill>
      </fill>
    </dxf>
    <dxf>
      <fill>
        <patternFill>
          <bgColor rgb="FF0DAF9F"/>
        </patternFill>
      </fill>
    </dxf>
    <dxf>
      <fill>
        <patternFill>
          <bgColor rgb="FFB9D4A4"/>
        </patternFill>
      </fill>
    </dxf>
    <dxf>
      <fill>
        <patternFill>
          <bgColor rgb="FF0DAF9F"/>
        </patternFill>
      </fill>
    </dxf>
    <dxf>
      <fill>
        <patternFill>
          <bgColor rgb="FFFABA5A"/>
        </patternFill>
      </fill>
    </dxf>
    <dxf>
      <fill>
        <patternFill>
          <bgColor rgb="FFFABA5A"/>
        </patternFill>
      </fill>
    </dxf>
    <dxf>
      <font>
        <color rgb="FF39B6F3"/>
      </font>
    </dxf>
    <dxf>
      <fill>
        <patternFill>
          <bgColor rgb="FFB9D4A4"/>
        </patternFill>
      </fill>
    </dxf>
    <dxf>
      <fill>
        <patternFill>
          <bgColor rgb="FF0DAF9F"/>
        </patternFill>
      </fill>
    </dxf>
    <dxf>
      <font>
        <color theme="0"/>
      </font>
      <fill>
        <patternFill>
          <fgColor rgb="FF39B6F3"/>
          <bgColor rgb="FF39B6F3"/>
        </patternFill>
      </fill>
    </dxf>
    <dxf>
      <fill>
        <patternFill>
          <bgColor theme="0" tint="-0.14996795556505021"/>
        </patternFill>
      </fill>
    </dxf>
    <dxf>
      <fill>
        <patternFill>
          <bgColor rgb="FFFFC000"/>
        </patternFill>
      </fill>
    </dxf>
    <dxf>
      <fill>
        <patternFill>
          <bgColor rgb="FFFAB95A"/>
        </patternFill>
      </fill>
    </dxf>
    <dxf>
      <fill>
        <patternFill>
          <bgColor rgb="FF3A4A99"/>
        </patternFill>
      </fill>
    </dxf>
    <dxf>
      <fill>
        <patternFill>
          <bgColor rgb="FF7FCEF4"/>
        </patternFill>
      </fill>
    </dxf>
    <dxf>
      <fill>
        <patternFill>
          <bgColor rgb="FF0DAF9F"/>
        </patternFill>
      </fill>
    </dxf>
    <dxf>
      <fill>
        <patternFill>
          <bgColor rgb="FFFF0000"/>
        </patternFill>
      </fill>
    </dxf>
    <dxf>
      <fill>
        <patternFill>
          <bgColor rgb="FF0DAF9F"/>
        </patternFill>
      </fill>
    </dxf>
    <dxf>
      <fill>
        <patternFill>
          <bgColor rgb="FFFAB95A"/>
        </patternFill>
      </fill>
    </dxf>
    <dxf>
      <fill>
        <patternFill>
          <bgColor rgb="FFFAB95A"/>
        </patternFill>
      </fill>
    </dxf>
    <dxf>
      <fill>
        <patternFill>
          <bgColor rgb="FFB9D4A4"/>
        </patternFill>
      </fill>
    </dxf>
    <dxf>
      <fill>
        <patternFill>
          <bgColor rgb="FF0DAF9F"/>
        </patternFill>
      </fill>
    </dxf>
    <dxf>
      <fill>
        <patternFill>
          <bgColor theme="0" tint="-0.14996795556505021"/>
        </patternFill>
      </fill>
    </dxf>
    <dxf>
      <font>
        <color theme="0"/>
      </font>
      <fill>
        <patternFill>
          <fgColor rgb="FF39B6F3"/>
          <bgColor rgb="FF39B6F3"/>
        </patternFill>
      </fill>
    </dxf>
    <dxf>
      <fill>
        <patternFill>
          <bgColor rgb="FFFAB95A"/>
        </patternFill>
      </fill>
    </dxf>
    <dxf>
      <fill>
        <patternFill>
          <bgColor rgb="FFB9D4A4"/>
        </patternFill>
      </fill>
    </dxf>
    <dxf>
      <fill>
        <patternFill>
          <bgColor rgb="FF0DAF9F"/>
        </patternFill>
      </fill>
    </dxf>
    <dxf>
      <fill>
        <patternFill>
          <bgColor rgb="FFB9D4A4"/>
        </patternFill>
      </fill>
    </dxf>
    <dxf>
      <fill>
        <patternFill>
          <bgColor rgb="FF0DAF9F"/>
        </patternFill>
      </fill>
    </dxf>
    <dxf>
      <fill>
        <patternFill>
          <bgColor rgb="FF0DAF9F"/>
        </patternFill>
      </fill>
    </dxf>
    <dxf>
      <font>
        <color theme="0"/>
      </font>
      <fill>
        <patternFill>
          <fgColor rgb="FF39B6F3"/>
          <bgColor rgb="FF39B6F3"/>
        </patternFill>
      </fill>
    </dxf>
    <dxf>
      <fill>
        <patternFill>
          <bgColor rgb="FFFABA5A"/>
        </patternFill>
      </fill>
    </dxf>
    <dxf>
      <font>
        <color rgb="FF39B6F3"/>
      </font>
    </dxf>
    <dxf>
      <font>
        <color theme="0"/>
      </font>
      <fill>
        <patternFill>
          <fgColor rgb="FF39B6F3"/>
          <bgColor rgb="FF39B6F3"/>
        </patternFill>
      </fill>
    </dxf>
    <dxf>
      <fill>
        <patternFill>
          <bgColor theme="0" tint="-0.14996795556505021"/>
        </patternFill>
      </fill>
    </dxf>
    <dxf>
      <fill>
        <patternFill>
          <bgColor rgb="FFFABA5A"/>
        </patternFill>
      </fill>
    </dxf>
    <dxf>
      <font>
        <color rgb="FF39B6F3"/>
      </font>
    </dxf>
    <dxf>
      <fill>
        <patternFill>
          <bgColor theme="0" tint="-0.14996795556505021"/>
        </patternFill>
      </fill>
    </dxf>
    <dxf>
      <fill>
        <patternFill>
          <bgColor rgb="FFFFC000"/>
        </patternFill>
      </fill>
    </dxf>
    <dxf>
      <fill>
        <patternFill>
          <bgColor rgb="FFFAB95A"/>
        </patternFill>
      </fill>
    </dxf>
    <dxf>
      <fill>
        <patternFill>
          <bgColor rgb="FF3A4A99"/>
        </patternFill>
      </fill>
    </dxf>
    <dxf>
      <fill>
        <patternFill>
          <bgColor rgb="FF7FCEF4"/>
        </patternFill>
      </fill>
    </dxf>
    <dxf>
      <fill>
        <patternFill>
          <bgColor rgb="FF0DAF9F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AB95A"/>
        </patternFill>
      </fill>
    </dxf>
    <dxf>
      <fill>
        <patternFill>
          <bgColor rgb="FFB9D4A4"/>
        </patternFill>
      </fill>
    </dxf>
    <dxf>
      <fill>
        <patternFill>
          <bgColor rgb="FF0DAF9F"/>
        </patternFill>
      </fill>
    </dxf>
    <dxf>
      <fill>
        <patternFill>
          <bgColor rgb="FFB9D4A4"/>
        </patternFill>
      </fill>
    </dxf>
    <dxf>
      <fill>
        <patternFill>
          <bgColor rgb="FF0DAF9F"/>
        </patternFill>
      </fill>
    </dxf>
    <dxf>
      <fill>
        <patternFill>
          <bgColor rgb="FFFAB95A"/>
        </patternFill>
      </fill>
    </dxf>
    <dxf>
      <fill>
        <patternFill>
          <bgColor rgb="FFB9D4A4"/>
        </patternFill>
      </fill>
    </dxf>
    <dxf>
      <fill>
        <patternFill>
          <bgColor rgb="FF0DAF9F"/>
        </patternFill>
      </fill>
    </dxf>
    <dxf>
      <fill>
        <patternFill>
          <bgColor rgb="FFFABA5A"/>
        </patternFill>
      </fill>
    </dxf>
    <dxf>
      <font>
        <color rgb="FF39B6F3"/>
      </font>
    </dxf>
    <dxf>
      <font>
        <color theme="0"/>
      </font>
      <fill>
        <patternFill>
          <fgColor rgb="FF39B6F3"/>
          <bgColor rgb="FF39B6F3"/>
        </patternFill>
      </fill>
    </dxf>
    <dxf>
      <fill>
        <patternFill>
          <bgColor theme="0" tint="-0.14996795556505021"/>
        </patternFill>
      </fill>
    </dxf>
    <dxf>
      <fill>
        <patternFill>
          <bgColor rgb="FFB9D4A4"/>
        </patternFill>
      </fill>
    </dxf>
    <dxf>
      <font>
        <color rgb="FF39B6F3"/>
      </font>
    </dxf>
    <dxf>
      <fill>
        <patternFill>
          <bgColor rgb="FFFABA5A"/>
        </patternFill>
      </fill>
    </dxf>
    <dxf>
      <fill>
        <patternFill>
          <bgColor rgb="FF0DAF9F"/>
        </patternFill>
      </fill>
    </dxf>
    <dxf>
      <font>
        <color theme="0"/>
      </font>
      <fill>
        <patternFill>
          <fgColor rgb="FF39B6F3"/>
          <bgColor rgb="FF39B6F3"/>
        </patternFill>
      </fill>
    </dxf>
    <dxf>
      <fill>
        <patternFill>
          <bgColor theme="0" tint="-0.14996795556505021"/>
        </patternFill>
      </fill>
    </dxf>
    <dxf>
      <fill>
        <patternFill>
          <bgColor rgb="FFFFC000"/>
        </patternFill>
      </fill>
    </dxf>
    <dxf>
      <fill>
        <patternFill>
          <bgColor rgb="FF0DAF9F"/>
        </patternFill>
      </fill>
    </dxf>
    <dxf>
      <fill>
        <patternFill>
          <bgColor rgb="FF7FCEF4"/>
        </patternFill>
      </fill>
    </dxf>
    <dxf>
      <fill>
        <patternFill>
          <bgColor rgb="FF3A4A99"/>
        </patternFill>
      </fill>
    </dxf>
    <dxf>
      <fill>
        <patternFill>
          <bgColor rgb="FFFAB95A"/>
        </patternFill>
      </fill>
    </dxf>
    <dxf>
      <fill>
        <patternFill>
          <bgColor rgb="FFFAB95A"/>
        </patternFill>
      </fill>
    </dxf>
    <dxf>
      <fill>
        <patternFill>
          <bgColor rgb="FFB9D4A4"/>
        </patternFill>
      </fill>
    </dxf>
    <dxf>
      <fill>
        <patternFill>
          <bgColor rgb="FF0DAF9F"/>
        </patternFill>
      </fill>
    </dxf>
    <dxf>
      <fill>
        <patternFill>
          <bgColor rgb="FFFABA5A"/>
        </patternFill>
      </fill>
    </dxf>
    <dxf>
      <font>
        <color rgb="FF39B6F3"/>
      </font>
    </dxf>
    <dxf>
      <font>
        <color theme="0"/>
      </font>
      <fill>
        <patternFill>
          <fgColor rgb="FF39B6F3"/>
          <bgColor rgb="FF39B6F3"/>
        </patternFill>
      </fill>
    </dxf>
    <dxf>
      <fill>
        <patternFill>
          <bgColor theme="0" tint="-0.14996795556505021"/>
        </patternFill>
      </fill>
    </dxf>
    <dxf>
      <fill>
        <patternFill>
          <bgColor rgb="FFFFC000"/>
        </patternFill>
      </fill>
    </dxf>
    <dxf>
      <fill>
        <patternFill>
          <bgColor rgb="FFFAB95A"/>
        </patternFill>
      </fill>
    </dxf>
    <dxf>
      <fill>
        <patternFill>
          <bgColor rgb="FF3A4A99"/>
        </patternFill>
      </fill>
    </dxf>
    <dxf>
      <fill>
        <patternFill>
          <bgColor rgb="FF7FCEF4"/>
        </patternFill>
      </fill>
    </dxf>
    <dxf>
      <fill>
        <patternFill>
          <bgColor rgb="FF0DAF9F"/>
        </patternFill>
      </fill>
    </dxf>
    <dxf>
      <fill>
        <patternFill>
          <bgColor rgb="FFB9D4A4"/>
        </patternFill>
      </fill>
    </dxf>
    <dxf>
      <fill>
        <patternFill>
          <bgColor rgb="FF0DAF9F"/>
        </patternFill>
      </fill>
    </dxf>
    <dxf>
      <fill>
        <patternFill>
          <bgColor rgb="FFFAB95A"/>
        </patternFill>
      </fill>
    </dxf>
    <dxf>
      <fill>
        <patternFill>
          <bgColor rgb="FFFAB95A"/>
        </patternFill>
      </fill>
    </dxf>
    <dxf>
      <fill>
        <patternFill>
          <bgColor rgb="FFB9D4A4"/>
        </patternFill>
      </fill>
    </dxf>
    <dxf>
      <fill>
        <patternFill>
          <bgColor rgb="FF0DAF9F"/>
        </patternFill>
      </fill>
    </dxf>
    <dxf>
      <fill>
        <patternFill>
          <bgColor rgb="FFB9D4A4"/>
        </patternFill>
      </fill>
    </dxf>
    <dxf>
      <fill>
        <patternFill>
          <bgColor rgb="FF0DAF9F"/>
        </patternFill>
      </fill>
    </dxf>
    <dxf>
      <fill>
        <patternFill>
          <bgColor rgb="FFFABA5A"/>
        </patternFill>
      </fill>
    </dxf>
    <dxf>
      <font>
        <color rgb="FF39B6F3"/>
      </font>
    </dxf>
    <dxf>
      <font>
        <color theme="0"/>
      </font>
      <fill>
        <patternFill>
          <fgColor rgb="FF39B6F3"/>
          <bgColor rgb="FF39B6F3"/>
        </patternFill>
      </fill>
    </dxf>
    <dxf>
      <fill>
        <patternFill>
          <bgColor theme="0" tint="-0.14996795556505021"/>
        </patternFill>
      </fill>
    </dxf>
    <dxf>
      <fill>
        <patternFill>
          <bgColor rgb="FFFFC000"/>
        </patternFill>
      </fill>
    </dxf>
    <dxf>
      <fill>
        <patternFill>
          <bgColor rgb="FFFAB95A"/>
        </patternFill>
      </fill>
    </dxf>
    <dxf>
      <fill>
        <patternFill>
          <bgColor rgb="FF3A4A99"/>
        </patternFill>
      </fill>
    </dxf>
    <dxf>
      <fill>
        <patternFill>
          <bgColor rgb="FF7FCEF4"/>
        </patternFill>
      </fill>
    </dxf>
    <dxf>
      <fill>
        <patternFill>
          <bgColor rgb="FF0DAF9F"/>
        </patternFill>
      </fill>
    </dxf>
    <dxf>
      <fill>
        <patternFill>
          <bgColor rgb="FFFAB95A"/>
        </patternFill>
      </fill>
    </dxf>
    <dxf>
      <fill>
        <patternFill>
          <bgColor rgb="FFB9D4A4"/>
        </patternFill>
      </fill>
    </dxf>
    <dxf>
      <fill>
        <patternFill>
          <bgColor rgb="FF0DAF9F"/>
        </patternFill>
      </fill>
    </dxf>
    <dxf>
      <fill>
        <patternFill>
          <bgColor rgb="FFB9D4A4"/>
        </patternFill>
      </fill>
    </dxf>
    <dxf>
      <fill>
        <patternFill>
          <bgColor rgb="FF0DAF9F"/>
        </patternFill>
      </fill>
    </dxf>
    <dxf>
      <fill>
        <patternFill>
          <bgColor rgb="FFFABA5A"/>
        </patternFill>
      </fill>
    </dxf>
    <dxf>
      <font>
        <color rgb="FF39B6F3"/>
      </font>
    </dxf>
    <dxf>
      <font>
        <color theme="0"/>
      </font>
      <fill>
        <patternFill>
          <fgColor rgb="FF39B6F3"/>
          <bgColor rgb="FF39B6F3"/>
        </patternFill>
      </fill>
    </dxf>
    <dxf>
      <fill>
        <patternFill>
          <bgColor rgb="FFFABA5A"/>
        </patternFill>
      </fill>
    </dxf>
    <dxf>
      <font>
        <color rgb="FF39B6F3"/>
      </font>
    </dxf>
    <dxf>
      <font>
        <color theme="0"/>
      </font>
      <fill>
        <patternFill>
          <fgColor rgb="FF39B6F3"/>
          <bgColor rgb="FF39B6F3"/>
        </patternFill>
      </fill>
    </dxf>
    <dxf>
      <fill>
        <patternFill>
          <bgColor rgb="FFB9D4A4"/>
        </patternFill>
      </fill>
    </dxf>
    <dxf>
      <fill>
        <patternFill>
          <bgColor rgb="FF0DAF9F"/>
        </patternFill>
      </fill>
    </dxf>
    <dxf>
      <fill>
        <patternFill>
          <bgColor rgb="FFFABA5A"/>
        </patternFill>
      </fill>
    </dxf>
    <dxf>
      <font>
        <color rgb="FF39B6F3"/>
      </font>
    </dxf>
    <dxf>
      <font>
        <color theme="0"/>
      </font>
      <fill>
        <patternFill>
          <fgColor rgb="FF39B6F3"/>
          <bgColor rgb="FF39B6F3"/>
        </patternFill>
      </fill>
    </dxf>
    <dxf>
      <fill>
        <patternFill>
          <bgColor theme="0" tint="-0.14996795556505021"/>
        </patternFill>
      </fill>
    </dxf>
    <dxf>
      <fill>
        <patternFill>
          <bgColor rgb="FFFFC000"/>
        </patternFill>
      </fill>
    </dxf>
    <dxf>
      <fill>
        <patternFill>
          <bgColor rgb="FFFAB95A"/>
        </patternFill>
      </fill>
    </dxf>
    <dxf>
      <fill>
        <patternFill>
          <bgColor rgb="FF3A4A99"/>
        </patternFill>
      </fill>
    </dxf>
    <dxf>
      <fill>
        <patternFill>
          <bgColor rgb="FF7FCEF4"/>
        </patternFill>
      </fill>
    </dxf>
    <dxf>
      <fill>
        <patternFill>
          <bgColor rgb="FF0DAF9F"/>
        </patternFill>
      </fill>
    </dxf>
    <dxf>
      <fill>
        <patternFill>
          <bgColor rgb="FFFAB95A"/>
        </patternFill>
      </fill>
    </dxf>
    <dxf>
      <fill>
        <patternFill>
          <bgColor rgb="FFB9D4A4"/>
        </patternFill>
      </fill>
    </dxf>
    <dxf>
      <fill>
        <patternFill>
          <bgColor rgb="FF0DAF9F"/>
        </patternFill>
      </fill>
    </dxf>
    <dxf>
      <fill>
        <patternFill>
          <bgColor rgb="FF0DAF9F"/>
        </patternFill>
      </fill>
    </dxf>
    <dxf>
      <fill>
        <patternFill>
          <bgColor rgb="FFFAB95A"/>
        </patternFill>
      </fill>
    </dxf>
    <dxf>
      <fill>
        <patternFill>
          <bgColor rgb="FFB9D4A4"/>
        </patternFill>
      </fill>
    </dxf>
    <dxf>
      <fill>
        <patternFill>
          <bgColor rgb="FF0DAF9F"/>
        </patternFill>
      </fill>
    </dxf>
    <dxf>
      <fill>
        <patternFill>
          <bgColor rgb="FFFABA5A"/>
        </patternFill>
      </fill>
    </dxf>
    <dxf>
      <font>
        <color rgb="FF39B6F3"/>
      </font>
    </dxf>
    <dxf>
      <font>
        <color theme="0"/>
      </font>
      <fill>
        <patternFill>
          <fgColor rgb="FF39B6F3"/>
          <bgColor rgb="FF39B6F3"/>
        </patternFill>
      </fill>
    </dxf>
    <dxf>
      <fill>
        <patternFill>
          <bgColor theme="0" tint="-0.14996795556505021"/>
        </patternFill>
      </fill>
    </dxf>
    <dxf>
      <fill>
        <patternFill>
          <bgColor rgb="FFB9D4A4"/>
        </patternFill>
      </fill>
    </dxf>
    <dxf>
      <fill>
        <patternFill>
          <bgColor rgb="FFB9D4A4"/>
        </patternFill>
      </fill>
    </dxf>
    <dxf>
      <fill>
        <patternFill>
          <bgColor rgb="FF0DAF9F"/>
        </patternFill>
      </fill>
    </dxf>
    <dxf>
      <fill>
        <patternFill>
          <bgColor rgb="FFFABA5A"/>
        </patternFill>
      </fill>
    </dxf>
    <dxf>
      <font>
        <color rgb="FF39B6F3"/>
      </font>
    </dxf>
    <dxf>
      <font>
        <color theme="0"/>
      </font>
      <fill>
        <patternFill>
          <fgColor rgb="FF39B6F3"/>
          <bgColor rgb="FF39B6F3"/>
        </patternFill>
      </fill>
    </dxf>
    <dxf>
      <fill>
        <patternFill>
          <bgColor rgb="FFB9D4A4"/>
        </patternFill>
      </fill>
    </dxf>
    <dxf>
      <fill>
        <patternFill>
          <bgColor rgb="FF0DAF9F"/>
        </patternFill>
      </fill>
    </dxf>
    <dxf>
      <fill>
        <patternFill>
          <bgColor rgb="FFFABA5A"/>
        </patternFill>
      </fill>
    </dxf>
    <dxf>
      <font>
        <color rgb="FF39B6F3"/>
      </font>
    </dxf>
    <dxf>
      <font>
        <color theme="0"/>
      </font>
      <fill>
        <patternFill>
          <fgColor rgb="FF39B6F3"/>
          <bgColor rgb="FF39B6F3"/>
        </patternFill>
      </fill>
    </dxf>
    <dxf>
      <fill>
        <patternFill>
          <bgColor rgb="FFB9D4A4"/>
        </patternFill>
      </fill>
    </dxf>
    <dxf>
      <fill>
        <patternFill>
          <bgColor rgb="FF0DAF9F"/>
        </patternFill>
      </fill>
    </dxf>
    <dxf>
      <fill>
        <patternFill>
          <bgColor rgb="FFFABA5A"/>
        </patternFill>
      </fill>
    </dxf>
    <dxf>
      <font>
        <color rgb="FF39B6F3"/>
      </font>
    </dxf>
    <dxf>
      <font>
        <color theme="0"/>
      </font>
      <fill>
        <patternFill>
          <fgColor rgb="FF39B6F3"/>
          <bgColor rgb="FF39B6F3"/>
        </patternFill>
      </fill>
    </dxf>
    <dxf>
      <fill>
        <patternFill>
          <bgColor theme="0" tint="-0.14996795556505021"/>
        </patternFill>
      </fill>
    </dxf>
    <dxf>
      <fill>
        <patternFill>
          <bgColor rgb="FFFFC000"/>
        </patternFill>
      </fill>
    </dxf>
    <dxf>
      <fill>
        <patternFill>
          <bgColor rgb="FFFAB95A"/>
        </patternFill>
      </fill>
    </dxf>
    <dxf>
      <fill>
        <patternFill>
          <bgColor rgb="FF3A4A99"/>
        </patternFill>
      </fill>
    </dxf>
    <dxf>
      <fill>
        <patternFill>
          <bgColor rgb="FF7FCEF4"/>
        </patternFill>
      </fill>
    </dxf>
    <dxf>
      <fill>
        <patternFill>
          <bgColor rgb="FF0DAF9F"/>
        </patternFill>
      </fill>
    </dxf>
    <dxf>
      <fill>
        <patternFill>
          <bgColor rgb="FFFAB95A"/>
        </patternFill>
      </fill>
    </dxf>
    <dxf>
      <fill>
        <patternFill>
          <bgColor rgb="FFB9D4A4"/>
        </patternFill>
      </fill>
    </dxf>
    <dxf>
      <fill>
        <patternFill>
          <bgColor rgb="FF0DAF9F"/>
        </patternFill>
      </fill>
    </dxf>
    <dxf>
      <fill>
        <patternFill>
          <bgColor rgb="FFB9D4A4"/>
        </patternFill>
      </fill>
    </dxf>
    <dxf>
      <fill>
        <patternFill>
          <bgColor rgb="FF0DAF9F"/>
        </patternFill>
      </fill>
    </dxf>
    <dxf>
      <fill>
        <patternFill>
          <bgColor rgb="FFFABA5A"/>
        </patternFill>
      </fill>
    </dxf>
    <dxf>
      <font>
        <color rgb="FF39B6F3"/>
      </font>
    </dxf>
    <dxf>
      <font>
        <color theme="0"/>
      </font>
      <fill>
        <patternFill>
          <fgColor rgb="FF39B6F3"/>
          <bgColor rgb="FF39B6F3"/>
        </patternFill>
      </fill>
    </dxf>
    <dxf>
      <fill>
        <patternFill>
          <bgColor theme="0" tint="-0.14996795556505021"/>
        </patternFill>
      </fill>
    </dxf>
    <dxf>
      <fill>
        <patternFill>
          <bgColor rgb="FFFAB95A"/>
        </patternFill>
      </fill>
    </dxf>
    <dxf>
      <fill>
        <patternFill>
          <bgColor rgb="FF3A4A99"/>
        </patternFill>
      </fill>
    </dxf>
    <dxf>
      <fill>
        <patternFill>
          <bgColor rgb="FF7FCEF4"/>
        </patternFill>
      </fill>
    </dxf>
    <dxf>
      <fill>
        <patternFill>
          <bgColor rgb="FF0DAF9F"/>
        </patternFill>
      </fill>
    </dxf>
    <dxf>
      <fill>
        <patternFill>
          <bgColor rgb="FFFAB95A"/>
        </patternFill>
      </fill>
    </dxf>
    <dxf>
      <fill>
        <patternFill>
          <bgColor rgb="FF3A4A99"/>
        </patternFill>
      </fill>
    </dxf>
    <dxf>
      <fill>
        <patternFill>
          <bgColor rgb="FF7FCEF4"/>
        </patternFill>
      </fill>
    </dxf>
    <dxf>
      <fill>
        <patternFill>
          <bgColor rgb="FF0DAF9F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ill>
        <patternFill>
          <bgColor rgb="FFFAB95A"/>
        </patternFill>
      </fill>
    </dxf>
    <dxf>
      <fill>
        <patternFill>
          <bgColor rgb="FFB9D4A4"/>
        </patternFill>
      </fill>
    </dxf>
    <dxf>
      <fill>
        <patternFill>
          <bgColor rgb="FF0DAF9F"/>
        </patternFill>
      </fill>
    </dxf>
    <dxf>
      <fill>
        <patternFill>
          <bgColor rgb="FFB9D4A4"/>
        </patternFill>
      </fill>
    </dxf>
    <dxf>
      <fill>
        <patternFill>
          <bgColor rgb="FF0DAF9F"/>
        </patternFill>
      </fill>
    </dxf>
    <dxf>
      <fill>
        <patternFill>
          <bgColor rgb="FFFABA5A"/>
        </patternFill>
      </fill>
    </dxf>
    <dxf>
      <font>
        <color rgb="FF39B6F3"/>
      </font>
    </dxf>
    <dxf>
      <font>
        <color theme="0"/>
      </font>
      <fill>
        <patternFill>
          <fgColor rgb="FF39B6F3"/>
          <bgColor rgb="FF39B6F3"/>
        </patternFill>
      </fill>
    </dxf>
    <dxf>
      <fill>
        <patternFill>
          <bgColor theme="0" tint="-0.14996795556505021"/>
        </patternFill>
      </fill>
    </dxf>
    <dxf>
      <fill>
        <patternFill>
          <bgColor rgb="FFFFC000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ill>
        <patternFill>
          <bgColor rgb="FFFAB95A"/>
        </patternFill>
      </fill>
    </dxf>
    <dxf>
      <fill>
        <patternFill>
          <bgColor rgb="FF3A4A99"/>
        </patternFill>
      </fill>
    </dxf>
    <dxf>
      <fill>
        <patternFill>
          <bgColor rgb="FF7FCEF4"/>
        </patternFill>
      </fill>
    </dxf>
    <dxf>
      <fill>
        <patternFill>
          <bgColor rgb="FF0DAF9F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ill>
        <patternFill>
          <bgColor rgb="FFFABA5A"/>
        </patternFill>
      </fill>
    </dxf>
    <dxf>
      <fill>
        <patternFill>
          <bgColor rgb="FF80CFF5"/>
        </patternFill>
      </fill>
    </dxf>
    <dxf>
      <fill>
        <patternFill>
          <bgColor rgb="FF0DAF9F"/>
        </patternFill>
      </fill>
    </dxf>
    <dxf>
      <font>
        <color rgb="FFC00000"/>
      </font>
      <fill>
        <patternFill>
          <bgColor theme="5" tint="0.79998168889431442"/>
        </patternFill>
      </fill>
    </dxf>
    <dxf>
      <font>
        <color rgb="FFC00000"/>
      </font>
      <fill>
        <patternFill>
          <bgColor theme="5" tint="0.79998168889431442"/>
        </patternFill>
      </fill>
    </dxf>
    <dxf>
      <font>
        <color rgb="FFC00000"/>
      </font>
      <fill>
        <patternFill>
          <bgColor theme="5" tint="0.79998168889431442"/>
        </patternFill>
      </fill>
    </dxf>
    <dxf>
      <fill>
        <patternFill>
          <bgColor rgb="FFFAB95A"/>
        </patternFill>
      </fill>
    </dxf>
    <dxf>
      <fill>
        <patternFill>
          <bgColor rgb="FFB9D4A4"/>
        </patternFill>
      </fill>
    </dxf>
    <dxf>
      <fill>
        <patternFill>
          <bgColor rgb="FF0DAF9F"/>
        </patternFill>
      </fill>
    </dxf>
    <dxf>
      <fill>
        <patternFill>
          <bgColor rgb="FFB9D4A4"/>
        </patternFill>
      </fill>
    </dxf>
    <dxf>
      <fill>
        <patternFill>
          <bgColor rgb="FF0DAF9F"/>
        </patternFill>
      </fill>
    </dxf>
    <dxf>
      <fill>
        <patternFill>
          <bgColor rgb="FFFABA5A"/>
        </patternFill>
      </fill>
    </dxf>
    <dxf>
      <font>
        <color rgb="FF39B6F3"/>
      </font>
    </dxf>
    <dxf>
      <font>
        <color theme="0"/>
      </font>
      <fill>
        <patternFill>
          <fgColor rgb="FF39B6F3"/>
          <bgColor rgb="FF39B6F3"/>
        </patternFill>
      </fill>
    </dxf>
    <dxf>
      <fill>
        <patternFill>
          <bgColor rgb="FFFABA5A"/>
        </patternFill>
      </fill>
    </dxf>
    <dxf>
      <font>
        <color rgb="FF39B6F3"/>
      </font>
    </dxf>
    <dxf>
      <font>
        <color theme="0"/>
      </font>
      <fill>
        <patternFill>
          <fgColor rgb="FF39B6F3"/>
          <bgColor rgb="FF39B6F3"/>
        </patternFill>
      </fill>
    </dxf>
    <dxf>
      <fill>
        <patternFill>
          <bgColor theme="0" tint="-0.14996795556505021"/>
        </patternFill>
      </fill>
    </dxf>
    <dxf>
      <fill>
        <patternFill>
          <bgColor rgb="FFFFC000"/>
        </patternFill>
      </fill>
    </dxf>
    <dxf>
      <fill>
        <patternFill>
          <bgColor rgb="FFFAB95A"/>
        </patternFill>
      </fill>
    </dxf>
    <dxf>
      <fill>
        <patternFill>
          <bgColor rgb="FF3A4A99"/>
        </patternFill>
      </fill>
    </dxf>
    <dxf>
      <fill>
        <patternFill>
          <bgColor rgb="FF7FCEF4"/>
        </patternFill>
      </fill>
    </dxf>
    <dxf>
      <fill>
        <patternFill>
          <bgColor rgb="FF0DAF9F"/>
        </patternFill>
      </fill>
    </dxf>
    <dxf>
      <font>
        <color rgb="FFC00000"/>
      </font>
      <fill>
        <patternFill>
          <bgColor theme="5" tint="0.79998168889431442"/>
        </patternFill>
      </fill>
    </dxf>
    <dxf>
      <font>
        <color rgb="FFC00000"/>
      </font>
      <fill>
        <patternFill>
          <bgColor theme="5" tint="0.79998168889431442"/>
        </patternFill>
      </fill>
    </dxf>
    <dxf>
      <fill>
        <patternFill>
          <bgColor rgb="FFB9D4A4"/>
        </patternFill>
      </fill>
    </dxf>
    <dxf>
      <fill>
        <patternFill>
          <bgColor rgb="FF0DAF9F"/>
        </patternFill>
      </fill>
    </dxf>
    <dxf>
      <fill>
        <patternFill>
          <bgColor rgb="FFFAB95A"/>
        </patternFill>
      </fill>
    </dxf>
    <dxf>
      <fill>
        <patternFill>
          <bgColor rgb="FFFAB95A"/>
        </patternFill>
      </fill>
    </dxf>
    <dxf>
      <fill>
        <patternFill>
          <bgColor rgb="FFFAB95A"/>
        </patternFill>
      </fill>
    </dxf>
    <dxf>
      <fill>
        <patternFill>
          <bgColor rgb="FFB9D4A4"/>
        </patternFill>
      </fill>
    </dxf>
    <dxf>
      <fill>
        <patternFill>
          <bgColor rgb="FF0DAF9F"/>
        </patternFill>
      </fill>
    </dxf>
    <dxf>
      <fill>
        <patternFill>
          <bgColor rgb="FFB9D4A4"/>
        </patternFill>
      </fill>
    </dxf>
    <dxf>
      <fill>
        <patternFill>
          <bgColor rgb="FF0DAF9F"/>
        </patternFill>
      </fill>
    </dxf>
    <dxf>
      <fill>
        <patternFill>
          <bgColor rgb="FFB9D4A4"/>
        </patternFill>
      </fill>
    </dxf>
    <dxf>
      <fill>
        <patternFill>
          <bgColor rgb="FF0DAF9F"/>
        </patternFill>
      </fill>
    </dxf>
    <dxf>
      <font>
        <color theme="0"/>
      </font>
      <fill>
        <patternFill>
          <fgColor rgb="FF39B6F3"/>
          <bgColor rgb="FF39B6F3"/>
        </patternFill>
      </fill>
    </dxf>
    <dxf>
      <font>
        <color theme="0"/>
      </font>
      <fill>
        <patternFill>
          <fgColor rgb="FF39B6F3"/>
          <bgColor rgb="FF39B6F3"/>
        </patternFill>
      </fill>
    </dxf>
    <dxf>
      <fill>
        <patternFill>
          <bgColor rgb="FFFABA5A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fgColor rgb="FF39B6F3"/>
          <bgColor rgb="FF39B6F3"/>
        </patternFill>
      </fill>
    </dxf>
    <dxf>
      <font>
        <color rgb="FF39B6F3"/>
      </font>
    </dxf>
    <dxf>
      <fill>
        <patternFill>
          <bgColor rgb="FFFABA5A"/>
        </patternFill>
      </fill>
    </dxf>
    <dxf>
      <fill>
        <patternFill>
          <bgColor theme="0" tint="-0.14996795556505021"/>
        </patternFill>
      </fill>
    </dxf>
    <dxf>
      <fill>
        <patternFill>
          <bgColor rgb="FFFFC000"/>
        </patternFill>
      </fill>
    </dxf>
    <dxf>
      <fill>
        <patternFill>
          <bgColor rgb="FFFAB95A"/>
        </patternFill>
      </fill>
    </dxf>
    <dxf>
      <fill>
        <patternFill>
          <bgColor rgb="FF3A4A99"/>
        </patternFill>
      </fill>
    </dxf>
    <dxf>
      <fill>
        <patternFill>
          <bgColor rgb="FF7FCEF4"/>
        </patternFill>
      </fill>
    </dxf>
    <dxf>
      <fill>
        <patternFill>
          <bgColor rgb="FF0DAF9F"/>
        </patternFill>
      </fill>
    </dxf>
    <dxf>
      <font>
        <color rgb="FFC00000"/>
      </font>
      <fill>
        <patternFill>
          <bgColor theme="5" tint="0.79998168889431442"/>
        </patternFill>
      </fill>
    </dxf>
    <dxf>
      <font>
        <color rgb="FFC00000"/>
      </font>
      <fill>
        <patternFill>
          <bgColor theme="5" tint="0.79998168889431442"/>
        </patternFill>
      </fill>
    </dxf>
    <dxf>
      <fill>
        <patternFill>
          <bgColor rgb="FFFAB95A"/>
        </patternFill>
      </fill>
    </dxf>
    <dxf>
      <fill>
        <patternFill>
          <bgColor rgb="FFB9D4A4"/>
        </patternFill>
      </fill>
    </dxf>
    <dxf>
      <fill>
        <patternFill>
          <bgColor rgb="FF0DAF9F"/>
        </patternFill>
      </fill>
    </dxf>
    <dxf>
      <fill>
        <patternFill>
          <bgColor rgb="FFFABA5A"/>
        </patternFill>
      </fill>
    </dxf>
    <dxf>
      <font>
        <color rgb="FF39B6F3"/>
      </font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fgColor rgb="FF39B6F3"/>
          <bgColor rgb="FF39B6F3"/>
        </patternFill>
      </fill>
    </dxf>
    <dxf>
      <fill>
        <patternFill>
          <bgColor theme="0" tint="-0.14996795556505021"/>
        </patternFill>
      </fill>
    </dxf>
    <dxf>
      <fill>
        <patternFill>
          <bgColor rgb="FFFFC000"/>
        </patternFill>
      </fill>
    </dxf>
    <dxf>
      <fill>
        <patternFill>
          <bgColor rgb="FFFAB95A"/>
        </patternFill>
      </fill>
    </dxf>
    <dxf>
      <fill>
        <patternFill>
          <bgColor rgb="FF3A4A99"/>
        </patternFill>
      </fill>
    </dxf>
    <dxf>
      <fill>
        <patternFill>
          <bgColor rgb="FF7FCEF4"/>
        </patternFill>
      </fill>
    </dxf>
    <dxf>
      <fill>
        <patternFill>
          <bgColor rgb="FF0DAF9F"/>
        </patternFill>
      </fill>
    </dxf>
  </dxfs>
  <tableStyles count="0" defaultTableStyle="TableStyleMedium2" defaultPivotStyle="PivotStyleLight16"/>
  <colors>
    <mruColors>
      <color rgb="FF8F61CD"/>
      <color rgb="FF592B61"/>
      <color rgb="FFFABA5A"/>
      <color rgb="FFE5572E"/>
      <color rgb="FFED6F8F"/>
      <color rgb="FF7FCEF4"/>
      <color rgb="FF80CFF5"/>
      <color rgb="FFFAB95A"/>
      <color rgb="FF8260CE"/>
      <color rgb="FF8A65B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358775</xdr:colOff>
      <xdr:row>2</xdr:row>
      <xdr:rowOff>47625</xdr:rowOff>
    </xdr:from>
    <xdr:to>
      <xdr:col>0</xdr:col>
      <xdr:colOff>936202</xdr:colOff>
      <xdr:row>4</xdr:row>
      <xdr:rowOff>192405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583311A3-C9A5-47E3-9D49-6B40552E69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58775" y="322792"/>
          <a:ext cx="577427" cy="695113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2</xdr:row>
      <xdr:rowOff>85725</xdr:rowOff>
    </xdr:from>
    <xdr:to>
      <xdr:col>0</xdr:col>
      <xdr:colOff>625475</xdr:colOff>
      <xdr:row>4</xdr:row>
      <xdr:rowOff>111125</xdr:rowOff>
    </xdr:to>
    <xdr:pic>
      <xdr:nvPicPr>
        <xdr:cNvPr id="8" name="Image 1">
          <a:extLst>
            <a:ext uri="{FF2B5EF4-FFF2-40B4-BE49-F238E27FC236}">
              <a16:creationId xmlns:a16="http://schemas.microsoft.com/office/drawing/2014/main" id="{599CEDAF-3E44-4DF5-A5D8-8E4D6A9E45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6675" y="352425"/>
          <a:ext cx="552450" cy="55245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219075</xdr:rowOff>
    </xdr:from>
    <xdr:to>
      <xdr:col>0</xdr:col>
      <xdr:colOff>596900</xdr:colOff>
      <xdr:row>4</xdr:row>
      <xdr:rowOff>47624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49853417-1469-4234-8E6A-5DCF8FAAC9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484889"/>
          <a:ext cx="600075" cy="573788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123825</xdr:rowOff>
    </xdr:from>
    <xdr:to>
      <xdr:col>0</xdr:col>
      <xdr:colOff>560963</xdr:colOff>
      <xdr:row>4</xdr:row>
      <xdr:rowOff>104775</xdr:rowOff>
    </xdr:to>
    <xdr:pic>
      <xdr:nvPicPr>
        <xdr:cNvPr id="5" name="Image 1">
          <a:extLst>
            <a:ext uri="{FF2B5EF4-FFF2-40B4-BE49-F238E27FC236}">
              <a16:creationId xmlns:a16="http://schemas.microsoft.com/office/drawing/2014/main" id="{CE77DDD8-F18C-5CDB-1A9E-9B98EA525A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400050"/>
          <a:ext cx="564138" cy="5302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113392</xdr:colOff>
      <xdr:row>1</xdr:row>
      <xdr:rowOff>129722</xdr:rowOff>
    </xdr:from>
    <xdr:to>
      <xdr:col>0</xdr:col>
      <xdr:colOff>732063</xdr:colOff>
      <xdr:row>4</xdr:row>
      <xdr:rowOff>7711</xdr:rowOff>
    </xdr:to>
    <xdr:pic>
      <xdr:nvPicPr>
        <xdr:cNvPr id="4" name="Image 1">
          <a:extLst>
            <a:ext uri="{FF2B5EF4-FFF2-40B4-BE49-F238E27FC236}">
              <a16:creationId xmlns:a16="http://schemas.microsoft.com/office/drawing/2014/main" id="{33817542-0C3F-ABE2-5D18-14C89B722E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3392" y="129722"/>
          <a:ext cx="625021" cy="56469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749300</xdr:colOff>
      <xdr:row>2</xdr:row>
      <xdr:rowOff>152400</xdr:rowOff>
    </xdr:from>
    <xdr:to>
      <xdr:col>1</xdr:col>
      <xdr:colOff>220133</xdr:colOff>
      <xdr:row>4</xdr:row>
      <xdr:rowOff>162719</xdr:rowOff>
    </xdr:to>
    <xdr:pic>
      <xdr:nvPicPr>
        <xdr:cNvPr id="6" name="Image 1">
          <a:extLst>
            <a:ext uri="{FF2B5EF4-FFF2-40B4-BE49-F238E27FC236}">
              <a16:creationId xmlns:a16="http://schemas.microsoft.com/office/drawing/2014/main" id="{69DD52C8-4BF5-51EA-1A2B-52BB0BCFB1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9300" y="469900"/>
          <a:ext cx="641350" cy="64531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142081</xdr:rowOff>
    </xdr:from>
    <xdr:to>
      <xdr:col>0</xdr:col>
      <xdr:colOff>568325</xdr:colOff>
      <xdr:row>4</xdr:row>
      <xdr:rowOff>115093</xdr:rowOff>
    </xdr:to>
    <xdr:pic>
      <xdr:nvPicPr>
        <xdr:cNvPr id="5" name="Image 1">
          <a:extLst>
            <a:ext uri="{FF2B5EF4-FFF2-40B4-BE49-F238E27FC236}">
              <a16:creationId xmlns:a16="http://schemas.microsoft.com/office/drawing/2014/main" id="{57FA8F56-72E0-B2D4-551B-050A91E1F3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415925"/>
          <a:ext cx="558800" cy="52546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477838</xdr:colOff>
      <xdr:row>2</xdr:row>
      <xdr:rowOff>158221</xdr:rowOff>
    </xdr:from>
    <xdr:to>
      <xdr:col>0</xdr:col>
      <xdr:colOff>1008063</xdr:colOff>
      <xdr:row>4</xdr:row>
      <xdr:rowOff>126244</xdr:rowOff>
    </xdr:to>
    <xdr:pic>
      <xdr:nvPicPr>
        <xdr:cNvPr id="3" name="Image 1">
          <a:extLst>
            <a:ext uri="{FF2B5EF4-FFF2-40B4-BE49-F238E27FC236}">
              <a16:creationId xmlns:a16="http://schemas.microsoft.com/office/drawing/2014/main" id="{28C0F215-B51A-CF38-E6A2-5093E29CE0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7838" y="436034"/>
          <a:ext cx="530225" cy="520473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563562</xdr:colOff>
      <xdr:row>2</xdr:row>
      <xdr:rowOff>11112</xdr:rowOff>
    </xdr:from>
    <xdr:to>
      <xdr:col>1</xdr:col>
      <xdr:colOff>46037</xdr:colOff>
      <xdr:row>4</xdr:row>
      <xdr:rowOff>222249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6C641B09-83F3-5A65-7F2A-7C79EBB488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63562" y="277812"/>
          <a:ext cx="762000" cy="74771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428625</xdr:colOff>
      <xdr:row>2</xdr:row>
      <xdr:rowOff>285750</xdr:rowOff>
    </xdr:from>
    <xdr:to>
      <xdr:col>0</xdr:col>
      <xdr:colOff>895350</xdr:colOff>
      <xdr:row>4</xdr:row>
      <xdr:rowOff>7937</xdr:rowOff>
    </xdr:to>
    <xdr:pic>
      <xdr:nvPicPr>
        <xdr:cNvPr id="6" name="Image 1">
          <a:extLst>
            <a:ext uri="{FF2B5EF4-FFF2-40B4-BE49-F238E27FC236}">
              <a16:creationId xmlns:a16="http://schemas.microsoft.com/office/drawing/2014/main" id="{96DC8D78-151C-3C45-AE3A-A586710863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28625" y="590550"/>
          <a:ext cx="466725" cy="455612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429683</xdr:colOff>
      <xdr:row>2</xdr:row>
      <xdr:rowOff>56091</xdr:rowOff>
    </xdr:from>
    <xdr:to>
      <xdr:col>0</xdr:col>
      <xdr:colOff>1094165</xdr:colOff>
      <xdr:row>4</xdr:row>
      <xdr:rowOff>155574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1A82C749-8B3E-E9A3-AA07-93247109E3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29683" y="332316"/>
          <a:ext cx="660400" cy="651933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781050</xdr:colOff>
      <xdr:row>2</xdr:row>
      <xdr:rowOff>171450</xdr:rowOff>
    </xdr:from>
    <xdr:to>
      <xdr:col>1</xdr:col>
      <xdr:colOff>9525</xdr:colOff>
      <xdr:row>4</xdr:row>
      <xdr:rowOff>25400</xdr:rowOff>
    </xdr:to>
    <xdr:pic>
      <xdr:nvPicPr>
        <xdr:cNvPr id="4" name="Image 1">
          <a:extLst>
            <a:ext uri="{FF2B5EF4-FFF2-40B4-BE49-F238E27FC236}">
              <a16:creationId xmlns:a16="http://schemas.microsoft.com/office/drawing/2014/main" id="{ADF27126-9C79-F276-813C-A0B0EE20AB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81050" y="428625"/>
          <a:ext cx="381000" cy="374650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Zineb ETTALBI" id="{3380DB1B-FA82-4877-90BD-414B305DC66F}" userId="S::z.ettalbi@resah.fr::e8eb9f58-28c6-4f3e-9d69-9480f26728a1" providerId="AD"/>
  <person displayName="Fabrice CHEDEBOIS" id="{C79FACE2-ECD9-4ACB-9E22-F5228FFE3320}" userId="S::f.chedebois@resah.fr::096f6e05-4bc9-48d7-b6ac-f734f7125766" providerId="AD"/>
</personList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CC35" dT="2023-12-18T15:32:14.42" personId="{3380DB1B-FA82-4877-90BD-414B305DC66F}" id="{635C4FAF-6F04-4E33-BA96-274B51662E76}">
    <text>DMNS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CK32" dT="2024-02-16T08:00:02.06" personId="{C79FACE2-ECD9-4ACB-9E22-F5228FFE3320}" id="{A76FAF08-A667-407E-891E-B4F1851704F8}">
    <text>Ouvert à tout gestionnaire d'EHPAD</text>
  </threadedComment>
</ThreadedComment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5" Type="http://schemas.microsoft.com/office/2017/10/relationships/threadedComment" Target="../threadedComments/threadedComment2.xml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6285C8-2B62-4E81-860C-DF40D0C5D79D}">
  <sheetPr codeName="Feuil1"/>
  <dimension ref="A1:D13"/>
  <sheetViews>
    <sheetView workbookViewId="0">
      <selection activeCell="D6" sqref="D6"/>
    </sheetView>
  </sheetViews>
  <sheetFormatPr baseColWidth="10" defaultColWidth="11.453125" defaultRowHeight="14.5"/>
  <cols>
    <col min="1" max="1" width="51.1796875" customWidth="1"/>
    <col min="2" max="2" width="36.81640625" bestFit="1" customWidth="1"/>
  </cols>
  <sheetData>
    <row r="1" spans="1:4">
      <c r="A1" t="s">
        <v>0</v>
      </c>
      <c r="B1" t="s">
        <v>1</v>
      </c>
    </row>
    <row r="2" spans="1:4">
      <c r="A2" t="s">
        <v>2</v>
      </c>
      <c r="B2" t="s">
        <v>3</v>
      </c>
    </row>
    <row r="3" spans="1:4">
      <c r="A3" t="s">
        <v>4</v>
      </c>
      <c r="B3" t="s">
        <v>5</v>
      </c>
    </row>
    <row r="6" spans="1:4">
      <c r="A6" t="s">
        <v>6</v>
      </c>
      <c r="B6" t="s">
        <v>7</v>
      </c>
      <c r="D6" t="s">
        <v>8</v>
      </c>
    </row>
    <row r="7" spans="1:4">
      <c r="A7" t="s">
        <v>9</v>
      </c>
      <c r="B7" t="s">
        <v>10</v>
      </c>
      <c r="D7" t="s">
        <v>11</v>
      </c>
    </row>
    <row r="8" spans="1:4">
      <c r="A8" t="s">
        <v>12</v>
      </c>
      <c r="B8" t="s">
        <v>13</v>
      </c>
      <c r="D8" t="s">
        <v>10</v>
      </c>
    </row>
    <row r="9" spans="1:4">
      <c r="A9" t="s">
        <v>14</v>
      </c>
      <c r="B9" t="s">
        <v>15</v>
      </c>
    </row>
    <row r="10" spans="1:4">
      <c r="A10" t="s">
        <v>16</v>
      </c>
    </row>
    <row r="11" spans="1:4">
      <c r="A11" t="s">
        <v>17</v>
      </c>
    </row>
    <row r="12" spans="1:4">
      <c r="A12" t="s">
        <v>18</v>
      </c>
    </row>
    <row r="13" spans="1:4">
      <c r="A13" t="s">
        <v>19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0B65B9-D040-4B71-8EE2-3EE5C9639C8A}">
  <sheetPr codeName="Feuil9">
    <pageSetUpPr fitToPage="1"/>
  </sheetPr>
  <dimension ref="A1:CV14"/>
  <sheetViews>
    <sheetView showGridLines="0" topLeftCell="A2" zoomScale="60" zoomScaleNormal="60" workbookViewId="0">
      <pane xSplit="4" ySplit="5" topLeftCell="AC7" activePane="bottomRight" state="frozen"/>
      <selection pane="topRight" activeCell="D6" sqref="D6"/>
      <selection pane="bottomLeft" activeCell="D6" sqref="D6"/>
      <selection pane="bottomRight" activeCell="C10" sqref="C10"/>
    </sheetView>
  </sheetViews>
  <sheetFormatPr baseColWidth="10" defaultColWidth="15.453125" defaultRowHeight="14.5"/>
  <cols>
    <col min="1" max="1" width="17.453125" style="196" customWidth="1"/>
    <col min="2" max="2" width="29" style="141" customWidth="1"/>
    <col min="3" max="3" width="63.81640625" style="141" customWidth="1"/>
    <col min="4" max="4" width="9.7265625" style="143" customWidth="1"/>
    <col min="5" max="28" width="3.1796875" style="144" hidden="1" customWidth="1"/>
    <col min="29" max="52" width="3.1796875" style="144" customWidth="1"/>
    <col min="53" max="64" width="3.453125" style="17" customWidth="1"/>
    <col min="65" max="65" width="14.453125" style="225" customWidth="1"/>
    <col min="66" max="73" width="15.453125" style="143" customWidth="1"/>
    <col min="74" max="74" width="20.26953125" style="226" customWidth="1"/>
    <col min="75" max="75" width="17.453125" style="196" customWidth="1"/>
    <col min="76" max="76" width="14.453125" style="141" customWidth="1"/>
    <col min="77" max="77" width="15.7265625" style="141" customWidth="1"/>
    <col min="78" max="78" width="15.453125" style="143" hidden="1" customWidth="1"/>
    <col min="79" max="79" width="13" style="145" hidden="1" customWidth="1"/>
    <col min="80" max="80" width="14.453125" style="145" hidden="1" customWidth="1"/>
    <col min="81" max="81" width="14" style="145" hidden="1" customWidth="1"/>
    <col min="82" max="82" width="15.7265625" style="145" hidden="1" customWidth="1"/>
    <col min="83" max="83" width="24.453125" style="143" hidden="1" customWidth="1"/>
    <col min="84" max="84" width="13.81640625" style="143" hidden="1" customWidth="1"/>
    <col min="85" max="87" width="18.453125" style="143" hidden="1" customWidth="1"/>
    <col min="88" max="88" width="38" style="143" hidden="1" customWidth="1"/>
    <col min="89" max="89" width="16.453125" style="143" hidden="1" customWidth="1"/>
    <col min="90" max="90" width="22" style="143" hidden="1" customWidth="1"/>
    <col min="91" max="91" width="19.26953125" style="143" hidden="1" customWidth="1"/>
    <col min="92" max="92" width="12.453125" style="143" hidden="1" customWidth="1"/>
    <col min="93" max="93" width="16.81640625" style="143" hidden="1" customWidth="1"/>
    <col min="94" max="94" width="12.453125" style="143" hidden="1" customWidth="1"/>
    <col min="95" max="95" width="14.1796875" style="143" hidden="1" customWidth="1"/>
    <col min="96" max="96" width="12.453125" style="143" hidden="1" customWidth="1"/>
    <col min="97" max="100" width="15.453125" style="143" hidden="1" customWidth="1"/>
    <col min="101" max="16384" width="15.453125" style="143"/>
  </cols>
  <sheetData>
    <row r="1" spans="1:100" hidden="1">
      <c r="B1" s="143"/>
      <c r="E1" s="144">
        <f t="shared" ref="E1:AN1" si="0">VALUE(YEAR(E6)&amp;TEXT(MONTH(E6),"00"))</f>
        <v>202401</v>
      </c>
      <c r="F1" s="144">
        <f t="shared" si="0"/>
        <v>202402</v>
      </c>
      <c r="G1" s="144">
        <f t="shared" si="0"/>
        <v>202403</v>
      </c>
      <c r="H1" s="144">
        <f t="shared" si="0"/>
        <v>202404</v>
      </c>
      <c r="I1" s="144">
        <f t="shared" si="0"/>
        <v>202405</v>
      </c>
      <c r="J1" s="144">
        <f t="shared" si="0"/>
        <v>202406</v>
      </c>
      <c r="K1" s="144">
        <f t="shared" si="0"/>
        <v>202407</v>
      </c>
      <c r="L1" s="144">
        <f t="shared" si="0"/>
        <v>202408</v>
      </c>
      <c r="M1" s="144">
        <f t="shared" si="0"/>
        <v>202409</v>
      </c>
      <c r="N1" s="144">
        <f t="shared" si="0"/>
        <v>202410</v>
      </c>
      <c r="O1" s="144">
        <f t="shared" si="0"/>
        <v>202411</v>
      </c>
      <c r="P1" s="144">
        <f t="shared" si="0"/>
        <v>202412</v>
      </c>
      <c r="Q1" s="144">
        <f t="shared" si="0"/>
        <v>202501</v>
      </c>
      <c r="R1" s="144">
        <f t="shared" si="0"/>
        <v>202502</v>
      </c>
      <c r="S1" s="144">
        <f t="shared" si="0"/>
        <v>202503</v>
      </c>
      <c r="T1" s="144">
        <f t="shared" si="0"/>
        <v>202504</v>
      </c>
      <c r="U1" s="144">
        <f t="shared" si="0"/>
        <v>202505</v>
      </c>
      <c r="V1" s="144">
        <f t="shared" si="0"/>
        <v>202506</v>
      </c>
      <c r="W1" s="144">
        <f t="shared" si="0"/>
        <v>202507</v>
      </c>
      <c r="X1" s="144">
        <f t="shared" si="0"/>
        <v>202508</v>
      </c>
      <c r="Y1" s="144">
        <f t="shared" si="0"/>
        <v>202509</v>
      </c>
      <c r="Z1" s="144">
        <f t="shared" si="0"/>
        <v>202510</v>
      </c>
      <c r="AA1" s="144">
        <f t="shared" si="0"/>
        <v>202511</v>
      </c>
      <c r="AB1" s="144">
        <f t="shared" si="0"/>
        <v>202512</v>
      </c>
      <c r="AC1" s="144">
        <f t="shared" si="0"/>
        <v>202601</v>
      </c>
      <c r="AD1" s="144">
        <f t="shared" si="0"/>
        <v>202602</v>
      </c>
      <c r="AE1" s="144">
        <f t="shared" si="0"/>
        <v>202603</v>
      </c>
      <c r="AF1" s="144">
        <f t="shared" si="0"/>
        <v>202604</v>
      </c>
      <c r="AG1" s="144">
        <f t="shared" si="0"/>
        <v>202605</v>
      </c>
      <c r="AH1" s="144">
        <f t="shared" si="0"/>
        <v>202606</v>
      </c>
      <c r="AI1" s="144">
        <f t="shared" si="0"/>
        <v>202607</v>
      </c>
      <c r="AJ1" s="144">
        <f t="shared" si="0"/>
        <v>202608</v>
      </c>
      <c r="AK1" s="144">
        <f t="shared" si="0"/>
        <v>202609</v>
      </c>
      <c r="AL1" s="144">
        <f t="shared" si="0"/>
        <v>202610</v>
      </c>
      <c r="AM1" s="144">
        <f t="shared" si="0"/>
        <v>202611</v>
      </c>
      <c r="AN1" s="144">
        <f t="shared" si="0"/>
        <v>202612</v>
      </c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X1" s="143"/>
      <c r="BY1" s="143"/>
    </row>
    <row r="2" spans="1:100" ht="20.5" customHeight="1">
      <c r="A2" s="189"/>
      <c r="B2" s="151"/>
      <c r="C2" s="227" t="s">
        <v>20</v>
      </c>
      <c r="BV2" s="228"/>
      <c r="BW2" s="189"/>
      <c r="BX2" s="151" t="s">
        <v>248</v>
      </c>
    </row>
    <row r="3" spans="1:100" ht="20.5" customHeight="1">
      <c r="A3" s="189"/>
      <c r="C3" s="229" t="s">
        <v>249</v>
      </c>
      <c r="BV3" s="228"/>
      <c r="BW3" s="189"/>
    </row>
    <row r="4" spans="1:100" ht="20.5" customHeight="1">
      <c r="A4" s="402" t="s">
        <v>824</v>
      </c>
      <c r="B4" s="402"/>
      <c r="C4" s="230" t="s">
        <v>23</v>
      </c>
      <c r="E4" s="143"/>
      <c r="F4" s="143"/>
      <c r="G4" s="143"/>
      <c r="H4" s="143"/>
      <c r="I4" s="143"/>
      <c r="J4" s="143"/>
      <c r="K4" s="143"/>
      <c r="L4" s="143"/>
      <c r="M4" s="143"/>
      <c r="N4" s="143"/>
      <c r="O4" s="143"/>
      <c r="P4" s="143"/>
      <c r="Q4" s="143"/>
      <c r="R4" s="143"/>
      <c r="S4" s="143"/>
      <c r="T4" s="143"/>
      <c r="U4" s="143"/>
      <c r="V4" s="143"/>
      <c r="W4" s="143"/>
      <c r="X4" s="143"/>
      <c r="Y4" s="143"/>
      <c r="Z4" s="143"/>
      <c r="AA4" s="143"/>
      <c r="AB4" s="143"/>
      <c r="AC4" s="143"/>
      <c r="AD4" s="143"/>
      <c r="AE4" s="143"/>
      <c r="AF4" s="143"/>
      <c r="AG4" s="143"/>
      <c r="AH4" s="143"/>
      <c r="AI4" s="143"/>
      <c r="AJ4" s="143"/>
      <c r="AK4" s="143"/>
      <c r="AL4" s="143"/>
      <c r="AM4" s="143"/>
      <c r="AN4" s="143"/>
      <c r="AO4" s="143"/>
      <c r="AP4" s="143"/>
      <c r="AQ4" s="143"/>
      <c r="AR4" s="143"/>
      <c r="AS4" s="143"/>
      <c r="AT4" s="143"/>
      <c r="AU4" s="143"/>
      <c r="AV4" s="143"/>
      <c r="AW4" s="143"/>
      <c r="AX4" s="143"/>
      <c r="AY4" s="143"/>
      <c r="AZ4" s="143"/>
      <c r="BV4" s="228"/>
      <c r="BW4" s="189"/>
      <c r="BX4" s="231"/>
      <c r="BY4" s="231"/>
      <c r="BZ4" s="231"/>
      <c r="CA4" s="231"/>
    </row>
    <row r="5" spans="1:100" ht="28">
      <c r="A5" s="189"/>
      <c r="B5" s="232"/>
      <c r="C5" s="189"/>
      <c r="E5" s="396">
        <v>2024</v>
      </c>
      <c r="F5" s="396"/>
      <c r="G5" s="396"/>
      <c r="H5" s="396"/>
      <c r="I5" s="396"/>
      <c r="J5" s="396"/>
      <c r="K5" s="396"/>
      <c r="L5" s="396"/>
      <c r="M5" s="396"/>
      <c r="N5" s="396"/>
      <c r="O5" s="396"/>
      <c r="P5" s="396"/>
      <c r="Q5" s="396">
        <v>2025</v>
      </c>
      <c r="R5" s="396"/>
      <c r="S5" s="396"/>
      <c r="T5" s="396"/>
      <c r="U5" s="396"/>
      <c r="V5" s="396"/>
      <c r="W5" s="396"/>
      <c r="X5" s="396"/>
      <c r="Y5" s="396"/>
      <c r="Z5" s="396"/>
      <c r="AA5" s="396"/>
      <c r="AB5" s="396"/>
      <c r="AC5" s="396">
        <v>2026</v>
      </c>
      <c r="AD5" s="396"/>
      <c r="AE5" s="396"/>
      <c r="AF5" s="396"/>
      <c r="AG5" s="396"/>
      <c r="AH5" s="396"/>
      <c r="AI5" s="396"/>
      <c r="AJ5" s="396"/>
      <c r="AK5" s="396"/>
      <c r="AL5" s="396"/>
      <c r="AM5" s="396"/>
      <c r="AN5" s="396"/>
      <c r="AO5" s="394">
        <v>2027</v>
      </c>
      <c r="AP5" s="394"/>
      <c r="AQ5" s="394"/>
      <c r="AR5" s="394"/>
      <c r="AS5" s="394"/>
      <c r="AT5" s="394"/>
      <c r="AU5" s="394"/>
      <c r="AV5" s="394"/>
      <c r="AW5" s="394"/>
      <c r="AX5" s="394"/>
      <c r="AY5" s="394"/>
      <c r="AZ5" s="394"/>
      <c r="BA5" s="394">
        <v>2028</v>
      </c>
      <c r="BB5" s="394"/>
      <c r="BC5" s="394"/>
      <c r="BD5" s="394"/>
      <c r="BE5" s="394"/>
      <c r="BF5" s="394"/>
      <c r="BG5" s="394"/>
      <c r="BH5" s="394"/>
      <c r="BI5" s="394"/>
      <c r="BJ5" s="394"/>
      <c r="BK5" s="394"/>
      <c r="BL5" s="394"/>
      <c r="BM5" s="145"/>
      <c r="BV5" s="228"/>
      <c r="BW5" s="189"/>
      <c r="BX5" s="231"/>
      <c r="BY5" s="231"/>
      <c r="BZ5" s="231"/>
      <c r="CA5" s="231"/>
    </row>
    <row r="6" spans="1:100" s="233" customFormat="1" ht="47.5" customHeight="1">
      <c r="A6" s="128" t="s">
        <v>24</v>
      </c>
      <c r="B6" s="128" t="s">
        <v>25</v>
      </c>
      <c r="C6" s="128" t="s">
        <v>26</v>
      </c>
      <c r="D6" s="129" t="s">
        <v>27</v>
      </c>
      <c r="E6" s="133">
        <v>45292</v>
      </c>
      <c r="F6" s="134">
        <v>45323</v>
      </c>
      <c r="G6" s="134">
        <v>45352</v>
      </c>
      <c r="H6" s="134">
        <v>45383</v>
      </c>
      <c r="I6" s="134">
        <v>45413</v>
      </c>
      <c r="J6" s="134">
        <v>45444</v>
      </c>
      <c r="K6" s="134">
        <v>45474</v>
      </c>
      <c r="L6" s="134">
        <v>45505</v>
      </c>
      <c r="M6" s="134">
        <v>45536</v>
      </c>
      <c r="N6" s="134">
        <v>45566</v>
      </c>
      <c r="O6" s="134">
        <v>45597</v>
      </c>
      <c r="P6" s="134">
        <v>45627</v>
      </c>
      <c r="Q6" s="135">
        <v>45658</v>
      </c>
      <c r="R6" s="134">
        <v>45689</v>
      </c>
      <c r="S6" s="134">
        <v>45717</v>
      </c>
      <c r="T6" s="134">
        <v>45748</v>
      </c>
      <c r="U6" s="134">
        <v>45778</v>
      </c>
      <c r="V6" s="134">
        <v>45809</v>
      </c>
      <c r="W6" s="134">
        <v>45839</v>
      </c>
      <c r="X6" s="134">
        <v>45870</v>
      </c>
      <c r="Y6" s="134">
        <v>45901</v>
      </c>
      <c r="Z6" s="134">
        <v>45931</v>
      </c>
      <c r="AA6" s="134">
        <v>45962</v>
      </c>
      <c r="AB6" s="134">
        <v>45992</v>
      </c>
      <c r="AC6" s="135">
        <v>46023</v>
      </c>
      <c r="AD6" s="134">
        <v>46054</v>
      </c>
      <c r="AE6" s="134">
        <v>46082</v>
      </c>
      <c r="AF6" s="134">
        <v>46113</v>
      </c>
      <c r="AG6" s="134">
        <v>46143</v>
      </c>
      <c r="AH6" s="134">
        <v>46174</v>
      </c>
      <c r="AI6" s="134">
        <v>46204</v>
      </c>
      <c r="AJ6" s="134">
        <v>46235</v>
      </c>
      <c r="AK6" s="134">
        <v>46266</v>
      </c>
      <c r="AL6" s="134">
        <v>46296</v>
      </c>
      <c r="AM6" s="134">
        <v>46327</v>
      </c>
      <c r="AN6" s="134">
        <v>46357</v>
      </c>
      <c r="AO6" s="135">
        <v>46388</v>
      </c>
      <c r="AP6" s="134">
        <v>46419</v>
      </c>
      <c r="AQ6" s="134">
        <v>46447</v>
      </c>
      <c r="AR6" s="134">
        <v>46478</v>
      </c>
      <c r="AS6" s="134">
        <v>46508</v>
      </c>
      <c r="AT6" s="134">
        <v>46539</v>
      </c>
      <c r="AU6" s="134">
        <v>46569</v>
      </c>
      <c r="AV6" s="134">
        <v>46600</v>
      </c>
      <c r="AW6" s="134">
        <v>46631</v>
      </c>
      <c r="AX6" s="134">
        <v>46661</v>
      </c>
      <c r="AY6" s="134">
        <v>46692</v>
      </c>
      <c r="AZ6" s="134">
        <v>46722</v>
      </c>
      <c r="BA6" s="135">
        <v>46753</v>
      </c>
      <c r="BB6" s="134">
        <v>46784</v>
      </c>
      <c r="BC6" s="134">
        <v>46813</v>
      </c>
      <c r="BD6" s="134">
        <v>46844</v>
      </c>
      <c r="BE6" s="134">
        <v>46874</v>
      </c>
      <c r="BF6" s="134">
        <v>46905</v>
      </c>
      <c r="BG6" s="134">
        <v>46935</v>
      </c>
      <c r="BH6" s="134">
        <v>46966</v>
      </c>
      <c r="BI6" s="134">
        <v>46997</v>
      </c>
      <c r="BJ6" s="134">
        <v>47027</v>
      </c>
      <c r="BK6" s="134">
        <v>47058</v>
      </c>
      <c r="BL6" s="134">
        <v>47088</v>
      </c>
      <c r="BM6" s="136" t="s">
        <v>28</v>
      </c>
      <c r="BZ6" s="234" t="s">
        <v>29</v>
      </c>
      <c r="CA6" s="235" t="s">
        <v>30</v>
      </c>
      <c r="CB6" s="162" t="s">
        <v>825</v>
      </c>
      <c r="CC6" s="236" t="s">
        <v>32</v>
      </c>
      <c r="CD6" s="162" t="s">
        <v>33</v>
      </c>
      <c r="CE6" s="237" t="s">
        <v>34</v>
      </c>
      <c r="CF6" s="237" t="s">
        <v>28</v>
      </c>
      <c r="CG6" s="238" t="s">
        <v>35</v>
      </c>
      <c r="CH6" s="239" t="s">
        <v>36</v>
      </c>
      <c r="CI6" s="236" t="s">
        <v>37</v>
      </c>
      <c r="CJ6" s="162" t="s">
        <v>38</v>
      </c>
      <c r="CK6" s="322" t="s">
        <v>6</v>
      </c>
      <c r="CL6" s="363" t="s">
        <v>7</v>
      </c>
      <c r="CM6" s="363" t="s">
        <v>8</v>
      </c>
      <c r="CN6" s="162" t="s">
        <v>39</v>
      </c>
      <c r="CO6" s="240" t="s">
        <v>40</v>
      </c>
      <c r="CP6" s="241" t="s">
        <v>41</v>
      </c>
      <c r="CQ6" s="242" t="s">
        <v>42</v>
      </c>
      <c r="CR6" s="241" t="s">
        <v>41</v>
      </c>
      <c r="CS6" s="243" t="s">
        <v>43</v>
      </c>
      <c r="CT6" s="241" t="s">
        <v>41</v>
      </c>
      <c r="CU6" s="243" t="s">
        <v>44</v>
      </c>
      <c r="CV6" s="241" t="s">
        <v>41</v>
      </c>
    </row>
    <row r="7" spans="1:100" ht="43" customHeight="1">
      <c r="A7" s="130" t="s">
        <v>826</v>
      </c>
      <c r="B7" s="130" t="s">
        <v>827</v>
      </c>
      <c r="C7" s="130" t="s">
        <v>828</v>
      </c>
      <c r="D7" s="132" t="str">
        <f t="shared" ref="D7:D12" ca="1" si="1">IF(CF7&lt;TODAY(),"Terminé",(IF(CE7&gt;=TODAY(),"À venir","En cours")))</f>
        <v>En cours</v>
      </c>
      <c r="E7" s="244"/>
      <c r="F7" s="245"/>
      <c r="G7" s="245"/>
      <c r="H7" s="245"/>
      <c r="I7" s="245"/>
      <c r="J7" s="245"/>
      <c r="K7" s="245"/>
      <c r="L7" s="245"/>
      <c r="M7" s="245"/>
      <c r="N7" s="245"/>
      <c r="O7" s="245"/>
      <c r="P7" s="245"/>
      <c r="Q7" s="245"/>
      <c r="R7" s="245"/>
      <c r="S7" s="245"/>
      <c r="T7" s="245"/>
      <c r="U7" s="245"/>
      <c r="V7" s="245"/>
      <c r="W7" s="245"/>
      <c r="X7" s="245"/>
      <c r="Y7" s="245"/>
      <c r="Z7" s="245"/>
      <c r="AA7" s="245"/>
      <c r="AB7" s="245"/>
      <c r="AC7" s="245"/>
      <c r="AD7" s="245"/>
      <c r="AE7" s="245"/>
      <c r="AF7" s="245"/>
      <c r="AG7" s="245"/>
      <c r="AH7" s="244"/>
      <c r="AI7" s="245"/>
      <c r="AJ7" s="245"/>
      <c r="AK7" s="245"/>
      <c r="AL7" s="245"/>
      <c r="AM7" s="245"/>
      <c r="AN7" s="245"/>
      <c r="AO7" s="245"/>
      <c r="AP7" s="245"/>
      <c r="AQ7" s="245"/>
      <c r="AR7" s="245"/>
      <c r="AS7" s="245"/>
      <c r="AT7" s="245"/>
      <c r="AU7" s="245"/>
      <c r="AV7" s="245"/>
      <c r="AW7" s="245"/>
      <c r="AX7" s="245"/>
      <c r="AY7" s="245"/>
      <c r="AZ7" s="245"/>
      <c r="BA7" s="245"/>
      <c r="BB7" s="245"/>
      <c r="BC7" s="245"/>
      <c r="BD7" s="245"/>
      <c r="BE7" s="245"/>
      <c r="BF7" s="245"/>
      <c r="BG7" s="245"/>
      <c r="BH7" s="245"/>
      <c r="BI7" s="245"/>
      <c r="BJ7" s="245"/>
      <c r="BK7" s="245"/>
      <c r="BL7" s="245"/>
      <c r="BM7" s="299">
        <f t="shared" ref="BM7:BM12" si="2">CF7</f>
        <v>46633</v>
      </c>
      <c r="BZ7" s="246" t="s">
        <v>829</v>
      </c>
      <c r="CA7" s="247" t="s">
        <v>826</v>
      </c>
      <c r="CB7" s="173" t="s">
        <v>830</v>
      </c>
      <c r="CC7" s="173" t="s">
        <v>727</v>
      </c>
      <c r="CD7" s="168" t="s">
        <v>63</v>
      </c>
      <c r="CE7" s="248">
        <v>45173</v>
      </c>
      <c r="CF7" s="248">
        <v>46633</v>
      </c>
      <c r="CG7" s="248">
        <f t="shared" ref="CG7:CH12" si="3">IF(DAY(CE7)&lt;=15,DATE(YEAR(CE7),MONTH(CE7),1),EOMONTH(CE7,0))</f>
        <v>45170</v>
      </c>
      <c r="CH7" s="248">
        <f t="shared" si="3"/>
        <v>46631</v>
      </c>
      <c r="CI7" s="168" t="s">
        <v>2</v>
      </c>
      <c r="CJ7" s="249" t="s">
        <v>831</v>
      </c>
      <c r="CK7" s="169"/>
      <c r="CL7" s="173" t="s">
        <v>15</v>
      </c>
      <c r="CM7" s="173"/>
      <c r="CN7" s="173" t="s">
        <v>10</v>
      </c>
      <c r="CO7" s="174">
        <f>CQ7-60</f>
        <v>44903</v>
      </c>
      <c r="CP7" s="174">
        <f t="shared" ref="CP7:CP12" si="4">IF(DAY(CO7)&lt;=15,DATE(YEAR(CO7),MONTH(CO7),1),EOMONTH(CO7,0))</f>
        <v>44896</v>
      </c>
      <c r="CQ7" s="174">
        <f t="shared" ref="CQ7:CQ12" si="5">CS7</f>
        <v>44963</v>
      </c>
      <c r="CR7" s="174">
        <f t="shared" ref="CR7:CR12" si="6">IF(DAY(CQ7)&lt;=15,DATE(YEAR(CQ7),MONTH(CQ7),1),EOMONTH(CQ7,0))</f>
        <v>44958</v>
      </c>
      <c r="CS7" s="174">
        <f t="shared" ref="CS7:CS12" si="7">CU7-210</f>
        <v>44963</v>
      </c>
      <c r="CT7" s="174">
        <f t="shared" ref="CT7:CT12" si="8">IF(DAY(CS7)&lt;=15,DATE(YEAR(CS7),MONTH(CS7),1),EOMONTH(CS7,0))</f>
        <v>44958</v>
      </c>
      <c r="CU7" s="174">
        <f t="shared" ref="CU7:CU12" si="9">CE7</f>
        <v>45173</v>
      </c>
      <c r="CV7" s="174">
        <f t="shared" ref="CV7:CV12" si="10">IF(DAY(CU7)&lt;=15,DATE(YEAR(CU7),MONTH(CU7),1),EOMONTH(CU7,0))</f>
        <v>45170</v>
      </c>
    </row>
    <row r="8" spans="1:100" ht="43" customHeight="1">
      <c r="A8" s="130" t="s">
        <v>65</v>
      </c>
      <c r="B8" s="130" t="s">
        <v>827</v>
      </c>
      <c r="C8" s="130" t="s">
        <v>828</v>
      </c>
      <c r="D8" s="132" t="str">
        <f t="shared" ca="1" si="1"/>
        <v>À venir</v>
      </c>
      <c r="E8" s="244"/>
      <c r="F8" s="245"/>
      <c r="G8" s="245"/>
      <c r="H8" s="245"/>
      <c r="I8" s="245"/>
      <c r="J8" s="245"/>
      <c r="K8" s="245"/>
      <c r="L8" s="245"/>
      <c r="M8" s="245"/>
      <c r="N8" s="245"/>
      <c r="O8" s="245"/>
      <c r="P8" s="245"/>
      <c r="Q8" s="245"/>
      <c r="R8" s="245"/>
      <c r="S8" s="245"/>
      <c r="T8" s="245"/>
      <c r="U8" s="245"/>
      <c r="V8" s="245"/>
      <c r="W8" s="245"/>
      <c r="X8" s="245"/>
      <c r="Y8" s="245"/>
      <c r="Z8" s="245"/>
      <c r="AA8" s="245"/>
      <c r="AB8" s="245"/>
      <c r="AC8" s="245"/>
      <c r="AD8" s="245"/>
      <c r="AE8" s="245"/>
      <c r="AF8" s="245"/>
      <c r="AG8" s="245"/>
      <c r="AH8" s="244"/>
      <c r="AI8" s="245"/>
      <c r="AJ8" s="245"/>
      <c r="AK8" s="245"/>
      <c r="AL8" s="245"/>
      <c r="AM8" s="245"/>
      <c r="AN8" s="245"/>
      <c r="AO8" s="245"/>
      <c r="AP8" s="245"/>
      <c r="AQ8" s="245"/>
      <c r="AR8" s="245"/>
      <c r="AS8" s="245"/>
      <c r="AT8" s="245"/>
      <c r="AU8" s="245"/>
      <c r="AV8" s="245"/>
      <c r="AW8" s="245"/>
      <c r="AX8" s="245"/>
      <c r="AY8" s="245"/>
      <c r="AZ8" s="245"/>
      <c r="BA8" s="245"/>
      <c r="BB8" s="245"/>
      <c r="BC8" s="245"/>
      <c r="BD8" s="245"/>
      <c r="BE8" s="245"/>
      <c r="BF8" s="245"/>
      <c r="BG8" s="245"/>
      <c r="BH8" s="245"/>
      <c r="BI8" s="245"/>
      <c r="BJ8" s="245"/>
      <c r="BK8" s="245"/>
      <c r="BL8" s="245"/>
      <c r="BM8" s="299">
        <f t="shared" si="2"/>
        <v>48094</v>
      </c>
      <c r="BZ8" s="246" t="s">
        <v>829</v>
      </c>
      <c r="CA8" s="247" t="s">
        <v>70</v>
      </c>
      <c r="CB8" s="173" t="s">
        <v>830</v>
      </c>
      <c r="CC8" s="173" t="s">
        <v>727</v>
      </c>
      <c r="CD8" s="168" t="s">
        <v>63</v>
      </c>
      <c r="CE8" s="248">
        <v>46634</v>
      </c>
      <c r="CF8" s="248">
        <v>48094</v>
      </c>
      <c r="CG8" s="248">
        <f t="shared" si="3"/>
        <v>46631</v>
      </c>
      <c r="CH8" s="248">
        <f t="shared" si="3"/>
        <v>48092</v>
      </c>
      <c r="CI8" s="168" t="s">
        <v>2</v>
      </c>
      <c r="CJ8" s="249" t="s">
        <v>831</v>
      </c>
      <c r="CK8" s="169"/>
      <c r="CL8" s="173" t="s">
        <v>15</v>
      </c>
      <c r="CM8" s="173"/>
      <c r="CN8" s="173" t="s">
        <v>10</v>
      </c>
      <c r="CO8" s="174">
        <f>CQ8-60</f>
        <v>46364</v>
      </c>
      <c r="CP8" s="174">
        <f t="shared" si="4"/>
        <v>46357</v>
      </c>
      <c r="CQ8" s="174">
        <f t="shared" si="5"/>
        <v>46424</v>
      </c>
      <c r="CR8" s="174">
        <f t="shared" si="6"/>
        <v>46419</v>
      </c>
      <c r="CS8" s="174">
        <f t="shared" si="7"/>
        <v>46424</v>
      </c>
      <c r="CT8" s="174">
        <f t="shared" si="8"/>
        <v>46419</v>
      </c>
      <c r="CU8" s="174">
        <f t="shared" si="9"/>
        <v>46634</v>
      </c>
      <c r="CV8" s="174">
        <f t="shared" si="10"/>
        <v>46631</v>
      </c>
    </row>
    <row r="9" spans="1:100" ht="43" customHeight="1">
      <c r="A9" s="130" t="s">
        <v>832</v>
      </c>
      <c r="B9" s="130" t="s">
        <v>827</v>
      </c>
      <c r="C9" s="130" t="s">
        <v>833</v>
      </c>
      <c r="D9" s="132" t="str">
        <f t="shared" ca="1" si="1"/>
        <v>En cours</v>
      </c>
      <c r="E9" s="244"/>
      <c r="F9" s="245"/>
      <c r="G9" s="245"/>
      <c r="H9" s="245"/>
      <c r="I9" s="245"/>
      <c r="J9" s="245"/>
      <c r="K9" s="245"/>
      <c r="L9" s="245"/>
      <c r="M9" s="245"/>
      <c r="N9" s="245"/>
      <c r="O9" s="245"/>
      <c r="P9" s="245"/>
      <c r="Q9" s="245"/>
      <c r="R9" s="245"/>
      <c r="S9" s="245"/>
      <c r="T9" s="245"/>
      <c r="U9" s="245"/>
      <c r="V9" s="245"/>
      <c r="W9" s="245"/>
      <c r="X9" s="245"/>
      <c r="Y9" s="245"/>
      <c r="Z9" s="245"/>
      <c r="AA9" s="245"/>
      <c r="AB9" s="245"/>
      <c r="AC9" s="245"/>
      <c r="AD9" s="245"/>
      <c r="AE9" s="245"/>
      <c r="AF9" s="245"/>
      <c r="AG9" s="245"/>
      <c r="AH9" s="244"/>
      <c r="AI9" s="245"/>
      <c r="AJ9" s="245"/>
      <c r="AK9" s="245"/>
      <c r="AL9" s="245"/>
      <c r="AM9" s="245"/>
      <c r="AN9" s="245"/>
      <c r="AO9" s="245"/>
      <c r="AP9" s="245"/>
      <c r="AQ9" s="245"/>
      <c r="AR9" s="245"/>
      <c r="AS9" s="245"/>
      <c r="AT9" s="245"/>
      <c r="AU9" s="245"/>
      <c r="AV9" s="245"/>
      <c r="AW9" s="245"/>
      <c r="AX9" s="245"/>
      <c r="AY9" s="245"/>
      <c r="AZ9" s="245"/>
      <c r="BA9" s="245"/>
      <c r="BB9" s="245"/>
      <c r="BC9" s="245"/>
      <c r="BD9" s="245"/>
      <c r="BE9" s="245"/>
      <c r="BF9" s="245"/>
      <c r="BG9" s="245"/>
      <c r="BH9" s="245"/>
      <c r="BI9" s="245"/>
      <c r="BJ9" s="245"/>
      <c r="BK9" s="245"/>
      <c r="BL9" s="245"/>
      <c r="BM9" s="299">
        <f t="shared" si="2"/>
        <v>46255</v>
      </c>
      <c r="BZ9" s="246" t="s">
        <v>832</v>
      </c>
      <c r="CA9" s="247" t="s">
        <v>832</v>
      </c>
      <c r="CB9" s="173" t="s">
        <v>830</v>
      </c>
      <c r="CC9" s="173" t="s">
        <v>727</v>
      </c>
      <c r="CD9" s="168" t="s">
        <v>63</v>
      </c>
      <c r="CE9" s="248">
        <v>44795</v>
      </c>
      <c r="CF9" s="248">
        <f>CE9+1460</f>
        <v>46255</v>
      </c>
      <c r="CG9" s="248">
        <f t="shared" si="3"/>
        <v>44804</v>
      </c>
      <c r="CH9" s="248">
        <f t="shared" si="3"/>
        <v>46265</v>
      </c>
      <c r="CI9" s="168" t="s">
        <v>2</v>
      </c>
      <c r="CJ9" s="249" t="s">
        <v>834</v>
      </c>
      <c r="CK9" s="169"/>
      <c r="CL9" s="173" t="s">
        <v>15</v>
      </c>
      <c r="CM9" s="173"/>
      <c r="CN9" s="173"/>
      <c r="CO9" s="174">
        <f>CQ9-60</f>
        <v>44525</v>
      </c>
      <c r="CP9" s="174">
        <f t="shared" si="4"/>
        <v>44530</v>
      </c>
      <c r="CQ9" s="174">
        <f t="shared" si="5"/>
        <v>44585</v>
      </c>
      <c r="CR9" s="174">
        <f t="shared" si="6"/>
        <v>44592</v>
      </c>
      <c r="CS9" s="174">
        <f t="shared" si="7"/>
        <v>44585</v>
      </c>
      <c r="CT9" s="174">
        <f t="shared" si="8"/>
        <v>44592</v>
      </c>
      <c r="CU9" s="174">
        <f t="shared" si="9"/>
        <v>44795</v>
      </c>
      <c r="CV9" s="174">
        <f t="shared" si="10"/>
        <v>44804</v>
      </c>
    </row>
    <row r="10" spans="1:100" ht="43" customHeight="1">
      <c r="A10" s="130" t="s">
        <v>65</v>
      </c>
      <c r="B10" s="130" t="s">
        <v>827</v>
      </c>
      <c r="C10" s="130" t="s">
        <v>833</v>
      </c>
      <c r="D10" s="132" t="str">
        <f t="shared" ca="1" si="1"/>
        <v>À venir</v>
      </c>
      <c r="E10" s="244"/>
      <c r="F10" s="245"/>
      <c r="G10" s="245"/>
      <c r="H10" s="245"/>
      <c r="I10" s="245"/>
      <c r="J10" s="245"/>
      <c r="K10" s="245"/>
      <c r="L10" s="245"/>
      <c r="M10" s="245"/>
      <c r="N10" s="245"/>
      <c r="O10" s="245"/>
      <c r="P10" s="245"/>
      <c r="Q10" s="245"/>
      <c r="R10" s="245"/>
      <c r="S10" s="245"/>
      <c r="T10" s="245"/>
      <c r="U10" s="245"/>
      <c r="V10" s="245"/>
      <c r="W10" s="245"/>
      <c r="X10" s="245"/>
      <c r="Y10" s="245"/>
      <c r="Z10" s="245"/>
      <c r="AA10" s="245"/>
      <c r="AB10" s="245"/>
      <c r="AC10" s="245"/>
      <c r="AD10" s="245"/>
      <c r="AE10" s="245"/>
      <c r="AF10" s="245"/>
      <c r="AG10" s="245"/>
      <c r="AH10" s="244"/>
      <c r="AI10" s="245"/>
      <c r="AJ10" s="245"/>
      <c r="AK10" s="245"/>
      <c r="AL10" s="245"/>
      <c r="AM10" s="245"/>
      <c r="AN10" s="245"/>
      <c r="AO10" s="245"/>
      <c r="AP10" s="245"/>
      <c r="AQ10" s="245"/>
      <c r="AR10" s="245"/>
      <c r="AS10" s="245"/>
      <c r="AT10" s="245"/>
      <c r="AU10" s="245"/>
      <c r="AV10" s="245"/>
      <c r="AW10" s="245"/>
      <c r="AX10" s="245"/>
      <c r="AY10" s="245"/>
      <c r="AZ10" s="245"/>
      <c r="BA10" s="245"/>
      <c r="BB10" s="245"/>
      <c r="BC10" s="245"/>
      <c r="BD10" s="245"/>
      <c r="BE10" s="245"/>
      <c r="BF10" s="245"/>
      <c r="BG10" s="245"/>
      <c r="BH10" s="245"/>
      <c r="BI10" s="245"/>
      <c r="BJ10" s="245"/>
      <c r="BK10" s="245"/>
      <c r="BL10" s="245"/>
      <c r="BM10" s="299">
        <f t="shared" si="2"/>
        <v>47848</v>
      </c>
      <c r="BZ10" s="246" t="s">
        <v>832</v>
      </c>
      <c r="CA10" s="247" t="s">
        <v>70</v>
      </c>
      <c r="CB10" s="173" t="s">
        <v>830</v>
      </c>
      <c r="CC10" s="173" t="s">
        <v>727</v>
      </c>
      <c r="CD10" s="168" t="s">
        <v>63</v>
      </c>
      <c r="CE10" s="248">
        <v>46388</v>
      </c>
      <c r="CF10" s="248">
        <f>CE10+1460</f>
        <v>47848</v>
      </c>
      <c r="CG10" s="248">
        <f t="shared" si="3"/>
        <v>46388</v>
      </c>
      <c r="CH10" s="248">
        <f t="shared" si="3"/>
        <v>47848</v>
      </c>
      <c r="CI10" s="168" t="s">
        <v>2</v>
      </c>
      <c r="CJ10" s="249" t="s">
        <v>834</v>
      </c>
      <c r="CK10" s="169"/>
      <c r="CL10" s="173" t="s">
        <v>15</v>
      </c>
      <c r="CM10" s="173"/>
      <c r="CN10" s="173"/>
      <c r="CO10" s="174">
        <f>CQ10-120</f>
        <v>46058</v>
      </c>
      <c r="CP10" s="174">
        <f t="shared" si="4"/>
        <v>46054</v>
      </c>
      <c r="CQ10" s="174">
        <f t="shared" si="5"/>
        <v>46178</v>
      </c>
      <c r="CR10" s="174">
        <f t="shared" si="6"/>
        <v>46174</v>
      </c>
      <c r="CS10" s="174">
        <f t="shared" si="7"/>
        <v>46178</v>
      </c>
      <c r="CT10" s="174">
        <f t="shared" si="8"/>
        <v>46174</v>
      </c>
      <c r="CU10" s="174">
        <f t="shared" si="9"/>
        <v>46388</v>
      </c>
      <c r="CV10" s="174">
        <f t="shared" si="10"/>
        <v>46388</v>
      </c>
    </row>
    <row r="11" spans="1:100" ht="43" customHeight="1">
      <c r="A11" s="130" t="s">
        <v>835</v>
      </c>
      <c r="B11" s="130" t="s">
        <v>827</v>
      </c>
      <c r="C11" s="130" t="s">
        <v>836</v>
      </c>
      <c r="D11" s="132" t="str">
        <f t="shared" ca="1" si="1"/>
        <v>En cours</v>
      </c>
      <c r="E11" s="244"/>
      <c r="F11" s="245"/>
      <c r="G11" s="245"/>
      <c r="H11" s="245"/>
      <c r="I11" s="245"/>
      <c r="J11" s="245"/>
      <c r="K11" s="245"/>
      <c r="L11" s="245"/>
      <c r="M11" s="245"/>
      <c r="N11" s="245"/>
      <c r="O11" s="245"/>
      <c r="P11" s="245"/>
      <c r="Q11" s="245"/>
      <c r="R11" s="245"/>
      <c r="S11" s="245"/>
      <c r="T11" s="245"/>
      <c r="U11" s="245"/>
      <c r="V11" s="245"/>
      <c r="W11" s="245"/>
      <c r="X11" s="245"/>
      <c r="Y11" s="245"/>
      <c r="Z11" s="245"/>
      <c r="AA11" s="245"/>
      <c r="AB11" s="245"/>
      <c r="AC11" s="245"/>
      <c r="AD11" s="245"/>
      <c r="AE11" s="245"/>
      <c r="AF11" s="245"/>
      <c r="AG11" s="245"/>
      <c r="AH11" s="244"/>
      <c r="AI11" s="245"/>
      <c r="AJ11" s="245"/>
      <c r="AK11" s="245"/>
      <c r="AL11" s="245"/>
      <c r="AM11" s="245"/>
      <c r="AN11" s="245"/>
      <c r="AO11" s="245"/>
      <c r="AP11" s="245"/>
      <c r="AQ11" s="245"/>
      <c r="AR11" s="245"/>
      <c r="AS11" s="245"/>
      <c r="AT11" s="245"/>
      <c r="AU11" s="245"/>
      <c r="AV11" s="245"/>
      <c r="AW11" s="245"/>
      <c r="AX11" s="245"/>
      <c r="AY11" s="245"/>
      <c r="AZ11" s="245"/>
      <c r="BA11" s="245"/>
      <c r="BB11" s="245"/>
      <c r="BC11" s="245"/>
      <c r="BD11" s="245"/>
      <c r="BE11" s="245"/>
      <c r="BF11" s="245"/>
      <c r="BG11" s="245"/>
      <c r="BH11" s="245"/>
      <c r="BI11" s="245"/>
      <c r="BJ11" s="245"/>
      <c r="BK11" s="245"/>
      <c r="BL11" s="245"/>
      <c r="BM11" s="299">
        <f t="shared" si="2"/>
        <v>46346</v>
      </c>
      <c r="BZ11" s="246" t="s">
        <v>835</v>
      </c>
      <c r="CA11" s="247" t="s">
        <v>835</v>
      </c>
      <c r="CB11" s="173" t="s">
        <v>830</v>
      </c>
      <c r="CC11" s="173" t="s">
        <v>727</v>
      </c>
      <c r="CD11" s="168" t="s">
        <v>63</v>
      </c>
      <c r="CE11" s="248">
        <v>44886</v>
      </c>
      <c r="CF11" s="248">
        <v>46346</v>
      </c>
      <c r="CG11" s="248">
        <f t="shared" si="3"/>
        <v>44895</v>
      </c>
      <c r="CH11" s="248">
        <f t="shared" si="3"/>
        <v>46356</v>
      </c>
      <c r="CI11" s="168" t="s">
        <v>2</v>
      </c>
      <c r="CJ11" s="249" t="s">
        <v>836</v>
      </c>
      <c r="CK11" s="169"/>
      <c r="CL11" s="173" t="s">
        <v>15</v>
      </c>
      <c r="CM11" s="173"/>
      <c r="CN11" s="173"/>
      <c r="CO11" s="174">
        <f>CQ11-60</f>
        <v>44616</v>
      </c>
      <c r="CP11" s="174">
        <f t="shared" si="4"/>
        <v>44620</v>
      </c>
      <c r="CQ11" s="174">
        <f t="shared" si="5"/>
        <v>44676</v>
      </c>
      <c r="CR11" s="174">
        <f t="shared" si="6"/>
        <v>44681</v>
      </c>
      <c r="CS11" s="174">
        <f t="shared" si="7"/>
        <v>44676</v>
      </c>
      <c r="CT11" s="174">
        <f t="shared" si="8"/>
        <v>44681</v>
      </c>
      <c r="CU11" s="174">
        <f t="shared" si="9"/>
        <v>44886</v>
      </c>
      <c r="CV11" s="174">
        <f t="shared" si="10"/>
        <v>44895</v>
      </c>
    </row>
    <row r="12" spans="1:100" ht="43" customHeight="1">
      <c r="A12" s="130" t="s">
        <v>65</v>
      </c>
      <c r="B12" s="130" t="s">
        <v>827</v>
      </c>
      <c r="C12" s="130" t="s">
        <v>836</v>
      </c>
      <c r="D12" s="132" t="str">
        <f t="shared" ca="1" si="1"/>
        <v>À venir</v>
      </c>
      <c r="E12" s="244"/>
      <c r="F12" s="245"/>
      <c r="G12" s="245"/>
      <c r="H12" s="245"/>
      <c r="I12" s="245"/>
      <c r="J12" s="245"/>
      <c r="K12" s="245"/>
      <c r="L12" s="245"/>
      <c r="M12" s="245"/>
      <c r="N12" s="245"/>
      <c r="O12" s="245"/>
      <c r="P12" s="245"/>
      <c r="Q12" s="245"/>
      <c r="R12" s="245"/>
      <c r="S12" s="245"/>
      <c r="T12" s="245"/>
      <c r="U12" s="245"/>
      <c r="V12" s="245"/>
      <c r="W12" s="245"/>
      <c r="X12" s="245"/>
      <c r="Y12" s="245"/>
      <c r="Z12" s="245"/>
      <c r="AA12" s="245"/>
      <c r="AB12" s="245"/>
      <c r="AC12" s="245"/>
      <c r="AD12" s="245"/>
      <c r="AE12" s="245"/>
      <c r="AF12" s="245"/>
      <c r="AG12" s="245"/>
      <c r="AH12" s="244"/>
      <c r="AI12" s="245"/>
      <c r="AJ12" s="245"/>
      <c r="AK12" s="245"/>
      <c r="AL12" s="245"/>
      <c r="AM12" s="245"/>
      <c r="AN12" s="245"/>
      <c r="AO12" s="245"/>
      <c r="AP12" s="245"/>
      <c r="AQ12" s="245"/>
      <c r="AR12" s="245"/>
      <c r="AS12" s="245"/>
      <c r="AT12" s="245"/>
      <c r="AU12" s="245"/>
      <c r="AV12" s="245"/>
      <c r="AW12" s="245"/>
      <c r="AX12" s="245"/>
      <c r="AY12" s="245"/>
      <c r="AZ12" s="245"/>
      <c r="BA12" s="245"/>
      <c r="BB12" s="245"/>
      <c r="BC12" s="245"/>
      <c r="BD12" s="245"/>
      <c r="BE12" s="245"/>
      <c r="BF12" s="245"/>
      <c r="BG12" s="245"/>
      <c r="BH12" s="245"/>
      <c r="BI12" s="245"/>
      <c r="BJ12" s="245"/>
      <c r="BK12" s="245"/>
      <c r="BL12" s="245"/>
      <c r="BM12" s="299">
        <f t="shared" si="2"/>
        <v>47848</v>
      </c>
      <c r="BZ12" s="246" t="s">
        <v>835</v>
      </c>
      <c r="CA12" s="247" t="s">
        <v>70</v>
      </c>
      <c r="CB12" s="173" t="s">
        <v>830</v>
      </c>
      <c r="CC12" s="173" t="s">
        <v>727</v>
      </c>
      <c r="CD12" s="168" t="s">
        <v>63</v>
      </c>
      <c r="CE12" s="248">
        <v>46388</v>
      </c>
      <c r="CF12" s="248">
        <f>CE12+1460</f>
        <v>47848</v>
      </c>
      <c r="CG12" s="248">
        <f t="shared" si="3"/>
        <v>46388</v>
      </c>
      <c r="CH12" s="248">
        <f t="shared" si="3"/>
        <v>47848</v>
      </c>
      <c r="CI12" s="168" t="s">
        <v>2</v>
      </c>
      <c r="CJ12" s="168" t="s">
        <v>836</v>
      </c>
      <c r="CK12" s="169"/>
      <c r="CL12" s="173" t="s">
        <v>15</v>
      </c>
      <c r="CM12" s="173"/>
      <c r="CN12" s="173"/>
      <c r="CO12" s="174">
        <f>CQ12-120</f>
        <v>46058</v>
      </c>
      <c r="CP12" s="174">
        <f t="shared" si="4"/>
        <v>46054</v>
      </c>
      <c r="CQ12" s="174">
        <f t="shared" si="5"/>
        <v>46178</v>
      </c>
      <c r="CR12" s="174">
        <f t="shared" si="6"/>
        <v>46174</v>
      </c>
      <c r="CS12" s="174">
        <f t="shared" si="7"/>
        <v>46178</v>
      </c>
      <c r="CT12" s="174">
        <f t="shared" si="8"/>
        <v>46174</v>
      </c>
      <c r="CU12" s="174">
        <f t="shared" si="9"/>
        <v>46388</v>
      </c>
      <c r="CV12" s="174">
        <f t="shared" si="10"/>
        <v>46388</v>
      </c>
    </row>
    <row r="13" spans="1:100" s="148" customFormat="1" ht="43" customHeight="1">
      <c r="A13" s="130" t="s">
        <v>840</v>
      </c>
      <c r="B13" s="130" t="s">
        <v>673</v>
      </c>
      <c r="C13" s="130" t="s">
        <v>841</v>
      </c>
      <c r="D13" s="132" t="s">
        <v>690</v>
      </c>
      <c r="E13" s="244"/>
      <c r="F13" s="245"/>
      <c r="G13" s="245"/>
      <c r="H13" s="245"/>
      <c r="I13" s="245"/>
      <c r="J13" s="245"/>
      <c r="K13" s="245"/>
      <c r="L13" s="245"/>
      <c r="M13" s="245"/>
      <c r="N13" s="245"/>
      <c r="O13" s="245"/>
      <c r="P13" s="245"/>
      <c r="Q13" s="245"/>
      <c r="R13" s="245"/>
      <c r="S13" s="245"/>
      <c r="T13" s="245"/>
      <c r="U13" s="245"/>
      <c r="V13" s="245"/>
      <c r="W13" s="245"/>
      <c r="X13" s="245"/>
      <c r="Y13" s="245"/>
      <c r="Z13" s="245"/>
      <c r="AA13" s="245"/>
      <c r="AB13" s="245"/>
      <c r="AC13" s="245"/>
      <c r="AD13" s="245"/>
      <c r="AE13" s="245"/>
      <c r="AF13" s="245"/>
      <c r="AG13" s="245"/>
      <c r="AH13" s="244"/>
      <c r="AI13" s="245"/>
      <c r="AJ13" s="245"/>
      <c r="AK13" s="245"/>
      <c r="AL13" s="245"/>
      <c r="AM13" s="245"/>
      <c r="AN13" s="245"/>
      <c r="AO13" s="245"/>
      <c r="AP13" s="245"/>
      <c r="AQ13" s="245"/>
      <c r="AR13" s="245"/>
      <c r="AS13" s="245"/>
      <c r="AT13" s="245"/>
      <c r="AU13" s="245"/>
      <c r="AV13" s="245"/>
      <c r="AW13" s="245"/>
      <c r="AX13" s="245"/>
      <c r="AY13" s="245"/>
      <c r="AZ13" s="245"/>
      <c r="BA13" s="245"/>
      <c r="BB13" s="245"/>
      <c r="BC13" s="245"/>
      <c r="BD13" s="245"/>
      <c r="BE13" s="245"/>
      <c r="BF13" s="245"/>
      <c r="BG13" s="245"/>
      <c r="BH13" s="245"/>
      <c r="BI13" s="245"/>
      <c r="BJ13" s="245"/>
      <c r="BK13" s="245"/>
      <c r="BL13" s="245"/>
      <c r="BM13" s="299">
        <f t="shared" ref="BM13" si="11">CF13</f>
        <v>46934</v>
      </c>
      <c r="BN13" s="143"/>
      <c r="BZ13" s="246" t="s">
        <v>842</v>
      </c>
      <c r="CA13" s="247" t="s">
        <v>840</v>
      </c>
      <c r="CB13" s="173" t="s">
        <v>830</v>
      </c>
      <c r="CC13" s="173" t="s">
        <v>727</v>
      </c>
      <c r="CD13" s="178" t="s">
        <v>63</v>
      </c>
      <c r="CE13" s="248">
        <v>45474.000243055554</v>
      </c>
      <c r="CF13" s="248">
        <v>46934</v>
      </c>
      <c r="CG13" s="248">
        <f t="shared" ref="CG13" si="12">IF(DAY(CE13)&lt;=15,DATE(YEAR(CE13),MONTH(CE13),1),EOMONTH(CE13,0))</f>
        <v>45474</v>
      </c>
      <c r="CH13" s="248">
        <f t="shared" ref="CH13" si="13">IF(DAY(CF13)&lt;=15,DATE(YEAR(CF13),MONTH(CF13),1),EOMONTH(CF13,0))</f>
        <v>46934</v>
      </c>
      <c r="CI13" s="168" t="s">
        <v>2</v>
      </c>
      <c r="CJ13" s="168" t="s">
        <v>843</v>
      </c>
      <c r="CK13" s="169"/>
      <c r="CL13" s="173" t="s">
        <v>10</v>
      </c>
      <c r="CM13" s="173"/>
      <c r="CN13" s="173"/>
      <c r="CO13" s="174">
        <f>CQ13-60</f>
        <v>45294.000243055554</v>
      </c>
      <c r="CP13" s="174">
        <f t="shared" ref="CP13" si="14">IF(DAY(CO13)&lt;=15,DATE(YEAR(CO13),MONTH(CO13),1),EOMONTH(CO13,0))</f>
        <v>45292</v>
      </c>
      <c r="CQ13" s="174">
        <f t="shared" ref="CQ13" si="15">CS13</f>
        <v>45354.000243055554</v>
      </c>
      <c r="CR13" s="174">
        <f t="shared" ref="CR13" si="16">IF(DAY(CQ13)&lt;=15,DATE(YEAR(CQ13),MONTH(CQ13),1),EOMONTH(CQ13,0))</f>
        <v>45352</v>
      </c>
      <c r="CS13" s="174">
        <f>CU13-120</f>
        <v>45354.000243055554</v>
      </c>
      <c r="CT13" s="174">
        <f t="shared" ref="CT13" si="17">IF(DAY(CS13)&lt;=15,DATE(YEAR(CS13),MONTH(CS13),1),EOMONTH(CS13,0))</f>
        <v>45352</v>
      </c>
      <c r="CU13" s="174">
        <f t="shared" ref="CU13" si="18">CE13</f>
        <v>45474.000243055554</v>
      </c>
      <c r="CV13" s="174">
        <f t="shared" ref="CV13" si="19">IF(DAY(CU13)&lt;=15,DATE(YEAR(CU13),MONTH(CU13),1),EOMONTH(CU13,0))</f>
        <v>45474</v>
      </c>
    </row>
    <row r="14" spans="1:100" s="148" customFormat="1" ht="43" customHeight="1">
      <c r="A14" s="130" t="s">
        <v>65</v>
      </c>
      <c r="B14" s="130" t="s">
        <v>673</v>
      </c>
      <c r="C14" s="130" t="s">
        <v>841</v>
      </c>
      <c r="D14" s="132" t="s">
        <v>690</v>
      </c>
      <c r="E14" s="244"/>
      <c r="F14" s="245"/>
      <c r="G14" s="245"/>
      <c r="H14" s="245"/>
      <c r="I14" s="245"/>
      <c r="J14" s="245"/>
      <c r="K14" s="245"/>
      <c r="L14" s="245"/>
      <c r="M14" s="245"/>
      <c r="N14" s="245"/>
      <c r="O14" s="245"/>
      <c r="P14" s="245"/>
      <c r="Q14" s="245"/>
      <c r="R14" s="245"/>
      <c r="S14" s="245"/>
      <c r="T14" s="245"/>
      <c r="U14" s="245"/>
      <c r="V14" s="245"/>
      <c r="W14" s="245"/>
      <c r="X14" s="245"/>
      <c r="Y14" s="245"/>
      <c r="Z14" s="245"/>
      <c r="AA14" s="245"/>
      <c r="AB14" s="245"/>
      <c r="AC14" s="245"/>
      <c r="AD14" s="245"/>
      <c r="AE14" s="245"/>
      <c r="AF14" s="245"/>
      <c r="AG14" s="245"/>
      <c r="AH14" s="244"/>
      <c r="AI14" s="245"/>
      <c r="AJ14" s="245"/>
      <c r="AK14" s="245"/>
      <c r="AL14" s="245"/>
      <c r="AM14" s="245"/>
      <c r="AN14" s="245"/>
      <c r="AO14" s="245"/>
      <c r="AP14" s="245"/>
      <c r="AQ14" s="245"/>
      <c r="AR14" s="245"/>
      <c r="AS14" s="245"/>
      <c r="AT14" s="245"/>
      <c r="AU14" s="245"/>
      <c r="AV14" s="245"/>
      <c r="AW14" s="245"/>
      <c r="AX14" s="245"/>
      <c r="AY14" s="245"/>
      <c r="AZ14" s="245"/>
      <c r="BA14" s="245"/>
      <c r="BB14" s="245"/>
      <c r="BC14" s="245"/>
      <c r="BD14" s="245"/>
      <c r="BE14" s="245"/>
      <c r="BF14" s="245"/>
      <c r="BG14" s="245"/>
      <c r="BH14" s="245"/>
      <c r="BI14" s="245"/>
      <c r="BJ14" s="245"/>
      <c r="BK14" s="245"/>
      <c r="BL14" s="245"/>
      <c r="BM14" s="299">
        <f>CF14</f>
        <v>48395</v>
      </c>
      <c r="BN14" s="143"/>
      <c r="BZ14" s="246" t="s">
        <v>842</v>
      </c>
      <c r="CA14" s="247" t="s">
        <v>70</v>
      </c>
      <c r="CB14" s="173" t="s">
        <v>830</v>
      </c>
      <c r="CC14" s="173" t="s">
        <v>727</v>
      </c>
      <c r="CD14" s="178" t="s">
        <v>63</v>
      </c>
      <c r="CE14" s="248">
        <v>46935</v>
      </c>
      <c r="CF14" s="248">
        <v>48395</v>
      </c>
      <c r="CG14" s="248">
        <f>IF(DAY(CE14)&lt;=15,DATE(YEAR(CE14),MONTH(CE14),1),EOMONTH(CE14,0))</f>
        <v>46935</v>
      </c>
      <c r="CH14" s="248">
        <f>IF(DAY(CF14)&lt;=15,DATE(YEAR(CF14),MONTH(CF14),1),EOMONTH(CF14,0))</f>
        <v>48395</v>
      </c>
      <c r="CI14" s="168" t="s">
        <v>2</v>
      </c>
      <c r="CJ14" s="168" t="s">
        <v>843</v>
      </c>
      <c r="CK14" s="169"/>
      <c r="CL14" s="173" t="s">
        <v>10</v>
      </c>
      <c r="CM14" s="173"/>
      <c r="CN14" s="173"/>
      <c r="CO14" s="174">
        <f>CQ14-60</f>
        <v>46755</v>
      </c>
      <c r="CP14" s="174">
        <f>IF(DAY(CO14)&lt;=15,DATE(YEAR(CO14),MONTH(CO14),1),EOMONTH(CO14,0))</f>
        <v>46753</v>
      </c>
      <c r="CQ14" s="174">
        <f>CS14</f>
        <v>46815</v>
      </c>
      <c r="CR14" s="174">
        <f>IF(DAY(CQ14)&lt;=15,DATE(YEAR(CQ14),MONTH(CQ14),1),EOMONTH(CQ14,0))</f>
        <v>46813</v>
      </c>
      <c r="CS14" s="174">
        <f>CU14-120</f>
        <v>46815</v>
      </c>
      <c r="CT14" s="174">
        <f>IF(DAY(CS14)&lt;=15,DATE(YEAR(CS14),MONTH(CS14),1),EOMONTH(CS14,0))</f>
        <v>46813</v>
      </c>
      <c r="CU14" s="174">
        <f>CE14</f>
        <v>46935</v>
      </c>
      <c r="CV14" s="174">
        <f>IF(DAY(CU14)&lt;=15,DATE(YEAR(CU14),MONTH(CU14),1),EOMONTH(CU14,0))</f>
        <v>46935</v>
      </c>
    </row>
  </sheetData>
  <sheetProtection algorithmName="SHA-512" hashValue="GtHfuu2Mh09kstmlLM7wDvr5SxTIDK30W2gq8j+PIpq2TgkgIVNKbQ1pFuY2ZxKEb6Zz2W3pxZJ3QyaP3vz22w==" saltValue="3imKD9xjL7GMI0TQfJbRyw==" spinCount="100000" sheet="1" formatCells="0" autoFilter="0"/>
  <autoFilter ref="A6:D6" xr:uid="{4A0B65B9-D040-4B71-8EE2-3EE5C9639C8A}"/>
  <mergeCells count="6">
    <mergeCell ref="BA5:BL5"/>
    <mergeCell ref="E5:P5"/>
    <mergeCell ref="Q5:AB5"/>
    <mergeCell ref="AC5:AN5"/>
    <mergeCell ref="A4:B4"/>
    <mergeCell ref="AO5:AZ5"/>
  </mergeCells>
  <conditionalFormatting sqref="C2">
    <cfRule type="expression" dxfId="95" priority="11">
      <formula>AND(CJ$6&gt;=#REF!,CJ$6&lt;=#REF!)</formula>
    </cfRule>
    <cfRule type="expression" dxfId="94" priority="12">
      <formula>AND(CJ$6&gt;=#REF!,CJ$6&lt;=#REF!)</formula>
    </cfRule>
    <cfRule type="expression" dxfId="93" priority="13">
      <formula>AND(CJ$6&gt;=#REF!,CJ$6&lt;=#REF!)</formula>
    </cfRule>
    <cfRule type="expression" dxfId="92" priority="14">
      <formula>AND(CJ$6&gt;=#REF!,CJ$6&lt;=#REF!)</formula>
    </cfRule>
  </conditionalFormatting>
  <conditionalFormatting sqref="D1:D5 D15:D1048576">
    <cfRule type="containsText" dxfId="91" priority="27" operator="containsText" text="A venir">
      <formula>NOT(ISERROR(SEARCH("A venir",D1)))</formula>
    </cfRule>
  </conditionalFormatting>
  <conditionalFormatting sqref="D1:D1048576">
    <cfRule type="containsText" dxfId="90" priority="15" operator="containsText" text="Term">
      <formula>NOT(ISERROR(SEARCH("Term",D1)))</formula>
    </cfRule>
  </conditionalFormatting>
  <conditionalFormatting sqref="D6:D14">
    <cfRule type="containsText" dxfId="89" priority="16" operator="containsText" text="À venir">
      <formula>NOT(ISERROR(SEARCH("À venir",D6)))</formula>
    </cfRule>
  </conditionalFormatting>
  <conditionalFormatting sqref="D7:D14">
    <cfRule type="containsText" dxfId="88" priority="17" operator="containsText" text="En cours">
      <formula>NOT(ISERROR(SEARCH("En cours",D7)))</formula>
    </cfRule>
    <cfRule type="expression" dxfId="87" priority="18">
      <formula>AND(D$6&gt;=$CP7,D$6&lt;=$CR7)</formula>
    </cfRule>
  </conditionalFormatting>
  <conditionalFormatting sqref="D7:BL14">
    <cfRule type="expression" dxfId="86" priority="19">
      <formula>AND(D$6&gt;=$CG7,D$6&lt;=$CH7)</formula>
    </cfRule>
    <cfRule type="expression" dxfId="85" priority="20">
      <formula>AND(D$6&gt;=$CT7,D$6&lt;=$CV7)</formula>
    </cfRule>
  </conditionalFormatting>
  <conditionalFormatting sqref="E7:BL14">
    <cfRule type="expression" dxfId="84" priority="25">
      <formula>AND(E$6&gt;=$CP7,E$6&lt;=$CR7)</formula>
    </cfRule>
  </conditionalFormatting>
  <printOptions horizontalCentered="1" verticalCentered="1"/>
  <pageMargins left="0.31496062992125984" right="0.31496062992125984" top="0.74803149606299213" bottom="0.74803149606299213" header="0.31496062992125984" footer="0.31496062992125984"/>
  <pageSetup paperSize="8" scale="81" fitToHeight="0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6BA9A59E-45BB-4413-83B3-9AC526838881}">
          <x14:formula1>
            <xm:f>Feuil1!$A$1:$A$3</xm:f>
          </x14:formula1>
          <xm:sqref>CI7:CI12 CI13:CI14</xm:sqref>
        </x14:dataValidation>
        <x14:dataValidation type="list" allowBlank="1" showInputMessage="1" showErrorMessage="1" xr:uid="{7B9FF011-0879-44A7-8EAA-5A71942368F7}">
          <x14:formula1>
            <xm:f>Feuil1!$D$7:$D$8</xm:f>
          </x14:formula1>
          <xm:sqref>CM7:CN12 CM13:CN14</xm:sqref>
        </x14:dataValidation>
        <x14:dataValidation type="list" allowBlank="1" showInputMessage="1" showErrorMessage="1" xr:uid="{882466B7-612A-4894-9B63-BBF13FEE0933}">
          <x14:formula1>
            <xm:f>Feuil1!$B$7:$B$9</xm:f>
          </x14:formula1>
          <xm:sqref>CL7:CL12 CL13:CL14</xm:sqref>
        </x14:dataValidation>
        <x14:dataValidation type="list" allowBlank="1" showInputMessage="1" showErrorMessage="1" xr:uid="{0447FDED-7B8B-46F7-A32A-D9BDD492AE0B}">
          <x14:formula1>
            <xm:f>Feuil1!$A$7:$A$13</xm:f>
          </x14:formula1>
          <xm:sqref>CK7:CK12 CK13:CK14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1477A9-42E3-42CE-9527-93418135888E}">
  <sheetPr codeName="Feuil8">
    <pageSetUpPr fitToPage="1"/>
  </sheetPr>
  <dimension ref="A1:CW68"/>
  <sheetViews>
    <sheetView showGridLines="0" topLeftCell="A2" zoomScale="60" zoomScaleNormal="60" workbookViewId="0">
      <pane xSplit="4" ySplit="5" topLeftCell="E52" activePane="bottomRight" state="frozen"/>
      <selection pane="topRight" activeCell="D6" sqref="D6"/>
      <selection pane="bottomLeft" activeCell="D6" sqref="D6"/>
      <selection pane="bottomRight" activeCell="C65" sqref="C65"/>
    </sheetView>
  </sheetViews>
  <sheetFormatPr baseColWidth="10" defaultColWidth="15.453125" defaultRowHeight="14.5"/>
  <cols>
    <col min="1" max="1" width="23.1796875" style="264" customWidth="1"/>
    <col min="2" max="2" width="30.7265625" style="197" customWidth="1"/>
    <col min="3" max="3" width="74.1796875" style="142" customWidth="1"/>
    <col min="4" max="4" width="9.7265625" style="143" customWidth="1"/>
    <col min="5" max="28" width="3.1796875" style="144" hidden="1" customWidth="1"/>
    <col min="29" max="52" width="3.1796875" style="144" customWidth="1"/>
    <col min="53" max="64" width="3.453125" style="17" customWidth="1"/>
    <col min="65" max="65" width="12.453125" style="145" customWidth="1"/>
    <col min="66" max="66" width="6.453125" style="148" customWidth="1"/>
    <col min="67" max="69" width="15.453125" style="148" customWidth="1"/>
    <col min="70" max="76" width="15.453125" style="185" customWidth="1"/>
    <col min="77" max="77" width="4.81640625" style="185" customWidth="1"/>
    <col min="78" max="78" width="20.453125" style="224" hidden="1" customWidth="1"/>
    <col min="79" max="79" width="18.453125" style="264" hidden="1" customWidth="1"/>
    <col min="80" max="80" width="31" style="192" hidden="1" customWidth="1"/>
    <col min="81" max="81" width="26.453125" style="143" hidden="1" customWidth="1"/>
    <col min="82" max="82" width="16.7265625" style="192" hidden="1" customWidth="1"/>
    <col min="83" max="83" width="16.453125" style="147" hidden="1" customWidth="1"/>
    <col min="84" max="84" width="13.1796875" style="147" hidden="1" customWidth="1"/>
    <col min="85" max="85" width="25.81640625" style="147" hidden="1" customWidth="1"/>
    <col min="86" max="86" width="14.453125" style="147" hidden="1" customWidth="1"/>
    <col min="87" max="87" width="23.1796875" style="141" hidden="1" customWidth="1"/>
    <col min="88" max="88" width="76.453125" style="142" hidden="1" customWidth="1"/>
    <col min="89" max="89" width="27.26953125" style="148" hidden="1" customWidth="1"/>
    <col min="90" max="90" width="27.453125" style="148" hidden="1" customWidth="1"/>
    <col min="91" max="91" width="24.7265625" style="148" hidden="1" customWidth="1"/>
    <col min="92" max="92" width="14.453125" style="148" hidden="1" customWidth="1"/>
    <col min="93" max="93" width="14.81640625" style="143" hidden="1" customWidth="1"/>
    <col min="94" max="94" width="14.26953125" style="143" hidden="1" customWidth="1"/>
    <col min="95" max="95" width="12.1796875" style="143" hidden="1" customWidth="1"/>
    <col min="96" max="96" width="14.81640625" style="143" hidden="1" customWidth="1"/>
    <col min="97" max="97" width="15.453125" style="143" hidden="1" customWidth="1"/>
    <col min="98" max="98" width="11.453125" style="143" hidden="1" customWidth="1"/>
    <col min="99" max="99" width="12.81640625" style="143" hidden="1" customWidth="1"/>
    <col min="100" max="100" width="11.453125" style="143" hidden="1" customWidth="1"/>
    <col min="101" max="101" width="25.453125" style="148" hidden="1" customWidth="1"/>
    <col min="102" max="102" width="15.453125" style="148" customWidth="1"/>
    <col min="103" max="16384" width="15.453125" style="148"/>
  </cols>
  <sheetData>
    <row r="1" spans="1:101" s="185" customFormat="1" hidden="1">
      <c r="A1" s="259"/>
      <c r="B1" s="183"/>
      <c r="C1" s="142"/>
      <c r="D1" s="143"/>
      <c r="E1" s="184">
        <f t="shared" ref="E1:AN1" si="0">VALUE(YEAR(E6)&amp;TEXT(MONTH(E6),"00"))</f>
        <v>202401</v>
      </c>
      <c r="F1" s="184">
        <f t="shared" si="0"/>
        <v>202402</v>
      </c>
      <c r="G1" s="184">
        <f t="shared" si="0"/>
        <v>202403</v>
      </c>
      <c r="H1" s="184">
        <f t="shared" si="0"/>
        <v>202404</v>
      </c>
      <c r="I1" s="184">
        <f t="shared" si="0"/>
        <v>202405</v>
      </c>
      <c r="J1" s="184">
        <f t="shared" si="0"/>
        <v>202406</v>
      </c>
      <c r="K1" s="184">
        <f t="shared" si="0"/>
        <v>202407</v>
      </c>
      <c r="L1" s="184">
        <f t="shared" si="0"/>
        <v>202408</v>
      </c>
      <c r="M1" s="184">
        <f t="shared" si="0"/>
        <v>202409</v>
      </c>
      <c r="N1" s="184">
        <f t="shared" si="0"/>
        <v>202410</v>
      </c>
      <c r="O1" s="184">
        <f t="shared" si="0"/>
        <v>202411</v>
      </c>
      <c r="P1" s="184">
        <f t="shared" si="0"/>
        <v>202412</v>
      </c>
      <c r="Q1" s="184">
        <f t="shared" si="0"/>
        <v>202501</v>
      </c>
      <c r="R1" s="184">
        <f t="shared" si="0"/>
        <v>202502</v>
      </c>
      <c r="S1" s="184">
        <f t="shared" si="0"/>
        <v>202503</v>
      </c>
      <c r="T1" s="184">
        <f t="shared" si="0"/>
        <v>202504</v>
      </c>
      <c r="U1" s="184">
        <f t="shared" si="0"/>
        <v>202505</v>
      </c>
      <c r="V1" s="184">
        <f t="shared" si="0"/>
        <v>202506</v>
      </c>
      <c r="W1" s="184">
        <f t="shared" si="0"/>
        <v>202507</v>
      </c>
      <c r="X1" s="184">
        <f t="shared" si="0"/>
        <v>202508</v>
      </c>
      <c r="Y1" s="184">
        <f t="shared" si="0"/>
        <v>202509</v>
      </c>
      <c r="Z1" s="184">
        <f t="shared" si="0"/>
        <v>202510</v>
      </c>
      <c r="AA1" s="184">
        <f t="shared" si="0"/>
        <v>202511</v>
      </c>
      <c r="AB1" s="184">
        <f t="shared" si="0"/>
        <v>202512</v>
      </c>
      <c r="AC1" s="184">
        <f t="shared" si="0"/>
        <v>202601</v>
      </c>
      <c r="AD1" s="184">
        <f t="shared" si="0"/>
        <v>202602</v>
      </c>
      <c r="AE1" s="184">
        <f t="shared" si="0"/>
        <v>202603</v>
      </c>
      <c r="AF1" s="184">
        <f t="shared" si="0"/>
        <v>202604</v>
      </c>
      <c r="AG1" s="184">
        <f t="shared" si="0"/>
        <v>202605</v>
      </c>
      <c r="AH1" s="184">
        <f t="shared" si="0"/>
        <v>202606</v>
      </c>
      <c r="AI1" s="184">
        <f t="shared" si="0"/>
        <v>202607</v>
      </c>
      <c r="AJ1" s="184">
        <f t="shared" si="0"/>
        <v>202608</v>
      </c>
      <c r="AK1" s="184">
        <f t="shared" si="0"/>
        <v>202609</v>
      </c>
      <c r="AL1" s="184">
        <f t="shared" si="0"/>
        <v>202610</v>
      </c>
      <c r="AM1" s="184">
        <f t="shared" si="0"/>
        <v>202611</v>
      </c>
      <c r="AN1" s="184">
        <f t="shared" si="0"/>
        <v>202612</v>
      </c>
      <c r="AO1" s="184"/>
      <c r="AP1" s="184"/>
      <c r="AQ1" s="184"/>
      <c r="AR1" s="184"/>
      <c r="AS1" s="184"/>
      <c r="AT1" s="184"/>
      <c r="AU1" s="184"/>
      <c r="AV1" s="184"/>
      <c r="AW1" s="184"/>
      <c r="AX1" s="184"/>
      <c r="AY1" s="184"/>
      <c r="AZ1" s="184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45"/>
      <c r="BZ1" s="186"/>
      <c r="CA1" s="259"/>
      <c r="CE1" s="187"/>
      <c r="CF1" s="187"/>
      <c r="CG1" s="187"/>
      <c r="CH1" s="187"/>
      <c r="CI1" s="141"/>
      <c r="CJ1" s="142"/>
      <c r="CK1" s="148"/>
      <c r="CL1" s="148"/>
      <c r="CM1" s="148"/>
      <c r="CN1" s="148"/>
    </row>
    <row r="2" spans="1:101" ht="21.75" customHeight="1">
      <c r="B2" s="268"/>
      <c r="C2" s="227" t="s">
        <v>247</v>
      </c>
      <c r="BR2" s="148"/>
      <c r="BS2" s="148"/>
      <c r="BT2" s="148"/>
      <c r="BU2" s="148"/>
      <c r="BV2" s="148"/>
      <c r="BW2" s="148"/>
      <c r="BX2" s="148"/>
      <c r="BY2" s="148"/>
      <c r="BZ2" s="191"/>
      <c r="CB2" s="269"/>
      <c r="CC2" s="269"/>
    </row>
    <row r="3" spans="1:101" ht="21.75" customHeight="1">
      <c r="A3" s="148"/>
      <c r="B3" s="269"/>
      <c r="C3" s="229" t="s">
        <v>249</v>
      </c>
      <c r="BR3" s="148"/>
      <c r="BS3" s="148"/>
      <c r="BT3" s="148"/>
      <c r="BU3" s="148"/>
      <c r="BV3" s="148"/>
      <c r="BW3" s="148"/>
      <c r="BX3" s="148"/>
      <c r="BY3" s="148"/>
      <c r="BZ3" s="191"/>
      <c r="CA3" s="261"/>
      <c r="CC3" s="270"/>
      <c r="CD3" s="270"/>
      <c r="CE3" s="270"/>
    </row>
    <row r="4" spans="1:101" ht="21.75" customHeight="1">
      <c r="A4" s="405" t="s">
        <v>844</v>
      </c>
      <c r="B4" s="405"/>
      <c r="C4" s="230" t="s">
        <v>23</v>
      </c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148"/>
      <c r="W4" s="148"/>
      <c r="X4" s="148"/>
      <c r="Y4" s="148"/>
      <c r="Z4" s="148"/>
      <c r="AA4" s="148"/>
      <c r="AB4" s="148"/>
      <c r="AC4" s="148"/>
      <c r="AD4" s="148"/>
      <c r="AE4" s="148"/>
      <c r="AF4" s="148"/>
      <c r="AG4" s="148"/>
      <c r="AH4" s="148"/>
      <c r="AI4" s="148"/>
      <c r="AJ4" s="148"/>
      <c r="AK4" s="148"/>
      <c r="AL4" s="148"/>
      <c r="AM4" s="148"/>
      <c r="AN4" s="148"/>
      <c r="AO4" s="148"/>
      <c r="AP4" s="148"/>
      <c r="AQ4" s="148"/>
      <c r="AR4" s="148"/>
      <c r="AS4" s="148"/>
      <c r="AT4" s="148"/>
      <c r="AU4" s="148"/>
      <c r="AV4" s="148"/>
      <c r="AW4" s="148"/>
      <c r="AX4" s="148"/>
      <c r="AY4" s="148"/>
      <c r="AZ4" s="148"/>
      <c r="BR4" s="148"/>
      <c r="BS4" s="148"/>
      <c r="BT4" s="148"/>
      <c r="BU4" s="148"/>
      <c r="BV4" s="148"/>
      <c r="BW4" s="148"/>
      <c r="BX4" s="148"/>
      <c r="BY4" s="148"/>
      <c r="BZ4" s="191"/>
    </row>
    <row r="5" spans="1:101" ht="27" customHeight="1">
      <c r="C5" s="197"/>
      <c r="E5" s="396">
        <v>2024</v>
      </c>
      <c r="F5" s="396"/>
      <c r="G5" s="396"/>
      <c r="H5" s="396"/>
      <c r="I5" s="396"/>
      <c r="J5" s="396"/>
      <c r="K5" s="396"/>
      <c r="L5" s="396"/>
      <c r="M5" s="396"/>
      <c r="N5" s="396"/>
      <c r="O5" s="396"/>
      <c r="P5" s="396"/>
      <c r="Q5" s="396">
        <v>2025</v>
      </c>
      <c r="R5" s="396"/>
      <c r="S5" s="396"/>
      <c r="T5" s="396"/>
      <c r="U5" s="396"/>
      <c r="V5" s="396"/>
      <c r="W5" s="396"/>
      <c r="X5" s="396"/>
      <c r="Y5" s="396"/>
      <c r="Z5" s="396"/>
      <c r="AA5" s="396"/>
      <c r="AB5" s="396"/>
      <c r="AC5" s="396">
        <v>2026</v>
      </c>
      <c r="AD5" s="396"/>
      <c r="AE5" s="396"/>
      <c r="AF5" s="396"/>
      <c r="AG5" s="396"/>
      <c r="AH5" s="396"/>
      <c r="AI5" s="396"/>
      <c r="AJ5" s="396"/>
      <c r="AK5" s="396"/>
      <c r="AL5" s="396"/>
      <c r="AM5" s="396"/>
      <c r="AN5" s="396"/>
      <c r="AO5" s="394">
        <v>2027</v>
      </c>
      <c r="AP5" s="394"/>
      <c r="AQ5" s="394"/>
      <c r="AR5" s="394"/>
      <c r="AS5" s="394"/>
      <c r="AT5" s="394"/>
      <c r="AU5" s="394"/>
      <c r="AV5" s="394"/>
      <c r="AW5" s="394"/>
      <c r="AX5" s="394"/>
      <c r="AY5" s="394"/>
      <c r="AZ5" s="394"/>
      <c r="BA5" s="394">
        <v>2028</v>
      </c>
      <c r="BB5" s="394"/>
      <c r="BC5" s="394"/>
      <c r="BD5" s="394"/>
      <c r="BE5" s="394"/>
      <c r="BF5" s="394"/>
      <c r="BG5" s="394"/>
      <c r="BH5" s="394"/>
      <c r="BI5" s="394"/>
      <c r="BJ5" s="394"/>
      <c r="BK5" s="394"/>
      <c r="BL5" s="394"/>
      <c r="BR5" s="148"/>
      <c r="BS5" s="148"/>
      <c r="BT5" s="148"/>
      <c r="BU5" s="148"/>
      <c r="BV5" s="148"/>
      <c r="BW5" s="148"/>
      <c r="BX5" s="148"/>
      <c r="BY5" s="148"/>
      <c r="BZ5" s="191"/>
    </row>
    <row r="6" spans="1:101" s="200" customFormat="1" ht="36.5" customHeight="1">
      <c r="A6" s="128" t="s">
        <v>24</v>
      </c>
      <c r="B6" s="128" t="s">
        <v>25</v>
      </c>
      <c r="C6" s="128" t="s">
        <v>26</v>
      </c>
      <c r="D6" s="129" t="s">
        <v>27</v>
      </c>
      <c r="E6" s="133">
        <v>45292</v>
      </c>
      <c r="F6" s="134">
        <v>45323</v>
      </c>
      <c r="G6" s="134">
        <v>45352</v>
      </c>
      <c r="H6" s="134">
        <v>45383</v>
      </c>
      <c r="I6" s="134">
        <v>45413</v>
      </c>
      <c r="J6" s="134">
        <v>45444</v>
      </c>
      <c r="K6" s="134">
        <v>45474</v>
      </c>
      <c r="L6" s="134">
        <v>45505</v>
      </c>
      <c r="M6" s="134">
        <v>45536</v>
      </c>
      <c r="N6" s="134">
        <v>45566</v>
      </c>
      <c r="O6" s="134">
        <v>45597</v>
      </c>
      <c r="P6" s="134">
        <v>45627</v>
      </c>
      <c r="Q6" s="135">
        <v>45658</v>
      </c>
      <c r="R6" s="134">
        <v>45689</v>
      </c>
      <c r="S6" s="134">
        <v>45717</v>
      </c>
      <c r="T6" s="134">
        <v>45748</v>
      </c>
      <c r="U6" s="134">
        <v>45778</v>
      </c>
      <c r="V6" s="134">
        <v>45809</v>
      </c>
      <c r="W6" s="134">
        <v>45839</v>
      </c>
      <c r="X6" s="134">
        <v>45870</v>
      </c>
      <c r="Y6" s="134">
        <v>45901</v>
      </c>
      <c r="Z6" s="134">
        <v>45931</v>
      </c>
      <c r="AA6" s="134">
        <v>45962</v>
      </c>
      <c r="AB6" s="134">
        <v>45992</v>
      </c>
      <c r="AC6" s="135">
        <v>46023</v>
      </c>
      <c r="AD6" s="134">
        <v>46054</v>
      </c>
      <c r="AE6" s="134">
        <v>46082</v>
      </c>
      <c r="AF6" s="134">
        <v>46113</v>
      </c>
      <c r="AG6" s="134">
        <v>46143</v>
      </c>
      <c r="AH6" s="134">
        <v>46174</v>
      </c>
      <c r="AI6" s="134">
        <v>46204</v>
      </c>
      <c r="AJ6" s="134">
        <v>46235</v>
      </c>
      <c r="AK6" s="134">
        <v>46266</v>
      </c>
      <c r="AL6" s="134">
        <v>46296</v>
      </c>
      <c r="AM6" s="134">
        <v>46327</v>
      </c>
      <c r="AN6" s="134">
        <v>46357</v>
      </c>
      <c r="AO6" s="135">
        <v>46388</v>
      </c>
      <c r="AP6" s="134">
        <v>46419</v>
      </c>
      <c r="AQ6" s="134">
        <v>46447</v>
      </c>
      <c r="AR6" s="134">
        <v>46478</v>
      </c>
      <c r="AS6" s="134">
        <v>46508</v>
      </c>
      <c r="AT6" s="134">
        <v>46539</v>
      </c>
      <c r="AU6" s="134">
        <v>46569</v>
      </c>
      <c r="AV6" s="134">
        <v>46600</v>
      </c>
      <c r="AW6" s="134">
        <v>46631</v>
      </c>
      <c r="AX6" s="134">
        <v>46661</v>
      </c>
      <c r="AY6" s="134">
        <v>46692</v>
      </c>
      <c r="AZ6" s="134">
        <v>46722</v>
      </c>
      <c r="BA6" s="135">
        <v>46753</v>
      </c>
      <c r="BB6" s="134">
        <v>46784</v>
      </c>
      <c r="BC6" s="134">
        <v>46813</v>
      </c>
      <c r="BD6" s="134">
        <v>46844</v>
      </c>
      <c r="BE6" s="134">
        <v>46874</v>
      </c>
      <c r="BF6" s="134">
        <v>46905</v>
      </c>
      <c r="BG6" s="134">
        <v>46935</v>
      </c>
      <c r="BH6" s="134">
        <v>46966</v>
      </c>
      <c r="BI6" s="134">
        <v>46997</v>
      </c>
      <c r="BJ6" s="134">
        <v>47027</v>
      </c>
      <c r="BK6" s="134">
        <v>47058</v>
      </c>
      <c r="BL6" s="134">
        <v>47088</v>
      </c>
      <c r="BM6" s="136" t="s">
        <v>28</v>
      </c>
      <c r="BZ6" s="201" t="s">
        <v>29</v>
      </c>
      <c r="CA6" s="235" t="s">
        <v>30</v>
      </c>
      <c r="CB6" s="204" t="s">
        <v>253</v>
      </c>
      <c r="CC6" s="254" t="s">
        <v>32</v>
      </c>
      <c r="CD6" s="254" t="s">
        <v>33</v>
      </c>
      <c r="CE6" s="301" t="s">
        <v>34</v>
      </c>
      <c r="CF6" s="301" t="s">
        <v>28</v>
      </c>
      <c r="CG6" s="161" t="s">
        <v>35</v>
      </c>
      <c r="CH6" s="160" t="s">
        <v>36</v>
      </c>
      <c r="CI6" s="205" t="s">
        <v>37</v>
      </c>
      <c r="CJ6" s="236" t="s">
        <v>38</v>
      </c>
      <c r="CK6" s="302" t="s">
        <v>6</v>
      </c>
      <c r="CL6" s="363" t="s">
        <v>7</v>
      </c>
      <c r="CM6" s="363" t="s">
        <v>8</v>
      </c>
      <c r="CN6" s="323" t="s">
        <v>39</v>
      </c>
      <c r="CO6" s="163" t="s">
        <v>40</v>
      </c>
      <c r="CP6" s="164" t="s">
        <v>41</v>
      </c>
      <c r="CQ6" s="165" t="s">
        <v>42</v>
      </c>
      <c r="CR6" s="164" t="s">
        <v>41</v>
      </c>
      <c r="CS6" s="166" t="s">
        <v>43</v>
      </c>
      <c r="CT6" s="164" t="s">
        <v>41</v>
      </c>
      <c r="CU6" s="166" t="s">
        <v>44</v>
      </c>
      <c r="CV6" s="164" t="s">
        <v>41</v>
      </c>
      <c r="CW6" s="200" t="s">
        <v>845</v>
      </c>
    </row>
    <row r="7" spans="1:101" ht="31" hidden="1" customHeight="1">
      <c r="A7" s="304" t="s">
        <v>846</v>
      </c>
      <c r="B7" s="304" t="s">
        <v>847</v>
      </c>
      <c r="C7" s="304" t="s">
        <v>848</v>
      </c>
      <c r="D7" s="132" t="str">
        <f t="shared" ref="D7:D43" ca="1" si="1">IF(CF7&lt;TODAY(),"Terminé",(IF(CE7&gt;=TODAY(),"À venir","En cours")))</f>
        <v>En cours</v>
      </c>
      <c r="E7" s="244"/>
      <c r="F7" s="245"/>
      <c r="G7" s="245"/>
      <c r="H7" s="245"/>
      <c r="I7" s="245"/>
      <c r="J7" s="245"/>
      <c r="K7" s="245"/>
      <c r="L7" s="245"/>
      <c r="M7" s="245"/>
      <c r="N7" s="245"/>
      <c r="O7" s="245"/>
      <c r="P7" s="245"/>
      <c r="Q7" s="245"/>
      <c r="R7" s="245"/>
      <c r="S7" s="245"/>
      <c r="T7" s="245"/>
      <c r="U7" s="245"/>
      <c r="V7" s="245"/>
      <c r="W7" s="245"/>
      <c r="X7" s="245"/>
      <c r="Y7" s="245"/>
      <c r="Z7" s="245"/>
      <c r="AA7" s="245"/>
      <c r="AB7" s="245"/>
      <c r="AC7" s="245"/>
      <c r="AD7" s="245"/>
      <c r="AE7" s="245"/>
      <c r="AF7" s="245"/>
      <c r="AG7" s="245"/>
      <c r="AH7" s="245"/>
      <c r="AI7" s="245"/>
      <c r="AJ7" s="245"/>
      <c r="AK7" s="245"/>
      <c r="AL7" s="245"/>
      <c r="AM7" s="245"/>
      <c r="AN7" s="245"/>
      <c r="AO7" s="245"/>
      <c r="AP7" s="245"/>
      <c r="AQ7" s="245"/>
      <c r="AR7" s="245"/>
      <c r="AS7" s="245"/>
      <c r="AT7" s="245"/>
      <c r="AU7" s="245"/>
      <c r="AV7" s="245"/>
      <c r="AW7" s="245"/>
      <c r="AX7" s="245"/>
      <c r="AY7" s="245"/>
      <c r="AZ7" s="245"/>
      <c r="BA7" s="245"/>
      <c r="BB7" s="245"/>
      <c r="BC7" s="245"/>
      <c r="BD7" s="245"/>
      <c r="BE7" s="245"/>
      <c r="BF7" s="245"/>
      <c r="BG7" s="245"/>
      <c r="BH7" s="245"/>
      <c r="BI7" s="245"/>
      <c r="BJ7" s="245"/>
      <c r="BK7" s="245"/>
      <c r="BL7" s="245"/>
      <c r="BM7" s="299">
        <f t="shared" ref="BM7:BM34" si="2">CF7</f>
        <v>46122</v>
      </c>
      <c r="BR7" s="148"/>
      <c r="BS7" s="148"/>
      <c r="BT7" s="148"/>
      <c r="BU7" s="148"/>
      <c r="BV7" s="148"/>
      <c r="BW7" s="148"/>
      <c r="BX7" s="145"/>
      <c r="BY7" s="148"/>
      <c r="BZ7" s="214" t="s">
        <v>849</v>
      </c>
      <c r="CA7" s="220" t="s">
        <v>850</v>
      </c>
      <c r="CB7" s="180" t="s">
        <v>91</v>
      </c>
      <c r="CC7" s="180" t="s">
        <v>91</v>
      </c>
      <c r="CD7" s="171" t="s">
        <v>50</v>
      </c>
      <c r="CE7" s="172">
        <v>44662</v>
      </c>
      <c r="CF7" s="172">
        <v>46122</v>
      </c>
      <c r="CG7" s="212">
        <f t="shared" ref="CG7:CG34" si="3">IF(DAY(CE7)&lt;=15,DATE(YEAR(CE7),MONTH(CE7),1),EOMONTH(CE7,0))</f>
        <v>44652</v>
      </c>
      <c r="CH7" s="212">
        <f t="shared" ref="CH7:CH34" si="4">IF(DAY(CF7)&lt;=15,DATE(YEAR(CF7),MONTH(CF7),1),EOMONTH(CF7,0))</f>
        <v>46113</v>
      </c>
      <c r="CI7" s="168" t="s">
        <v>714</v>
      </c>
      <c r="CJ7" s="324" t="s">
        <v>851</v>
      </c>
      <c r="CK7" s="169"/>
      <c r="CL7" s="369" t="s">
        <v>10</v>
      </c>
      <c r="CM7" s="364"/>
      <c r="CN7" s="173"/>
      <c r="CO7" s="221"/>
      <c r="CP7" s="221">
        <f t="shared" ref="CP7:CP17" si="5">IF(DAY(CO7)&lt;=15,DATE(YEAR(CO7),MONTH(CO7),1),EOMONTH(CO7,0))</f>
        <v>1</v>
      </c>
      <c r="CQ7" s="221"/>
      <c r="CR7" s="221">
        <f t="shared" ref="CR7:CR17" si="6">IF(DAY(CQ7)&lt;=15,DATE(YEAR(CQ7),MONTH(CQ7),1),EOMONTH(CQ7,0))</f>
        <v>1</v>
      </c>
      <c r="CS7" s="221">
        <f>CU7-240</f>
        <v>44422</v>
      </c>
      <c r="CT7" s="221">
        <f t="shared" ref="CT7:CT17" si="7">IF(DAY(CS7)&lt;=15,DATE(YEAR(CS7),MONTH(CS7),1),EOMONTH(CS7,0))</f>
        <v>44409</v>
      </c>
      <c r="CU7" s="221">
        <f t="shared" ref="CU7:CU34" si="8">CE7</f>
        <v>44662</v>
      </c>
      <c r="CV7" s="221">
        <f t="shared" ref="CV7:CV34" si="9">IF(DAY(CU7)&lt;=15,DATE(YEAR(CU7),MONTH(CU7),1),EOMONTH(CU7,0))</f>
        <v>44652</v>
      </c>
      <c r="CW7" s="148" t="s">
        <v>852</v>
      </c>
    </row>
    <row r="8" spans="1:101" ht="31" customHeight="1">
      <c r="A8" s="304" t="s">
        <v>853</v>
      </c>
      <c r="B8" s="130" t="s">
        <v>847</v>
      </c>
      <c r="C8" s="131" t="s">
        <v>1125</v>
      </c>
      <c r="D8" s="132" t="str">
        <f t="shared" ca="1" si="1"/>
        <v>En cours</v>
      </c>
      <c r="E8" s="244"/>
      <c r="F8" s="245"/>
      <c r="G8" s="245"/>
      <c r="H8" s="245"/>
      <c r="I8" s="245"/>
      <c r="J8" s="245"/>
      <c r="K8" s="245"/>
      <c r="L8" s="245"/>
      <c r="M8" s="245"/>
      <c r="N8" s="245"/>
      <c r="O8" s="245"/>
      <c r="P8" s="245"/>
      <c r="Q8" s="245"/>
      <c r="R8" s="245"/>
      <c r="S8" s="245"/>
      <c r="T8" s="245"/>
      <c r="U8" s="245"/>
      <c r="V8" s="245"/>
      <c r="W8" s="245"/>
      <c r="X8" s="245"/>
      <c r="Y8" s="245"/>
      <c r="Z8" s="245"/>
      <c r="AA8" s="245"/>
      <c r="AB8" s="245"/>
      <c r="AC8" s="245"/>
      <c r="AD8" s="245"/>
      <c r="AE8" s="245"/>
      <c r="AF8" s="245"/>
      <c r="AG8" s="245"/>
      <c r="AH8" s="245"/>
      <c r="AI8" s="245"/>
      <c r="AJ8" s="245"/>
      <c r="AK8" s="245"/>
      <c r="AL8" s="245"/>
      <c r="AM8" s="245"/>
      <c r="AN8" s="245"/>
      <c r="AO8" s="245"/>
      <c r="AP8" s="245"/>
      <c r="AQ8" s="245"/>
      <c r="AR8" s="245"/>
      <c r="AS8" s="245"/>
      <c r="AT8" s="245"/>
      <c r="AU8" s="245"/>
      <c r="AV8" s="245"/>
      <c r="AW8" s="245"/>
      <c r="AX8" s="245"/>
      <c r="AY8" s="245"/>
      <c r="AZ8" s="245"/>
      <c r="BA8" s="245"/>
      <c r="BB8" s="245"/>
      <c r="BC8" s="245"/>
      <c r="BD8" s="245"/>
      <c r="BE8" s="245"/>
      <c r="BF8" s="245"/>
      <c r="BG8" s="245"/>
      <c r="BH8" s="245"/>
      <c r="BI8" s="245"/>
      <c r="BJ8" s="245"/>
      <c r="BK8" s="245"/>
      <c r="BL8" s="245"/>
      <c r="BM8" s="299">
        <f t="shared" si="2"/>
        <v>46280</v>
      </c>
      <c r="BR8" s="148"/>
      <c r="BS8" s="148"/>
      <c r="BT8" s="148"/>
      <c r="BU8" s="148"/>
      <c r="BV8" s="148"/>
      <c r="BW8" s="148"/>
      <c r="BX8" s="145"/>
      <c r="BY8" s="148"/>
      <c r="BZ8" s="214" t="s">
        <v>854</v>
      </c>
      <c r="CA8" s="220" t="s">
        <v>853</v>
      </c>
      <c r="CB8" s="180" t="s">
        <v>855</v>
      </c>
      <c r="CC8" s="210" t="s">
        <v>855</v>
      </c>
      <c r="CD8" s="171" t="s">
        <v>92</v>
      </c>
      <c r="CE8" s="172">
        <v>44820</v>
      </c>
      <c r="CF8" s="172">
        <v>46280</v>
      </c>
      <c r="CG8" s="212">
        <f t="shared" si="3"/>
        <v>44834</v>
      </c>
      <c r="CH8" s="212">
        <f t="shared" si="4"/>
        <v>46266</v>
      </c>
      <c r="CI8" s="168" t="s">
        <v>714</v>
      </c>
      <c r="CJ8" s="324" t="s">
        <v>856</v>
      </c>
      <c r="CK8" s="169"/>
      <c r="CL8" s="369" t="s">
        <v>10</v>
      </c>
      <c r="CM8" s="364"/>
      <c r="CN8" s="173"/>
      <c r="CO8" s="221"/>
      <c r="CP8" s="221">
        <f t="shared" si="5"/>
        <v>1</v>
      </c>
      <c r="CQ8" s="221"/>
      <c r="CR8" s="221">
        <f t="shared" si="6"/>
        <v>1</v>
      </c>
      <c r="CS8" s="221">
        <f>CU8-180</f>
        <v>44640</v>
      </c>
      <c r="CT8" s="221">
        <f t="shared" si="7"/>
        <v>44651</v>
      </c>
      <c r="CU8" s="221">
        <f t="shared" si="8"/>
        <v>44820</v>
      </c>
      <c r="CV8" s="221">
        <f t="shared" si="9"/>
        <v>44834</v>
      </c>
      <c r="CW8" s="148" t="s">
        <v>852</v>
      </c>
    </row>
    <row r="9" spans="1:101" ht="31" customHeight="1">
      <c r="A9" s="304" t="s">
        <v>857</v>
      </c>
      <c r="B9" s="130" t="s">
        <v>847</v>
      </c>
      <c r="C9" s="131" t="s">
        <v>1125</v>
      </c>
      <c r="D9" s="132" t="str">
        <f t="shared" ca="1" si="1"/>
        <v>En cours</v>
      </c>
      <c r="E9" s="244"/>
      <c r="F9" s="245"/>
      <c r="G9" s="245"/>
      <c r="H9" s="245"/>
      <c r="I9" s="245"/>
      <c r="J9" s="245"/>
      <c r="K9" s="245"/>
      <c r="L9" s="245"/>
      <c r="M9" s="245"/>
      <c r="N9" s="245"/>
      <c r="O9" s="245"/>
      <c r="P9" s="245"/>
      <c r="Q9" s="245"/>
      <c r="R9" s="245"/>
      <c r="S9" s="245"/>
      <c r="T9" s="245"/>
      <c r="U9" s="245"/>
      <c r="V9" s="245"/>
      <c r="W9" s="245"/>
      <c r="X9" s="245"/>
      <c r="Y9" s="245"/>
      <c r="Z9" s="245"/>
      <c r="AA9" s="245"/>
      <c r="AB9" s="245"/>
      <c r="AC9" s="245"/>
      <c r="AD9" s="245"/>
      <c r="AE9" s="245"/>
      <c r="AF9" s="245"/>
      <c r="AG9" s="245"/>
      <c r="AH9" s="245"/>
      <c r="AI9" s="245"/>
      <c r="AJ9" s="245"/>
      <c r="AK9" s="245"/>
      <c r="AL9" s="245"/>
      <c r="AM9" s="245"/>
      <c r="AN9" s="245"/>
      <c r="AO9" s="245"/>
      <c r="AP9" s="245"/>
      <c r="AQ9" s="245"/>
      <c r="AR9" s="245"/>
      <c r="AS9" s="245"/>
      <c r="AT9" s="245"/>
      <c r="AU9" s="245"/>
      <c r="AV9" s="245"/>
      <c r="AW9" s="245"/>
      <c r="AX9" s="245"/>
      <c r="AY9" s="245"/>
      <c r="AZ9" s="245"/>
      <c r="BA9" s="245"/>
      <c r="BB9" s="245"/>
      <c r="BC9" s="245"/>
      <c r="BD9" s="245"/>
      <c r="BE9" s="245"/>
      <c r="BF9" s="245"/>
      <c r="BG9" s="245"/>
      <c r="BH9" s="245"/>
      <c r="BI9" s="245"/>
      <c r="BJ9" s="245"/>
      <c r="BK9" s="245"/>
      <c r="BL9" s="245"/>
      <c r="BM9" s="299">
        <f t="shared" si="2"/>
        <v>46633</v>
      </c>
      <c r="BR9" s="148"/>
      <c r="BS9" s="148"/>
      <c r="BT9" s="148"/>
      <c r="BU9" s="148"/>
      <c r="BV9" s="148"/>
      <c r="BW9" s="148"/>
      <c r="BX9" s="145"/>
      <c r="BY9" s="148"/>
      <c r="BZ9" s="220" t="s">
        <v>853</v>
      </c>
      <c r="CA9" s="220" t="s">
        <v>857</v>
      </c>
      <c r="CB9" s="180" t="s">
        <v>855</v>
      </c>
      <c r="CC9" s="210" t="s">
        <v>855</v>
      </c>
      <c r="CD9" s="171" t="s">
        <v>63</v>
      </c>
      <c r="CE9" s="172">
        <v>45173</v>
      </c>
      <c r="CF9" s="172">
        <f>CE9+1460</f>
        <v>46633</v>
      </c>
      <c r="CG9" s="212">
        <f t="shared" si="3"/>
        <v>45170</v>
      </c>
      <c r="CH9" s="212">
        <f t="shared" si="4"/>
        <v>46631</v>
      </c>
      <c r="CI9" s="168" t="s">
        <v>714</v>
      </c>
      <c r="CJ9" s="324" t="s">
        <v>856</v>
      </c>
      <c r="CK9" s="169"/>
      <c r="CL9" s="369" t="s">
        <v>10</v>
      </c>
      <c r="CM9" s="364"/>
      <c r="CN9" s="173"/>
      <c r="CO9" s="221">
        <f>CQ9-120</f>
        <v>44903</v>
      </c>
      <c r="CP9" s="221">
        <f t="shared" si="5"/>
        <v>44896</v>
      </c>
      <c r="CQ9" s="221">
        <f>CS9</f>
        <v>45023</v>
      </c>
      <c r="CR9" s="221">
        <f t="shared" si="6"/>
        <v>45017</v>
      </c>
      <c r="CS9" s="221">
        <f>CU9-150</f>
        <v>45023</v>
      </c>
      <c r="CT9" s="221">
        <f t="shared" si="7"/>
        <v>45017</v>
      </c>
      <c r="CU9" s="221">
        <f t="shared" si="8"/>
        <v>45173</v>
      </c>
      <c r="CV9" s="221">
        <f t="shared" si="9"/>
        <v>45170</v>
      </c>
      <c r="CW9" s="148" t="s">
        <v>852</v>
      </c>
    </row>
    <row r="10" spans="1:101" ht="31" customHeight="1">
      <c r="A10" s="304" t="s">
        <v>65</v>
      </c>
      <c r="B10" s="130" t="s">
        <v>847</v>
      </c>
      <c r="C10" s="131" t="s">
        <v>1125</v>
      </c>
      <c r="D10" s="132" t="str">
        <f t="shared" ca="1" si="1"/>
        <v>À venir</v>
      </c>
      <c r="E10" s="244"/>
      <c r="F10" s="245"/>
      <c r="G10" s="245"/>
      <c r="H10" s="245"/>
      <c r="I10" s="245"/>
      <c r="J10" s="245"/>
      <c r="K10" s="245"/>
      <c r="L10" s="245"/>
      <c r="M10" s="245"/>
      <c r="N10" s="245"/>
      <c r="O10" s="245"/>
      <c r="P10" s="245"/>
      <c r="Q10" s="245"/>
      <c r="R10" s="245"/>
      <c r="S10" s="245"/>
      <c r="T10" s="245"/>
      <c r="U10" s="245"/>
      <c r="V10" s="245"/>
      <c r="W10" s="245"/>
      <c r="X10" s="245"/>
      <c r="Y10" s="245"/>
      <c r="Z10" s="245"/>
      <c r="AA10" s="245"/>
      <c r="AB10" s="245"/>
      <c r="AC10" s="245"/>
      <c r="AD10" s="245"/>
      <c r="AE10" s="245"/>
      <c r="AF10" s="245"/>
      <c r="AG10" s="245"/>
      <c r="AH10" s="245"/>
      <c r="AI10" s="245"/>
      <c r="AJ10" s="245"/>
      <c r="AK10" s="245"/>
      <c r="AL10" s="245"/>
      <c r="AM10" s="245"/>
      <c r="AN10" s="245"/>
      <c r="AO10" s="245"/>
      <c r="AP10" s="245"/>
      <c r="AQ10" s="245"/>
      <c r="AR10" s="245"/>
      <c r="AS10" s="245"/>
      <c r="AT10" s="245"/>
      <c r="AU10" s="245"/>
      <c r="AV10" s="245"/>
      <c r="AW10" s="245"/>
      <c r="AX10" s="245"/>
      <c r="AY10" s="245"/>
      <c r="AZ10" s="245"/>
      <c r="BA10" s="245"/>
      <c r="BB10" s="245"/>
      <c r="BC10" s="245"/>
      <c r="BD10" s="245"/>
      <c r="BE10" s="245"/>
      <c r="BF10" s="245"/>
      <c r="BG10" s="245"/>
      <c r="BH10" s="245"/>
      <c r="BI10" s="245"/>
      <c r="BJ10" s="245"/>
      <c r="BK10" s="245"/>
      <c r="BL10" s="245"/>
      <c r="BM10" s="299">
        <f t="shared" si="2"/>
        <v>48093</v>
      </c>
      <c r="BR10" s="148"/>
      <c r="BS10" s="148"/>
      <c r="BT10" s="148"/>
      <c r="BU10" s="148"/>
      <c r="BV10" s="148"/>
      <c r="BW10" s="148"/>
      <c r="BX10" s="145"/>
      <c r="BY10" s="148"/>
      <c r="BZ10" s="220" t="s">
        <v>857</v>
      </c>
      <c r="CA10" s="220" t="s">
        <v>858</v>
      </c>
      <c r="CB10" s="180" t="s">
        <v>855</v>
      </c>
      <c r="CC10" s="272"/>
      <c r="CD10" s="171"/>
      <c r="CE10" s="172">
        <f>CF9</f>
        <v>46633</v>
      </c>
      <c r="CF10" s="172">
        <f>CE10+1460</f>
        <v>48093</v>
      </c>
      <c r="CG10" s="212">
        <f t="shared" ref="CG10" si="10">IF(DAY(CE10)&lt;=15,DATE(YEAR(CE10),MONTH(CE10),1),EOMONTH(CE10,0))</f>
        <v>46631</v>
      </c>
      <c r="CH10" s="212">
        <f t="shared" ref="CH10" si="11">IF(DAY(CF10)&lt;=15,DATE(YEAR(CF10),MONTH(CF10),1),EOMONTH(CF10,0))</f>
        <v>48092</v>
      </c>
      <c r="CI10" s="168"/>
      <c r="CJ10" s="324"/>
      <c r="CK10" s="169"/>
      <c r="CL10" s="369"/>
      <c r="CM10" s="364"/>
      <c r="CN10" s="173"/>
      <c r="CO10" s="221">
        <f>CQ10-120</f>
        <v>46363</v>
      </c>
      <c r="CP10" s="221">
        <f t="shared" ref="CP10" si="12">IF(DAY(CO10)&lt;=15,DATE(YEAR(CO10),MONTH(CO10),1),EOMONTH(CO10,0))</f>
        <v>46357</v>
      </c>
      <c r="CQ10" s="221">
        <f>CS10</f>
        <v>46483</v>
      </c>
      <c r="CR10" s="221">
        <f t="shared" ref="CR10" si="13">IF(DAY(CQ10)&lt;=15,DATE(YEAR(CQ10),MONTH(CQ10),1),EOMONTH(CQ10,0))</f>
        <v>46478</v>
      </c>
      <c r="CS10" s="221">
        <f>CU10-150</f>
        <v>46483</v>
      </c>
      <c r="CT10" s="221">
        <f t="shared" ref="CT10" si="14">IF(DAY(CS10)&lt;=15,DATE(YEAR(CS10),MONTH(CS10),1),EOMONTH(CS10,0))</f>
        <v>46478</v>
      </c>
      <c r="CU10" s="221">
        <f t="shared" ref="CU10" si="15">CE10</f>
        <v>46633</v>
      </c>
      <c r="CV10" s="221">
        <f t="shared" ref="CV10" si="16">IF(DAY(CU10)&lt;=15,DATE(YEAR(CU10),MONTH(CU10),1),EOMONTH(CU10,0))</f>
        <v>46631</v>
      </c>
    </row>
    <row r="11" spans="1:101" ht="31" customHeight="1">
      <c r="A11" s="304" t="s">
        <v>859</v>
      </c>
      <c r="B11" s="130" t="s">
        <v>847</v>
      </c>
      <c r="C11" s="131" t="s">
        <v>1126</v>
      </c>
      <c r="D11" s="132" t="str">
        <f t="shared" ca="1" si="1"/>
        <v>En cours</v>
      </c>
      <c r="E11" s="244"/>
      <c r="F11" s="245"/>
      <c r="G11" s="245"/>
      <c r="H11" s="245"/>
      <c r="I11" s="245"/>
      <c r="J11" s="245"/>
      <c r="K11" s="245"/>
      <c r="L11" s="245"/>
      <c r="M11" s="245"/>
      <c r="N11" s="245"/>
      <c r="O11" s="245"/>
      <c r="P11" s="245"/>
      <c r="Q11" s="245"/>
      <c r="R11" s="245"/>
      <c r="S11" s="245"/>
      <c r="T11" s="245"/>
      <c r="U11" s="245"/>
      <c r="V11" s="245"/>
      <c r="W11" s="245"/>
      <c r="X11" s="245"/>
      <c r="Y11" s="245"/>
      <c r="Z11" s="245"/>
      <c r="AA11" s="245"/>
      <c r="AB11" s="245"/>
      <c r="AC11" s="245"/>
      <c r="AD11" s="245"/>
      <c r="AE11" s="245"/>
      <c r="AF11" s="245"/>
      <c r="AG11" s="245"/>
      <c r="AH11" s="245"/>
      <c r="AI11" s="245"/>
      <c r="AJ11" s="245"/>
      <c r="AK11" s="245"/>
      <c r="AL11" s="245"/>
      <c r="AM11" s="245"/>
      <c r="AN11" s="245"/>
      <c r="AO11" s="245"/>
      <c r="AP11" s="245"/>
      <c r="AQ11" s="245"/>
      <c r="AR11" s="245"/>
      <c r="AS11" s="245"/>
      <c r="AT11" s="245"/>
      <c r="AU11" s="245"/>
      <c r="AV11" s="245"/>
      <c r="AW11" s="245"/>
      <c r="AX11" s="245"/>
      <c r="AY11" s="245"/>
      <c r="AZ11" s="245"/>
      <c r="BA11" s="245"/>
      <c r="BB11" s="245"/>
      <c r="BC11" s="245"/>
      <c r="BD11" s="245"/>
      <c r="BE11" s="245"/>
      <c r="BF11" s="245"/>
      <c r="BG11" s="245"/>
      <c r="BH11" s="245"/>
      <c r="BI11" s="245"/>
      <c r="BJ11" s="245"/>
      <c r="BK11" s="245"/>
      <c r="BL11" s="245"/>
      <c r="BM11" s="299">
        <f t="shared" si="2"/>
        <v>46085</v>
      </c>
      <c r="BR11" s="148"/>
      <c r="BS11" s="148"/>
      <c r="BT11" s="148"/>
      <c r="BU11" s="148"/>
      <c r="BV11" s="148"/>
      <c r="BW11" s="148"/>
      <c r="BX11" s="145"/>
      <c r="BY11" s="148"/>
      <c r="BZ11" s="214" t="s">
        <v>860</v>
      </c>
      <c r="CA11" s="220" t="s">
        <v>859</v>
      </c>
      <c r="CB11" s="271" t="s">
        <v>861</v>
      </c>
      <c r="CC11" s="272"/>
      <c r="CD11" s="171" t="s">
        <v>63</v>
      </c>
      <c r="CE11" s="172">
        <v>44489</v>
      </c>
      <c r="CF11" s="172">
        <v>46085</v>
      </c>
      <c r="CG11" s="212">
        <f t="shared" si="3"/>
        <v>44500</v>
      </c>
      <c r="CH11" s="212">
        <f t="shared" si="4"/>
        <v>46082</v>
      </c>
      <c r="CI11" s="168" t="s">
        <v>4</v>
      </c>
      <c r="CJ11" s="324" t="s">
        <v>862</v>
      </c>
      <c r="CK11" s="169" t="s">
        <v>17</v>
      </c>
      <c r="CL11" s="369" t="s">
        <v>10</v>
      </c>
      <c r="CM11" s="364"/>
      <c r="CN11" s="173"/>
      <c r="CO11" s="221">
        <f>CQ11-320</f>
        <v>43899</v>
      </c>
      <c r="CP11" s="221">
        <f t="shared" si="5"/>
        <v>43891</v>
      </c>
      <c r="CQ11" s="221">
        <f>CS11</f>
        <v>44219</v>
      </c>
      <c r="CR11" s="221">
        <f t="shared" si="6"/>
        <v>44227</v>
      </c>
      <c r="CS11" s="221">
        <f>CU11-270</f>
        <v>44219</v>
      </c>
      <c r="CT11" s="221">
        <f t="shared" si="7"/>
        <v>44227</v>
      </c>
      <c r="CU11" s="221">
        <f t="shared" si="8"/>
        <v>44489</v>
      </c>
      <c r="CV11" s="221">
        <f t="shared" si="9"/>
        <v>44500</v>
      </c>
      <c r="CW11" s="148" t="s">
        <v>863</v>
      </c>
    </row>
    <row r="12" spans="1:101" ht="43" customHeight="1">
      <c r="A12" s="304" t="s">
        <v>864</v>
      </c>
      <c r="B12" s="304" t="s">
        <v>847</v>
      </c>
      <c r="C12" s="304" t="s">
        <v>865</v>
      </c>
      <c r="D12" s="132" t="str">
        <f t="shared" ca="1" si="1"/>
        <v>À venir</v>
      </c>
      <c r="E12" s="244"/>
      <c r="F12" s="245"/>
      <c r="G12" s="245"/>
      <c r="H12" s="245"/>
      <c r="I12" s="245"/>
      <c r="J12" s="245"/>
      <c r="K12" s="245"/>
      <c r="L12" s="245"/>
      <c r="M12" s="245"/>
      <c r="N12" s="245"/>
      <c r="O12" s="245"/>
      <c r="P12" s="245"/>
      <c r="Q12" s="245"/>
      <c r="R12" s="245"/>
      <c r="S12" s="245"/>
      <c r="T12" s="245"/>
      <c r="U12" s="245"/>
      <c r="V12" s="245"/>
      <c r="W12" s="245"/>
      <c r="X12" s="245"/>
      <c r="Y12" s="245"/>
      <c r="Z12" s="245"/>
      <c r="AA12" s="245"/>
      <c r="AB12" s="245"/>
      <c r="AC12" s="245"/>
      <c r="AD12" s="245"/>
      <c r="AE12" s="245"/>
      <c r="AF12" s="245"/>
      <c r="AG12" s="245"/>
      <c r="AH12" s="245"/>
      <c r="AI12" s="245"/>
      <c r="AJ12" s="245"/>
      <c r="AK12" s="245"/>
      <c r="AL12" s="245"/>
      <c r="AM12" s="245"/>
      <c r="AN12" s="245"/>
      <c r="AO12" s="245"/>
      <c r="AP12" s="245"/>
      <c r="AQ12" s="245"/>
      <c r="AR12" s="245"/>
      <c r="AS12" s="245"/>
      <c r="AT12" s="245"/>
      <c r="AU12" s="245"/>
      <c r="AV12" s="245"/>
      <c r="AW12" s="245"/>
      <c r="AX12" s="245"/>
      <c r="AY12" s="245"/>
      <c r="AZ12" s="245"/>
      <c r="BA12" s="245"/>
      <c r="BB12" s="245"/>
      <c r="BC12" s="245"/>
      <c r="BD12" s="245"/>
      <c r="BE12" s="245"/>
      <c r="BF12" s="245"/>
      <c r="BG12" s="245"/>
      <c r="BH12" s="245"/>
      <c r="BI12" s="245"/>
      <c r="BJ12" s="245"/>
      <c r="BK12" s="245"/>
      <c r="BL12" s="245"/>
      <c r="BM12" s="299">
        <f>CF12</f>
        <v>47545.000243055554</v>
      </c>
      <c r="BR12" s="148"/>
      <c r="BS12" s="148"/>
      <c r="BT12" s="148"/>
      <c r="BU12" s="148"/>
      <c r="BV12" s="148"/>
      <c r="BW12" s="148"/>
      <c r="BX12" s="145"/>
      <c r="BY12" s="148"/>
      <c r="BZ12" s="220" t="s">
        <v>859</v>
      </c>
      <c r="CA12" s="220" t="s">
        <v>864</v>
      </c>
      <c r="CB12" s="271" t="s">
        <v>861</v>
      </c>
      <c r="CC12" s="210"/>
      <c r="CD12" s="171" t="s">
        <v>63</v>
      </c>
      <c r="CE12" s="375">
        <v>46085.000243055554</v>
      </c>
      <c r="CF12" s="375">
        <v>47545.000243055554</v>
      </c>
      <c r="CG12" s="212">
        <f>IF(DAY(CE12)&lt;=15,DATE(YEAR(CE12),MONTH(CE12),1),EOMONTH(CE12,0))</f>
        <v>46082</v>
      </c>
      <c r="CH12" s="212">
        <f>IF(DAY(CF12)&lt;=15,DATE(YEAR(CF12),MONTH(CF12),1),EOMONTH(CF12,0))</f>
        <v>47543</v>
      </c>
      <c r="CI12" s="168" t="s">
        <v>4</v>
      </c>
      <c r="CJ12" s="324" t="s">
        <v>862</v>
      </c>
      <c r="CK12" s="169" t="s">
        <v>19</v>
      </c>
      <c r="CL12" s="369" t="s">
        <v>10</v>
      </c>
      <c r="CM12" s="364"/>
      <c r="CN12" s="173"/>
      <c r="CO12" s="221">
        <f>CQ12-320</f>
        <v>45495.000243055554</v>
      </c>
      <c r="CP12" s="221">
        <f>IF(DAY(CO12)&lt;=15,DATE(YEAR(CO12),MONTH(CO12),1),EOMONTH(CO12,0))</f>
        <v>45504</v>
      </c>
      <c r="CQ12" s="221">
        <f>CS12</f>
        <v>45815.000243055554</v>
      </c>
      <c r="CR12" s="221">
        <f>IF(DAY(CQ12)&lt;=15,DATE(YEAR(CQ12),MONTH(CQ12),1),EOMONTH(CQ12,0))</f>
        <v>45809</v>
      </c>
      <c r="CS12" s="221">
        <f>CU12-270</f>
        <v>45815.000243055554</v>
      </c>
      <c r="CT12" s="221">
        <f>IF(DAY(CS12)&lt;=15,DATE(YEAR(CS12),MONTH(CS12),1),EOMONTH(CS12,0))</f>
        <v>45809</v>
      </c>
      <c r="CU12" s="221">
        <f>CE12</f>
        <v>46085.000243055554</v>
      </c>
      <c r="CV12" s="221">
        <f>IF(DAY(CU12)&lt;=15,DATE(YEAR(CU12),MONTH(CU12),1),EOMONTH(CU12,0))</f>
        <v>46082</v>
      </c>
      <c r="CW12" s="148" t="s">
        <v>863</v>
      </c>
    </row>
    <row r="13" spans="1:101" ht="43" customHeight="1">
      <c r="A13" s="304" t="s">
        <v>866</v>
      </c>
      <c r="B13" s="304" t="s">
        <v>847</v>
      </c>
      <c r="C13" s="304" t="s">
        <v>867</v>
      </c>
      <c r="D13" s="132" t="str">
        <f t="shared" ca="1" si="1"/>
        <v>À venir</v>
      </c>
      <c r="E13" s="244"/>
      <c r="F13" s="245"/>
      <c r="G13" s="245"/>
      <c r="H13" s="245"/>
      <c r="I13" s="245"/>
      <c r="J13" s="245"/>
      <c r="K13" s="245"/>
      <c r="L13" s="245"/>
      <c r="M13" s="245"/>
      <c r="N13" s="245"/>
      <c r="O13" s="245"/>
      <c r="P13" s="245"/>
      <c r="Q13" s="245"/>
      <c r="R13" s="245"/>
      <c r="S13" s="245"/>
      <c r="T13" s="245"/>
      <c r="U13" s="245"/>
      <c r="V13" s="245"/>
      <c r="W13" s="245"/>
      <c r="X13" s="245"/>
      <c r="Y13" s="245"/>
      <c r="Z13" s="245"/>
      <c r="AA13" s="245"/>
      <c r="AB13" s="245"/>
      <c r="AC13" s="245"/>
      <c r="AD13" s="245"/>
      <c r="AE13" s="245"/>
      <c r="AF13" s="245"/>
      <c r="AG13" s="245"/>
      <c r="AH13" s="245"/>
      <c r="AI13" s="245"/>
      <c r="AJ13" s="245"/>
      <c r="AK13" s="245"/>
      <c r="AL13" s="245"/>
      <c r="AM13" s="245"/>
      <c r="AN13" s="245"/>
      <c r="AO13" s="245"/>
      <c r="AP13" s="245"/>
      <c r="AQ13" s="245"/>
      <c r="AR13" s="245"/>
      <c r="AS13" s="245"/>
      <c r="AT13" s="245"/>
      <c r="AU13" s="245"/>
      <c r="AV13" s="245"/>
      <c r="AW13" s="245"/>
      <c r="AX13" s="245"/>
      <c r="AY13" s="245"/>
      <c r="AZ13" s="245"/>
      <c r="BA13" s="245"/>
      <c r="BB13" s="245"/>
      <c r="BC13" s="245"/>
      <c r="BD13" s="245"/>
      <c r="BE13" s="245"/>
      <c r="BF13" s="245"/>
      <c r="BG13" s="245"/>
      <c r="BH13" s="245"/>
      <c r="BI13" s="245"/>
      <c r="BJ13" s="245"/>
      <c r="BK13" s="245"/>
      <c r="BL13" s="245"/>
      <c r="BM13" s="299">
        <f t="shared" si="2"/>
        <v>47545.000243055554</v>
      </c>
      <c r="BR13" s="148"/>
      <c r="BS13" s="148"/>
      <c r="BT13" s="148"/>
      <c r="BU13" s="148"/>
      <c r="BV13" s="148"/>
      <c r="BW13" s="148"/>
      <c r="BX13" s="145"/>
      <c r="BY13" s="148"/>
      <c r="BZ13" s="220" t="s">
        <v>859</v>
      </c>
      <c r="CA13" s="220" t="s">
        <v>866</v>
      </c>
      <c r="CB13" s="271" t="s">
        <v>861</v>
      </c>
      <c r="CC13" s="272"/>
      <c r="CD13" s="171"/>
      <c r="CE13" s="375">
        <v>46085.000243055554</v>
      </c>
      <c r="CF13" s="375">
        <v>47545.000243055554</v>
      </c>
      <c r="CG13" s="212">
        <f t="shared" ref="CG13" si="17">IF(DAY(CE13)&lt;=15,DATE(YEAR(CE13),MONTH(CE13),1),EOMONTH(CE13,0))</f>
        <v>46082</v>
      </c>
      <c r="CH13" s="212">
        <f t="shared" ref="CH13" si="18">IF(DAY(CF13)&lt;=15,DATE(YEAR(CF13),MONTH(CF13),1),EOMONTH(CF13,0))</f>
        <v>47543</v>
      </c>
      <c r="CI13" s="168"/>
      <c r="CJ13" s="324"/>
      <c r="CK13" s="169" t="s">
        <v>19</v>
      </c>
      <c r="CL13" s="369"/>
      <c r="CM13" s="364"/>
      <c r="CN13" s="173"/>
      <c r="CO13" s="221">
        <f t="shared" ref="CO13" si="19">CQ13-320</f>
        <v>45495.000243055554</v>
      </c>
      <c r="CP13" s="221">
        <f t="shared" ref="CP13" si="20">IF(DAY(CO13)&lt;=15,DATE(YEAR(CO13),MONTH(CO13),1),EOMONTH(CO13,0))</f>
        <v>45504</v>
      </c>
      <c r="CQ13" s="221">
        <f t="shared" ref="CQ13" si="21">CS13</f>
        <v>45815.000243055554</v>
      </c>
      <c r="CR13" s="221">
        <f t="shared" ref="CR13" si="22">IF(DAY(CQ13)&lt;=15,DATE(YEAR(CQ13),MONTH(CQ13),1),EOMONTH(CQ13,0))</f>
        <v>45809</v>
      </c>
      <c r="CS13" s="221">
        <f t="shared" ref="CS13" si="23">CU13-270</f>
        <v>45815.000243055554</v>
      </c>
      <c r="CT13" s="221">
        <f t="shared" ref="CT13" si="24">IF(DAY(CS13)&lt;=15,DATE(YEAR(CS13),MONTH(CS13),1),EOMONTH(CS13,0))</f>
        <v>45809</v>
      </c>
      <c r="CU13" s="221">
        <f t="shared" ref="CU13" si="25">CE13</f>
        <v>46085.000243055554</v>
      </c>
      <c r="CV13" s="221">
        <f t="shared" ref="CV13" si="26">IF(DAY(CU13)&lt;=15,DATE(YEAR(CU13),MONTH(CU13),1),EOMONTH(CU13,0))</f>
        <v>46082</v>
      </c>
      <c r="CW13" s="148" t="s">
        <v>863</v>
      </c>
    </row>
    <row r="14" spans="1:101" ht="31" customHeight="1">
      <c r="A14" s="304" t="s">
        <v>868</v>
      </c>
      <c r="B14" s="130" t="s">
        <v>847</v>
      </c>
      <c r="C14" s="131" t="s">
        <v>869</v>
      </c>
      <c r="D14" s="132" t="str">
        <f t="shared" ca="1" si="1"/>
        <v>En cours</v>
      </c>
      <c r="E14" s="244"/>
      <c r="F14" s="245"/>
      <c r="G14" s="245"/>
      <c r="H14" s="245"/>
      <c r="I14" s="245"/>
      <c r="J14" s="245"/>
      <c r="K14" s="245"/>
      <c r="L14" s="245"/>
      <c r="M14" s="245"/>
      <c r="N14" s="245"/>
      <c r="O14" s="245"/>
      <c r="P14" s="245"/>
      <c r="Q14" s="245"/>
      <c r="R14" s="245"/>
      <c r="S14" s="245"/>
      <c r="T14" s="245"/>
      <c r="U14" s="245"/>
      <c r="V14" s="245"/>
      <c r="W14" s="245"/>
      <c r="X14" s="245"/>
      <c r="Y14" s="245"/>
      <c r="Z14" s="245"/>
      <c r="AA14" s="245"/>
      <c r="AB14" s="245"/>
      <c r="AC14" s="245"/>
      <c r="AD14" s="245"/>
      <c r="AE14" s="245"/>
      <c r="AF14" s="245"/>
      <c r="AG14" s="245"/>
      <c r="AH14" s="245"/>
      <c r="AI14" s="245"/>
      <c r="AJ14" s="245"/>
      <c r="AK14" s="245"/>
      <c r="AL14" s="245"/>
      <c r="AM14" s="245"/>
      <c r="AN14" s="245"/>
      <c r="AO14" s="245"/>
      <c r="AP14" s="245"/>
      <c r="AQ14" s="245"/>
      <c r="AR14" s="245"/>
      <c r="AS14" s="245"/>
      <c r="AT14" s="245"/>
      <c r="AU14" s="245"/>
      <c r="AV14" s="245"/>
      <c r="AW14" s="245"/>
      <c r="AX14" s="245"/>
      <c r="AY14" s="245"/>
      <c r="AZ14" s="245"/>
      <c r="BA14" s="245"/>
      <c r="BB14" s="245"/>
      <c r="BC14" s="245"/>
      <c r="BD14" s="245"/>
      <c r="BE14" s="245"/>
      <c r="BF14" s="245"/>
      <c r="BG14" s="245"/>
      <c r="BH14" s="245"/>
      <c r="BI14" s="245"/>
      <c r="BJ14" s="245"/>
      <c r="BK14" s="245"/>
      <c r="BL14" s="245"/>
      <c r="BM14" s="299">
        <f t="shared" si="2"/>
        <v>46616</v>
      </c>
      <c r="BR14" s="148"/>
      <c r="BS14" s="148"/>
      <c r="BT14" s="148"/>
      <c r="BU14" s="148"/>
      <c r="BV14" s="148"/>
      <c r="BW14" s="148"/>
      <c r="BX14" s="145"/>
      <c r="BY14" s="148"/>
      <c r="BZ14" s="214" t="s">
        <v>870</v>
      </c>
      <c r="CA14" s="220" t="s">
        <v>868</v>
      </c>
      <c r="CB14" s="180" t="s">
        <v>855</v>
      </c>
      <c r="CC14" s="171" t="s">
        <v>871</v>
      </c>
      <c r="CD14" s="171" t="s">
        <v>63</v>
      </c>
      <c r="CE14" s="172">
        <v>45191</v>
      </c>
      <c r="CF14" s="172">
        <v>46616</v>
      </c>
      <c r="CG14" s="212">
        <f t="shared" si="3"/>
        <v>45199</v>
      </c>
      <c r="CH14" s="212">
        <f t="shared" si="4"/>
        <v>46630</v>
      </c>
      <c r="CI14" s="168" t="s">
        <v>4</v>
      </c>
      <c r="CJ14" s="325" t="s">
        <v>872</v>
      </c>
      <c r="CK14" s="169"/>
      <c r="CL14" s="369" t="s">
        <v>10</v>
      </c>
      <c r="CM14" s="364"/>
      <c r="CN14" s="173"/>
      <c r="CO14" s="221">
        <f>CQ14-60</f>
        <v>44921</v>
      </c>
      <c r="CP14" s="221">
        <f t="shared" si="5"/>
        <v>44926</v>
      </c>
      <c r="CQ14" s="221">
        <f t="shared" ref="CQ14:CQ19" si="27">CS14</f>
        <v>44981</v>
      </c>
      <c r="CR14" s="221">
        <f t="shared" si="6"/>
        <v>44985</v>
      </c>
      <c r="CS14" s="221">
        <f>CU14-210</f>
        <v>44981</v>
      </c>
      <c r="CT14" s="221">
        <f t="shared" si="7"/>
        <v>44985</v>
      </c>
      <c r="CU14" s="221">
        <f t="shared" si="8"/>
        <v>45191</v>
      </c>
      <c r="CV14" s="221">
        <f t="shared" si="9"/>
        <v>45199</v>
      </c>
      <c r="CW14" s="148" t="s">
        <v>852</v>
      </c>
    </row>
    <row r="15" spans="1:101" ht="31" customHeight="1">
      <c r="A15" s="304" t="s">
        <v>65</v>
      </c>
      <c r="B15" s="130" t="s">
        <v>847</v>
      </c>
      <c r="C15" s="131" t="s">
        <v>869</v>
      </c>
      <c r="D15" s="132" t="str">
        <f t="shared" ca="1" si="1"/>
        <v>À venir</v>
      </c>
      <c r="E15" s="244"/>
      <c r="F15" s="245"/>
      <c r="G15" s="245"/>
      <c r="H15" s="245"/>
      <c r="I15" s="245"/>
      <c r="J15" s="245"/>
      <c r="K15" s="245"/>
      <c r="L15" s="245"/>
      <c r="M15" s="245"/>
      <c r="N15" s="245"/>
      <c r="O15" s="245"/>
      <c r="P15" s="245"/>
      <c r="Q15" s="245"/>
      <c r="R15" s="245"/>
      <c r="S15" s="245"/>
      <c r="T15" s="245"/>
      <c r="U15" s="245"/>
      <c r="V15" s="245"/>
      <c r="W15" s="245"/>
      <c r="X15" s="245"/>
      <c r="Y15" s="245"/>
      <c r="Z15" s="245"/>
      <c r="AA15" s="245"/>
      <c r="AB15" s="245"/>
      <c r="AC15" s="245"/>
      <c r="AD15" s="245"/>
      <c r="AE15" s="245"/>
      <c r="AF15" s="245"/>
      <c r="AG15" s="245"/>
      <c r="AH15" s="245"/>
      <c r="AI15" s="245"/>
      <c r="AJ15" s="245"/>
      <c r="AK15" s="245"/>
      <c r="AL15" s="245"/>
      <c r="AM15" s="245"/>
      <c r="AN15" s="245"/>
      <c r="AO15" s="245"/>
      <c r="AP15" s="245"/>
      <c r="AQ15" s="245"/>
      <c r="AR15" s="245"/>
      <c r="AS15" s="245"/>
      <c r="AT15" s="245"/>
      <c r="AU15" s="245"/>
      <c r="AV15" s="245"/>
      <c r="AW15" s="245"/>
      <c r="AX15" s="245"/>
      <c r="AY15" s="245"/>
      <c r="AZ15" s="245"/>
      <c r="BA15" s="245"/>
      <c r="BB15" s="245"/>
      <c r="BC15" s="245"/>
      <c r="BD15" s="245"/>
      <c r="BE15" s="245"/>
      <c r="BF15" s="245"/>
      <c r="BG15" s="245"/>
      <c r="BH15" s="245"/>
      <c r="BI15" s="245"/>
      <c r="BJ15" s="245"/>
      <c r="BK15" s="245"/>
      <c r="BL15" s="245"/>
      <c r="BM15" s="299">
        <f t="shared" si="2"/>
        <v>48077</v>
      </c>
      <c r="BR15" s="148"/>
      <c r="BS15" s="148"/>
      <c r="BT15" s="148"/>
      <c r="BU15" s="148"/>
      <c r="BV15" s="148"/>
      <c r="BW15" s="148"/>
      <c r="BX15" s="145"/>
      <c r="BY15" s="148"/>
      <c r="BZ15" s="214" t="s">
        <v>870</v>
      </c>
      <c r="CA15" s="220" t="s">
        <v>70</v>
      </c>
      <c r="CB15" s="180" t="s">
        <v>855</v>
      </c>
      <c r="CC15" s="171"/>
      <c r="CD15" s="171" t="s">
        <v>63</v>
      </c>
      <c r="CE15" s="172">
        <f>CF14+1</f>
        <v>46617</v>
      </c>
      <c r="CF15" s="172">
        <f>CE15+1460</f>
        <v>48077</v>
      </c>
      <c r="CG15" s="212">
        <f t="shared" ref="CG15" si="28">IF(DAY(CE15)&lt;=15,DATE(YEAR(CE15),MONTH(CE15),1),EOMONTH(CE15,0))</f>
        <v>46630</v>
      </c>
      <c r="CH15" s="212">
        <f t="shared" ref="CH15" si="29">IF(DAY(CF15)&lt;=15,DATE(YEAR(CF15),MONTH(CF15),1),EOMONTH(CF15,0))</f>
        <v>48091</v>
      </c>
      <c r="CI15" s="168"/>
      <c r="CJ15" s="325"/>
      <c r="CK15" s="169"/>
      <c r="CL15" s="369"/>
      <c r="CM15" s="364"/>
      <c r="CN15" s="173"/>
      <c r="CO15" s="221">
        <f>CQ15-120</f>
        <v>46347</v>
      </c>
      <c r="CP15" s="221">
        <f t="shared" ref="CP15" si="30">IF(DAY(CO15)&lt;=15,DATE(YEAR(CO15),MONTH(CO15),1),EOMONTH(CO15,0))</f>
        <v>46356</v>
      </c>
      <c r="CQ15" s="221">
        <f t="shared" si="27"/>
        <v>46467</v>
      </c>
      <c r="CR15" s="221">
        <f t="shared" ref="CR15" si="31">IF(DAY(CQ15)&lt;=15,DATE(YEAR(CQ15),MONTH(CQ15),1),EOMONTH(CQ15,0))</f>
        <v>46477</v>
      </c>
      <c r="CS15" s="221">
        <f>CU15-150</f>
        <v>46467</v>
      </c>
      <c r="CT15" s="221">
        <f t="shared" ref="CT15" si="32">IF(DAY(CS15)&lt;=15,DATE(YEAR(CS15),MONTH(CS15),1),EOMONTH(CS15,0))</f>
        <v>46477</v>
      </c>
      <c r="CU15" s="221">
        <f t="shared" ref="CU15" si="33">CE15</f>
        <v>46617</v>
      </c>
      <c r="CV15" s="221">
        <f t="shared" ref="CV15" si="34">IF(DAY(CU15)&lt;=15,DATE(YEAR(CU15),MONTH(CU15),1),EOMONTH(CU15,0))</f>
        <v>46630</v>
      </c>
    </row>
    <row r="16" spans="1:101" ht="31" customHeight="1">
      <c r="A16" s="304" t="s">
        <v>873</v>
      </c>
      <c r="B16" s="130" t="s">
        <v>847</v>
      </c>
      <c r="C16" s="131" t="s">
        <v>874</v>
      </c>
      <c r="D16" s="132" t="str">
        <f t="shared" ca="1" si="1"/>
        <v>En cours</v>
      </c>
      <c r="E16" s="244"/>
      <c r="F16" s="245"/>
      <c r="G16" s="245"/>
      <c r="H16" s="245"/>
      <c r="I16" s="245"/>
      <c r="J16" s="245"/>
      <c r="K16" s="245"/>
      <c r="L16" s="245"/>
      <c r="M16" s="245"/>
      <c r="N16" s="245"/>
      <c r="O16" s="245"/>
      <c r="P16" s="245"/>
      <c r="Q16" s="245"/>
      <c r="R16" s="245"/>
      <c r="S16" s="245"/>
      <c r="T16" s="245"/>
      <c r="U16" s="245"/>
      <c r="V16" s="245"/>
      <c r="W16" s="245"/>
      <c r="X16" s="245"/>
      <c r="Y16" s="245"/>
      <c r="Z16" s="245"/>
      <c r="AA16" s="245"/>
      <c r="AB16" s="245"/>
      <c r="AC16" s="245"/>
      <c r="AD16" s="245"/>
      <c r="AE16" s="245"/>
      <c r="AF16" s="245"/>
      <c r="AG16" s="245"/>
      <c r="AH16" s="245"/>
      <c r="AI16" s="245"/>
      <c r="AJ16" s="245"/>
      <c r="AK16" s="245"/>
      <c r="AL16" s="245"/>
      <c r="AM16" s="245"/>
      <c r="AN16" s="245"/>
      <c r="AO16" s="245"/>
      <c r="AP16" s="245"/>
      <c r="AQ16" s="245"/>
      <c r="AR16" s="245"/>
      <c r="AS16" s="245"/>
      <c r="AT16" s="245"/>
      <c r="AU16" s="245"/>
      <c r="AV16" s="245"/>
      <c r="AW16" s="245"/>
      <c r="AX16" s="245"/>
      <c r="AY16" s="245"/>
      <c r="AZ16" s="245"/>
      <c r="BA16" s="245"/>
      <c r="BB16" s="245"/>
      <c r="BC16" s="245"/>
      <c r="BD16" s="245"/>
      <c r="BE16" s="245"/>
      <c r="BF16" s="245"/>
      <c r="BG16" s="245"/>
      <c r="BH16" s="245"/>
      <c r="BI16" s="245"/>
      <c r="BJ16" s="245"/>
      <c r="BK16" s="245"/>
      <c r="BL16" s="245"/>
      <c r="BM16" s="299">
        <f t="shared" si="2"/>
        <v>46872</v>
      </c>
      <c r="BR16" s="148"/>
      <c r="BS16" s="148"/>
      <c r="BT16" s="148"/>
      <c r="BU16" s="148"/>
      <c r="BV16" s="148"/>
      <c r="BW16" s="148"/>
      <c r="BX16" s="145"/>
      <c r="BY16" s="148"/>
      <c r="BZ16" s="214" t="s">
        <v>875</v>
      </c>
      <c r="CA16" s="220" t="s">
        <v>873</v>
      </c>
      <c r="CB16" s="180" t="s">
        <v>855</v>
      </c>
      <c r="CC16" s="210" t="s">
        <v>855</v>
      </c>
      <c r="CD16" s="180" t="s">
        <v>63</v>
      </c>
      <c r="CE16" s="215">
        <v>45412</v>
      </c>
      <c r="CF16" s="215">
        <v>46872</v>
      </c>
      <c r="CG16" s="212">
        <f t="shared" si="3"/>
        <v>45412</v>
      </c>
      <c r="CH16" s="212">
        <f t="shared" si="4"/>
        <v>46873</v>
      </c>
      <c r="CI16" s="168" t="s">
        <v>714</v>
      </c>
      <c r="CJ16" s="324" t="s">
        <v>876</v>
      </c>
      <c r="CK16" s="169" t="s">
        <v>19</v>
      </c>
      <c r="CL16" s="369" t="s">
        <v>10</v>
      </c>
      <c r="CM16" s="364"/>
      <c r="CN16" s="173" t="s">
        <v>10</v>
      </c>
      <c r="CO16" s="221">
        <f>CQ16-60</f>
        <v>45112</v>
      </c>
      <c r="CP16" s="221">
        <f t="shared" si="5"/>
        <v>45108</v>
      </c>
      <c r="CQ16" s="221">
        <f t="shared" si="27"/>
        <v>45172</v>
      </c>
      <c r="CR16" s="221">
        <f t="shared" si="6"/>
        <v>45170</v>
      </c>
      <c r="CS16" s="221">
        <f>CU16-240</f>
        <v>45172</v>
      </c>
      <c r="CT16" s="221">
        <f t="shared" si="7"/>
        <v>45170</v>
      </c>
      <c r="CU16" s="221">
        <f t="shared" si="8"/>
        <v>45412</v>
      </c>
      <c r="CV16" s="221">
        <f t="shared" si="9"/>
        <v>45412</v>
      </c>
      <c r="CW16" s="148" t="s">
        <v>852</v>
      </c>
    </row>
    <row r="17" spans="1:101" ht="31" customHeight="1">
      <c r="A17" s="304" t="s">
        <v>65</v>
      </c>
      <c r="B17" s="130" t="s">
        <v>847</v>
      </c>
      <c r="C17" s="131" t="s">
        <v>874</v>
      </c>
      <c r="D17" s="132" t="str">
        <f t="shared" ca="1" si="1"/>
        <v>À venir</v>
      </c>
      <c r="E17" s="244"/>
      <c r="F17" s="245"/>
      <c r="G17" s="245"/>
      <c r="H17" s="245"/>
      <c r="I17" s="245"/>
      <c r="J17" s="245"/>
      <c r="K17" s="245"/>
      <c r="L17" s="245"/>
      <c r="M17" s="245"/>
      <c r="N17" s="245"/>
      <c r="O17" s="245"/>
      <c r="P17" s="245"/>
      <c r="Q17" s="245"/>
      <c r="R17" s="245"/>
      <c r="S17" s="245"/>
      <c r="T17" s="245"/>
      <c r="U17" s="245"/>
      <c r="V17" s="245"/>
      <c r="W17" s="245"/>
      <c r="X17" s="245"/>
      <c r="Y17" s="245"/>
      <c r="Z17" s="245"/>
      <c r="AA17" s="245"/>
      <c r="AB17" s="245"/>
      <c r="AC17" s="245"/>
      <c r="AD17" s="245"/>
      <c r="AE17" s="245"/>
      <c r="AF17" s="245"/>
      <c r="AG17" s="245"/>
      <c r="AH17" s="245"/>
      <c r="AI17" s="245"/>
      <c r="AJ17" s="245"/>
      <c r="AK17" s="245"/>
      <c r="AL17" s="245"/>
      <c r="AM17" s="245"/>
      <c r="AN17" s="245"/>
      <c r="AO17" s="245"/>
      <c r="AP17" s="245"/>
      <c r="AQ17" s="245"/>
      <c r="AR17" s="245"/>
      <c r="AS17" s="245"/>
      <c r="AT17" s="245"/>
      <c r="AU17" s="245"/>
      <c r="AV17" s="245"/>
      <c r="AW17" s="245"/>
      <c r="AX17" s="245"/>
      <c r="AY17" s="245"/>
      <c r="AZ17" s="245"/>
      <c r="BA17" s="245"/>
      <c r="BB17" s="245"/>
      <c r="BC17" s="245"/>
      <c r="BD17" s="245"/>
      <c r="BE17" s="245"/>
      <c r="BF17" s="245"/>
      <c r="BG17" s="245"/>
      <c r="BH17" s="245"/>
      <c r="BI17" s="245"/>
      <c r="BJ17" s="245"/>
      <c r="BK17" s="245"/>
      <c r="BL17" s="245"/>
      <c r="BM17" s="299">
        <f t="shared" si="2"/>
        <v>48333</v>
      </c>
      <c r="BR17" s="148"/>
      <c r="BS17" s="148"/>
      <c r="BT17" s="148"/>
      <c r="BU17" s="148"/>
      <c r="BV17" s="148"/>
      <c r="BW17" s="148"/>
      <c r="BX17" s="145"/>
      <c r="BY17" s="148"/>
      <c r="BZ17" s="214" t="s">
        <v>875</v>
      </c>
      <c r="CA17" s="220" t="s">
        <v>70</v>
      </c>
      <c r="CB17" s="180" t="s">
        <v>855</v>
      </c>
      <c r="CC17" s="210"/>
      <c r="CD17" s="180"/>
      <c r="CE17" s="215">
        <f>CF16+1</f>
        <v>46873</v>
      </c>
      <c r="CF17" s="215">
        <f>CE17+1460</f>
        <v>48333</v>
      </c>
      <c r="CG17" s="212">
        <f t="shared" si="3"/>
        <v>46873</v>
      </c>
      <c r="CH17" s="212">
        <f t="shared" si="4"/>
        <v>48334</v>
      </c>
      <c r="CI17" s="168"/>
      <c r="CJ17" s="324"/>
      <c r="CK17" s="169"/>
      <c r="CL17" s="369"/>
      <c r="CM17" s="364"/>
      <c r="CN17" s="173"/>
      <c r="CO17" s="221">
        <f>CQ17-120</f>
        <v>46603</v>
      </c>
      <c r="CP17" s="221">
        <f t="shared" si="5"/>
        <v>46600</v>
      </c>
      <c r="CQ17" s="221">
        <f t="shared" si="27"/>
        <v>46723</v>
      </c>
      <c r="CR17" s="221">
        <f t="shared" si="6"/>
        <v>46722</v>
      </c>
      <c r="CS17" s="221">
        <f>CU17-150</f>
        <v>46723</v>
      </c>
      <c r="CT17" s="221">
        <f t="shared" si="7"/>
        <v>46722</v>
      </c>
      <c r="CU17" s="221">
        <f t="shared" si="8"/>
        <v>46873</v>
      </c>
      <c r="CV17" s="221">
        <f t="shared" si="9"/>
        <v>46873</v>
      </c>
    </row>
    <row r="18" spans="1:101" ht="31" customHeight="1">
      <c r="A18" s="304" t="s">
        <v>877</v>
      </c>
      <c r="B18" s="130" t="s">
        <v>847</v>
      </c>
      <c r="C18" s="131" t="s">
        <v>878</v>
      </c>
      <c r="D18" s="132" t="str">
        <f t="shared" ca="1" si="1"/>
        <v>En cours</v>
      </c>
      <c r="E18" s="244"/>
      <c r="F18" s="245"/>
      <c r="G18" s="245"/>
      <c r="H18" s="245"/>
      <c r="I18" s="245"/>
      <c r="J18" s="245"/>
      <c r="K18" s="245"/>
      <c r="L18" s="245"/>
      <c r="M18" s="245"/>
      <c r="N18" s="245"/>
      <c r="O18" s="245"/>
      <c r="P18" s="245"/>
      <c r="Q18" s="245"/>
      <c r="R18" s="245"/>
      <c r="S18" s="245"/>
      <c r="T18" s="245"/>
      <c r="U18" s="245"/>
      <c r="V18" s="245"/>
      <c r="W18" s="245"/>
      <c r="X18" s="245"/>
      <c r="Y18" s="245"/>
      <c r="Z18" s="245"/>
      <c r="AA18" s="245"/>
      <c r="AB18" s="245"/>
      <c r="AC18" s="245"/>
      <c r="AD18" s="245"/>
      <c r="AE18" s="245"/>
      <c r="AF18" s="245"/>
      <c r="AG18" s="245"/>
      <c r="AH18" s="245"/>
      <c r="AI18" s="245"/>
      <c r="AJ18" s="245"/>
      <c r="AK18" s="245"/>
      <c r="AL18" s="245"/>
      <c r="AM18" s="245"/>
      <c r="AN18" s="245"/>
      <c r="AO18" s="245"/>
      <c r="AP18" s="245"/>
      <c r="AQ18" s="245"/>
      <c r="AR18" s="245"/>
      <c r="AS18" s="245"/>
      <c r="AT18" s="245"/>
      <c r="AU18" s="245"/>
      <c r="AV18" s="245"/>
      <c r="AW18" s="245"/>
      <c r="AX18" s="245"/>
      <c r="AY18" s="245"/>
      <c r="AZ18" s="245"/>
      <c r="BA18" s="245"/>
      <c r="BB18" s="245"/>
      <c r="BC18" s="245"/>
      <c r="BD18" s="245"/>
      <c r="BE18" s="245"/>
      <c r="BF18" s="245"/>
      <c r="BG18" s="245"/>
      <c r="BH18" s="245"/>
      <c r="BI18" s="245"/>
      <c r="BJ18" s="245"/>
      <c r="BK18" s="245"/>
      <c r="BL18" s="245"/>
      <c r="BM18" s="299">
        <f t="shared" si="2"/>
        <v>46825</v>
      </c>
      <c r="BR18" s="148"/>
      <c r="BS18" s="148"/>
      <c r="BT18" s="148"/>
      <c r="BU18" s="148"/>
      <c r="BV18" s="148"/>
      <c r="BW18" s="148"/>
      <c r="BX18" s="145"/>
      <c r="BY18" s="148"/>
      <c r="BZ18" s="214" t="s">
        <v>879</v>
      </c>
      <c r="CA18" s="220" t="s">
        <v>877</v>
      </c>
      <c r="CB18" s="180" t="s">
        <v>49</v>
      </c>
      <c r="CC18" s="180" t="s">
        <v>49</v>
      </c>
      <c r="CD18" s="180" t="s">
        <v>50</v>
      </c>
      <c r="CE18" s="215">
        <v>45365</v>
      </c>
      <c r="CF18" s="215">
        <f>CE18+1460</f>
        <v>46825</v>
      </c>
      <c r="CG18" s="212">
        <f t="shared" si="3"/>
        <v>45352</v>
      </c>
      <c r="CH18" s="212">
        <f t="shared" si="4"/>
        <v>46813</v>
      </c>
      <c r="CI18" s="168" t="s">
        <v>714</v>
      </c>
      <c r="CJ18" s="324" t="s">
        <v>880</v>
      </c>
      <c r="CK18" s="169"/>
      <c r="CL18" s="369" t="s">
        <v>10</v>
      </c>
      <c r="CM18" s="364"/>
      <c r="CN18" s="173" t="s">
        <v>10</v>
      </c>
      <c r="CO18" s="221">
        <f>CQ18-120</f>
        <v>45095</v>
      </c>
      <c r="CP18" s="221">
        <f t="shared" ref="CP18" si="35">IF(DAY(CO18)&lt;=15,DATE(YEAR(CO18),MONTH(CO18),1),EOMONTH(CO18,0))</f>
        <v>45107</v>
      </c>
      <c r="CQ18" s="221">
        <f t="shared" si="27"/>
        <v>45215</v>
      </c>
      <c r="CR18" s="221">
        <f t="shared" ref="CR18" si="36">IF(DAY(CQ18)&lt;=15,DATE(YEAR(CQ18),MONTH(CQ18),1),EOMONTH(CQ18,0))</f>
        <v>45230</v>
      </c>
      <c r="CS18" s="221">
        <f>CU18-150</f>
        <v>45215</v>
      </c>
      <c r="CT18" s="221">
        <f t="shared" ref="CT18" si="37">IF(DAY(CS18)&lt;=15,DATE(YEAR(CS18),MONTH(CS18),1),EOMONTH(CS18,0))</f>
        <v>45230</v>
      </c>
      <c r="CU18" s="221">
        <f t="shared" ref="CU18" si="38">CE18</f>
        <v>45365</v>
      </c>
      <c r="CV18" s="221">
        <f t="shared" ref="CV18" si="39">IF(DAY(CU18)&lt;=15,DATE(YEAR(CU18),MONTH(CU18),1),EOMONTH(CU18,0))</f>
        <v>45352</v>
      </c>
      <c r="CW18" s="148" t="s">
        <v>852</v>
      </c>
    </row>
    <row r="19" spans="1:101" ht="31" customHeight="1">
      <c r="A19" s="304" t="s">
        <v>65</v>
      </c>
      <c r="B19" s="130" t="s">
        <v>847</v>
      </c>
      <c r="C19" s="131" t="s">
        <v>878</v>
      </c>
      <c r="D19" s="132" t="str">
        <f t="shared" ca="1" si="1"/>
        <v>À venir</v>
      </c>
      <c r="E19" s="244"/>
      <c r="F19" s="245"/>
      <c r="G19" s="245"/>
      <c r="H19" s="245"/>
      <c r="I19" s="245"/>
      <c r="J19" s="245"/>
      <c r="K19" s="245"/>
      <c r="L19" s="245"/>
      <c r="M19" s="245"/>
      <c r="N19" s="245"/>
      <c r="O19" s="245"/>
      <c r="P19" s="245"/>
      <c r="Q19" s="245"/>
      <c r="R19" s="245"/>
      <c r="S19" s="245"/>
      <c r="T19" s="245"/>
      <c r="U19" s="245"/>
      <c r="V19" s="245"/>
      <c r="W19" s="245"/>
      <c r="X19" s="245"/>
      <c r="Y19" s="245"/>
      <c r="Z19" s="245"/>
      <c r="AA19" s="245"/>
      <c r="AB19" s="245"/>
      <c r="AC19" s="245"/>
      <c r="AD19" s="245"/>
      <c r="AE19" s="245"/>
      <c r="AF19" s="245"/>
      <c r="AG19" s="245"/>
      <c r="AH19" s="245"/>
      <c r="AI19" s="245"/>
      <c r="AJ19" s="245"/>
      <c r="AK19" s="245"/>
      <c r="AL19" s="245"/>
      <c r="AM19" s="245"/>
      <c r="AN19" s="245"/>
      <c r="AO19" s="245"/>
      <c r="AP19" s="245"/>
      <c r="AQ19" s="245"/>
      <c r="AR19" s="245"/>
      <c r="AS19" s="245"/>
      <c r="AT19" s="245"/>
      <c r="AU19" s="245"/>
      <c r="AV19" s="245"/>
      <c r="AW19" s="245"/>
      <c r="AX19" s="245"/>
      <c r="AY19" s="245"/>
      <c r="AZ19" s="245"/>
      <c r="BA19" s="245"/>
      <c r="BB19" s="245"/>
      <c r="BC19" s="245"/>
      <c r="BD19" s="245"/>
      <c r="BE19" s="245"/>
      <c r="BF19" s="245"/>
      <c r="BG19" s="245"/>
      <c r="BH19" s="245"/>
      <c r="BI19" s="245"/>
      <c r="BJ19" s="245"/>
      <c r="BK19" s="245"/>
      <c r="BL19" s="245"/>
      <c r="BM19" s="299">
        <f t="shared" si="2"/>
        <v>48286</v>
      </c>
      <c r="BR19" s="148"/>
      <c r="BS19" s="148"/>
      <c r="BT19" s="148"/>
      <c r="BU19" s="148"/>
      <c r="BV19" s="148"/>
      <c r="BW19" s="148"/>
      <c r="BX19" s="145"/>
      <c r="BY19" s="148"/>
      <c r="BZ19" s="214" t="s">
        <v>879</v>
      </c>
      <c r="CA19" s="220" t="s">
        <v>70</v>
      </c>
      <c r="CB19" s="180" t="s">
        <v>49</v>
      </c>
      <c r="CC19" s="180" t="s">
        <v>49</v>
      </c>
      <c r="CD19" s="180"/>
      <c r="CE19" s="215">
        <f>CF18+1</f>
        <v>46826</v>
      </c>
      <c r="CF19" s="215">
        <f>CE19+1460</f>
        <v>48286</v>
      </c>
      <c r="CG19" s="212">
        <f t="shared" si="3"/>
        <v>46813</v>
      </c>
      <c r="CH19" s="212">
        <f t="shared" si="4"/>
        <v>48274</v>
      </c>
      <c r="CI19" s="168"/>
      <c r="CJ19" s="324"/>
      <c r="CK19" s="169"/>
      <c r="CL19" s="369"/>
      <c r="CM19" s="364"/>
      <c r="CN19" s="173"/>
      <c r="CO19" s="221">
        <f>CQ19-120</f>
        <v>46556</v>
      </c>
      <c r="CP19" s="221">
        <f t="shared" ref="CP19" si="40">IF(DAY(CO19)&lt;=15,DATE(YEAR(CO19),MONTH(CO19),1),EOMONTH(CO19,0))</f>
        <v>46568</v>
      </c>
      <c r="CQ19" s="221">
        <f t="shared" si="27"/>
        <v>46676</v>
      </c>
      <c r="CR19" s="221">
        <f t="shared" ref="CR19" si="41">IF(DAY(CQ19)&lt;=15,DATE(YEAR(CQ19),MONTH(CQ19),1),EOMONTH(CQ19,0))</f>
        <v>46691</v>
      </c>
      <c r="CS19" s="221">
        <f>CU19-150</f>
        <v>46676</v>
      </c>
      <c r="CT19" s="221">
        <f t="shared" ref="CT19" si="42">IF(DAY(CS19)&lt;=15,DATE(YEAR(CS19),MONTH(CS19),1),EOMONTH(CS19,0))</f>
        <v>46691</v>
      </c>
      <c r="CU19" s="221">
        <f t="shared" ref="CU19" si="43">CE19</f>
        <v>46826</v>
      </c>
      <c r="CV19" s="221">
        <f t="shared" ref="CV19" si="44">IF(DAY(CU19)&lt;=15,DATE(YEAR(CU19),MONTH(CU19),1),EOMONTH(CU19,0))</f>
        <v>46813</v>
      </c>
    </row>
    <row r="20" spans="1:101" ht="31" customHeight="1">
      <c r="A20" s="304" t="s">
        <v>881</v>
      </c>
      <c r="B20" s="130" t="s">
        <v>847</v>
      </c>
      <c r="C20" s="131" t="s">
        <v>882</v>
      </c>
      <c r="D20" s="132" t="str">
        <f t="shared" ca="1" si="1"/>
        <v>En cours</v>
      </c>
      <c r="E20" s="244"/>
      <c r="F20" s="245"/>
      <c r="G20" s="245"/>
      <c r="H20" s="245"/>
      <c r="I20" s="245"/>
      <c r="J20" s="245"/>
      <c r="K20" s="245"/>
      <c r="L20" s="245"/>
      <c r="M20" s="245"/>
      <c r="N20" s="245"/>
      <c r="O20" s="245"/>
      <c r="P20" s="245"/>
      <c r="Q20" s="245"/>
      <c r="R20" s="245"/>
      <c r="S20" s="245"/>
      <c r="T20" s="245"/>
      <c r="U20" s="245"/>
      <c r="V20" s="245"/>
      <c r="W20" s="245"/>
      <c r="X20" s="245"/>
      <c r="Y20" s="245"/>
      <c r="Z20" s="245"/>
      <c r="AA20" s="245"/>
      <c r="AB20" s="245"/>
      <c r="AC20" s="245"/>
      <c r="AD20" s="245"/>
      <c r="AE20" s="245"/>
      <c r="AF20" s="245"/>
      <c r="AG20" s="245"/>
      <c r="AH20" s="245"/>
      <c r="AI20" s="245"/>
      <c r="AJ20" s="245"/>
      <c r="AK20" s="245"/>
      <c r="AL20" s="245"/>
      <c r="AM20" s="245"/>
      <c r="AN20" s="245"/>
      <c r="AO20" s="245"/>
      <c r="AP20" s="245"/>
      <c r="AQ20" s="245"/>
      <c r="AR20" s="245"/>
      <c r="AS20" s="245"/>
      <c r="AT20" s="245"/>
      <c r="AU20" s="245"/>
      <c r="AV20" s="245"/>
      <c r="AW20" s="245"/>
      <c r="AX20" s="245"/>
      <c r="AY20" s="245"/>
      <c r="AZ20" s="245"/>
      <c r="BA20" s="245"/>
      <c r="BB20" s="245"/>
      <c r="BC20" s="245"/>
      <c r="BD20" s="245"/>
      <c r="BE20" s="245"/>
      <c r="BF20" s="245"/>
      <c r="BG20" s="245"/>
      <c r="BH20" s="245"/>
      <c r="BI20" s="245"/>
      <c r="BJ20" s="245"/>
      <c r="BK20" s="245"/>
      <c r="BL20" s="245"/>
      <c r="BM20" s="299">
        <f t="shared" si="2"/>
        <v>46982</v>
      </c>
      <c r="BR20" s="148"/>
      <c r="BS20" s="148"/>
      <c r="BT20" s="148"/>
      <c r="BU20" s="148"/>
      <c r="BV20" s="148"/>
      <c r="BW20" s="148"/>
      <c r="BX20" s="145"/>
      <c r="BY20" s="148"/>
      <c r="BZ20" s="214" t="s">
        <v>883</v>
      </c>
      <c r="CA20" s="220" t="s">
        <v>881</v>
      </c>
      <c r="CB20" s="271" t="s">
        <v>861</v>
      </c>
      <c r="CC20" s="210" t="s">
        <v>855</v>
      </c>
      <c r="CD20" s="256" t="s">
        <v>63</v>
      </c>
      <c r="CE20" s="215">
        <v>45520</v>
      </c>
      <c r="CF20" s="215">
        <v>46982</v>
      </c>
      <c r="CG20" s="212">
        <f t="shared" si="3"/>
        <v>45535</v>
      </c>
      <c r="CH20" s="212">
        <f t="shared" si="4"/>
        <v>46996</v>
      </c>
      <c r="CI20" s="168" t="s">
        <v>4</v>
      </c>
      <c r="CJ20" s="324" t="s">
        <v>884</v>
      </c>
      <c r="CK20" s="169"/>
      <c r="CL20" s="369" t="s">
        <v>10</v>
      </c>
      <c r="CM20" s="364"/>
      <c r="CN20" s="173" t="s">
        <v>10</v>
      </c>
      <c r="CO20" s="221">
        <f t="shared" ref="CO20:CO22" si="45">CQ20-320</f>
        <v>44930</v>
      </c>
      <c r="CP20" s="221">
        <f t="shared" ref="CP20:CP22" si="46">IF(DAY(CO20)&lt;=15,DATE(YEAR(CO20),MONTH(CO20),1),EOMONTH(CO20,0))</f>
        <v>44927</v>
      </c>
      <c r="CQ20" s="221">
        <f t="shared" ref="CQ20:CQ22" si="47">CS20</f>
        <v>45250</v>
      </c>
      <c r="CR20" s="221">
        <f t="shared" ref="CR20:CR22" si="48">IF(DAY(CQ20)&lt;=15,DATE(YEAR(CQ20),MONTH(CQ20),1),EOMONTH(CQ20,0))</f>
        <v>45260</v>
      </c>
      <c r="CS20" s="221">
        <f t="shared" ref="CS20:CS22" si="49">CU20-270</f>
        <v>45250</v>
      </c>
      <c r="CT20" s="221">
        <f t="shared" ref="CT20:CT22" si="50">IF(DAY(CS20)&lt;=15,DATE(YEAR(CS20),MONTH(CS20),1),EOMONTH(CS20,0))</f>
        <v>45260</v>
      </c>
      <c r="CU20" s="221">
        <f t="shared" ref="CU20:CU22" si="51">CE20</f>
        <v>45520</v>
      </c>
      <c r="CV20" s="221">
        <f t="shared" ref="CV20:CV22" si="52">IF(DAY(CU20)&lt;=15,DATE(YEAR(CU20),MONTH(CU20),1),EOMONTH(CU20,0))</f>
        <v>45535</v>
      </c>
      <c r="CW20" s="148" t="s">
        <v>863</v>
      </c>
    </row>
    <row r="21" spans="1:101" ht="31" customHeight="1">
      <c r="A21" s="304" t="s">
        <v>65</v>
      </c>
      <c r="B21" s="130" t="s">
        <v>847</v>
      </c>
      <c r="C21" s="131" t="s">
        <v>882</v>
      </c>
      <c r="D21" s="132" t="str">
        <f t="shared" ca="1" si="1"/>
        <v>À venir</v>
      </c>
      <c r="E21" s="244"/>
      <c r="F21" s="245"/>
      <c r="G21" s="245"/>
      <c r="H21" s="245"/>
      <c r="I21" s="245"/>
      <c r="J21" s="245"/>
      <c r="K21" s="245"/>
      <c r="L21" s="245"/>
      <c r="M21" s="245"/>
      <c r="N21" s="245"/>
      <c r="O21" s="245"/>
      <c r="P21" s="245"/>
      <c r="Q21" s="245"/>
      <c r="R21" s="245"/>
      <c r="S21" s="245"/>
      <c r="T21" s="245"/>
      <c r="U21" s="245"/>
      <c r="V21" s="245"/>
      <c r="W21" s="245"/>
      <c r="X21" s="245"/>
      <c r="Y21" s="245"/>
      <c r="Z21" s="245"/>
      <c r="AA21" s="245"/>
      <c r="AB21" s="245"/>
      <c r="AC21" s="245"/>
      <c r="AD21" s="245"/>
      <c r="AE21" s="245"/>
      <c r="AF21" s="245"/>
      <c r="AG21" s="245"/>
      <c r="AH21" s="245"/>
      <c r="AI21" s="245"/>
      <c r="AJ21" s="245"/>
      <c r="AK21" s="245"/>
      <c r="AL21" s="245"/>
      <c r="AM21" s="245"/>
      <c r="AN21" s="245"/>
      <c r="AO21" s="245"/>
      <c r="AP21" s="245"/>
      <c r="AQ21" s="245"/>
      <c r="AR21" s="245"/>
      <c r="AS21" s="245"/>
      <c r="AT21" s="245"/>
      <c r="AU21" s="245"/>
      <c r="AV21" s="245"/>
      <c r="AW21" s="245"/>
      <c r="AX21" s="245"/>
      <c r="AY21" s="245"/>
      <c r="AZ21" s="245"/>
      <c r="BA21" s="245"/>
      <c r="BB21" s="245"/>
      <c r="BC21" s="245"/>
      <c r="BD21" s="245"/>
      <c r="BE21" s="245"/>
      <c r="BF21" s="245"/>
      <c r="BG21" s="245"/>
      <c r="BH21" s="245"/>
      <c r="BI21" s="245"/>
      <c r="BJ21" s="245"/>
      <c r="BK21" s="245"/>
      <c r="BL21" s="245"/>
      <c r="BM21" s="299">
        <f t="shared" si="2"/>
        <v>48443</v>
      </c>
      <c r="BR21" s="148"/>
      <c r="BS21" s="148"/>
      <c r="BT21" s="148"/>
      <c r="BU21" s="148"/>
      <c r="BV21" s="148"/>
      <c r="BW21" s="148"/>
      <c r="BX21" s="145"/>
      <c r="BY21" s="148"/>
      <c r="BZ21" s="214" t="s">
        <v>883</v>
      </c>
      <c r="CA21" s="220" t="s">
        <v>70</v>
      </c>
      <c r="CB21" s="271" t="s">
        <v>861</v>
      </c>
      <c r="CC21" s="210"/>
      <c r="CD21" s="256"/>
      <c r="CE21" s="215">
        <f>CF20+1</f>
        <v>46983</v>
      </c>
      <c r="CF21" s="215">
        <f>CE21+1460</f>
        <v>48443</v>
      </c>
      <c r="CG21" s="212">
        <f t="shared" ref="CG21" si="53">IF(DAY(CE21)&lt;=15,DATE(YEAR(CE21),MONTH(CE21),1),EOMONTH(CE21,0))</f>
        <v>46996</v>
      </c>
      <c r="CH21" s="212">
        <f t="shared" ref="CH21" si="54">IF(DAY(CF21)&lt;=15,DATE(YEAR(CF21),MONTH(CF21),1),EOMONTH(CF21,0))</f>
        <v>48457</v>
      </c>
      <c r="CI21" s="168"/>
      <c r="CJ21" s="324"/>
      <c r="CK21" s="169"/>
      <c r="CL21" s="369"/>
      <c r="CM21" s="364"/>
      <c r="CN21" s="173"/>
      <c r="CO21" s="221">
        <f>CQ21-120</f>
        <v>46713</v>
      </c>
      <c r="CP21" s="221">
        <f t="shared" si="46"/>
        <v>46721</v>
      </c>
      <c r="CQ21" s="221">
        <f>CS21</f>
        <v>46833</v>
      </c>
      <c r="CR21" s="221">
        <f t="shared" si="48"/>
        <v>46843</v>
      </c>
      <c r="CS21" s="221">
        <f>CU21-150</f>
        <v>46833</v>
      </c>
      <c r="CT21" s="221">
        <f t="shared" si="50"/>
        <v>46843</v>
      </c>
      <c r="CU21" s="221">
        <f t="shared" si="51"/>
        <v>46983</v>
      </c>
      <c r="CV21" s="221">
        <f t="shared" si="52"/>
        <v>46996</v>
      </c>
    </row>
    <row r="22" spans="1:101" ht="31" hidden="1" customHeight="1">
      <c r="A22" s="359" t="s">
        <v>885</v>
      </c>
      <c r="B22" s="130" t="s">
        <v>886</v>
      </c>
      <c r="C22" s="131" t="s">
        <v>887</v>
      </c>
      <c r="D22" s="132" t="str">
        <f t="shared" ca="1" si="1"/>
        <v>Terminé</v>
      </c>
      <c r="E22" s="244"/>
      <c r="F22" s="245"/>
      <c r="G22" s="245"/>
      <c r="H22" s="245"/>
      <c r="I22" s="245"/>
      <c r="J22" s="245"/>
      <c r="K22" s="245"/>
      <c r="L22" s="245"/>
      <c r="M22" s="245"/>
      <c r="N22" s="245"/>
      <c r="O22" s="245"/>
      <c r="P22" s="245"/>
      <c r="Q22" s="245"/>
      <c r="R22" s="245"/>
      <c r="S22" s="245"/>
      <c r="T22" s="245"/>
      <c r="U22" s="245"/>
      <c r="V22" s="245"/>
      <c r="W22" s="245"/>
      <c r="X22" s="245"/>
      <c r="Y22" s="245"/>
      <c r="Z22" s="245"/>
      <c r="AA22" s="245"/>
      <c r="AB22" s="245"/>
      <c r="AC22" s="245"/>
      <c r="AD22" s="245"/>
      <c r="AE22" s="245"/>
      <c r="AF22" s="245"/>
      <c r="AG22" s="245"/>
      <c r="AH22" s="245"/>
      <c r="AI22" s="245"/>
      <c r="AJ22" s="245"/>
      <c r="AK22" s="245"/>
      <c r="AL22" s="245"/>
      <c r="AM22" s="245"/>
      <c r="AN22" s="245"/>
      <c r="AO22" s="245"/>
      <c r="AP22" s="245"/>
      <c r="AQ22" s="245"/>
      <c r="AR22" s="245"/>
      <c r="AS22" s="245"/>
      <c r="AT22" s="245"/>
      <c r="AU22" s="245"/>
      <c r="AV22" s="245"/>
      <c r="AW22" s="245"/>
      <c r="AX22" s="245"/>
      <c r="AY22" s="245"/>
      <c r="AZ22" s="245"/>
      <c r="BA22" s="245"/>
      <c r="BB22" s="245"/>
      <c r="BC22" s="245"/>
      <c r="BD22" s="245"/>
      <c r="BE22" s="245"/>
      <c r="BF22" s="245"/>
      <c r="BG22" s="245"/>
      <c r="BH22" s="245"/>
      <c r="BI22" s="245"/>
      <c r="BJ22" s="245"/>
      <c r="BK22" s="245"/>
      <c r="BL22" s="245"/>
      <c r="BM22" s="299">
        <f t="shared" si="2"/>
        <v>46046</v>
      </c>
      <c r="BR22" s="148"/>
      <c r="BS22" s="148"/>
      <c r="BT22" s="148"/>
      <c r="BU22" s="148"/>
      <c r="BV22" s="148"/>
      <c r="BW22" s="148"/>
      <c r="BX22" s="145"/>
      <c r="BY22" s="148"/>
      <c r="BZ22" s="214" t="s">
        <v>888</v>
      </c>
      <c r="CA22" s="331" t="s">
        <v>888</v>
      </c>
      <c r="CB22" s="271" t="s">
        <v>861</v>
      </c>
      <c r="CC22" s="210" t="s">
        <v>855</v>
      </c>
      <c r="CD22" s="180"/>
      <c r="CE22" s="215">
        <v>44586</v>
      </c>
      <c r="CF22" s="215">
        <v>46046</v>
      </c>
      <c r="CG22" s="212">
        <f t="shared" si="3"/>
        <v>44592</v>
      </c>
      <c r="CH22" s="212">
        <f t="shared" si="4"/>
        <v>46053</v>
      </c>
      <c r="CI22" s="168"/>
      <c r="CJ22" s="324" t="s">
        <v>889</v>
      </c>
      <c r="CK22" s="169" t="s">
        <v>12</v>
      </c>
      <c r="CL22" s="369"/>
      <c r="CM22" s="364"/>
      <c r="CN22" s="173"/>
      <c r="CO22" s="221">
        <f t="shared" si="45"/>
        <v>43996</v>
      </c>
      <c r="CP22" s="221">
        <f t="shared" si="46"/>
        <v>43983</v>
      </c>
      <c r="CQ22" s="221">
        <f t="shared" si="47"/>
        <v>44316</v>
      </c>
      <c r="CR22" s="221">
        <f t="shared" si="48"/>
        <v>44316</v>
      </c>
      <c r="CS22" s="221">
        <f t="shared" si="49"/>
        <v>44316</v>
      </c>
      <c r="CT22" s="221">
        <f t="shared" si="50"/>
        <v>44316</v>
      </c>
      <c r="CU22" s="221">
        <f t="shared" si="51"/>
        <v>44586</v>
      </c>
      <c r="CV22" s="221">
        <f t="shared" si="52"/>
        <v>44592</v>
      </c>
      <c r="CW22" s="148" t="s">
        <v>863</v>
      </c>
    </row>
    <row r="23" spans="1:101" ht="31" hidden="1" customHeight="1">
      <c r="A23" s="359" t="s">
        <v>890</v>
      </c>
      <c r="B23" s="130" t="s">
        <v>886</v>
      </c>
      <c r="C23" s="131" t="s">
        <v>891</v>
      </c>
      <c r="D23" s="132" t="str">
        <f t="shared" ca="1" si="1"/>
        <v>En cours</v>
      </c>
      <c r="E23" s="244"/>
      <c r="F23" s="245"/>
      <c r="G23" s="245"/>
      <c r="H23" s="245"/>
      <c r="I23" s="245"/>
      <c r="J23" s="245"/>
      <c r="K23" s="245"/>
      <c r="L23" s="245"/>
      <c r="M23" s="245"/>
      <c r="N23" s="245"/>
      <c r="O23" s="245"/>
      <c r="P23" s="245"/>
      <c r="Q23" s="245"/>
      <c r="R23" s="245"/>
      <c r="S23" s="245"/>
      <c r="T23" s="245"/>
      <c r="U23" s="245"/>
      <c r="V23" s="245"/>
      <c r="W23" s="245"/>
      <c r="X23" s="245"/>
      <c r="Y23" s="245"/>
      <c r="Z23" s="245"/>
      <c r="AA23" s="245"/>
      <c r="AB23" s="245"/>
      <c r="AC23" s="245"/>
      <c r="AD23" s="245"/>
      <c r="AE23" s="245"/>
      <c r="AF23" s="245"/>
      <c r="AG23" s="245"/>
      <c r="AH23" s="245"/>
      <c r="AI23" s="245"/>
      <c r="AJ23" s="245"/>
      <c r="AK23" s="245"/>
      <c r="AL23" s="245"/>
      <c r="AM23" s="245"/>
      <c r="AN23" s="245"/>
      <c r="AO23" s="245"/>
      <c r="AP23" s="245"/>
      <c r="AQ23" s="245"/>
      <c r="AR23" s="245"/>
      <c r="AS23" s="245"/>
      <c r="AT23" s="245"/>
      <c r="AU23" s="245"/>
      <c r="AV23" s="245"/>
      <c r="AW23" s="245"/>
      <c r="AX23" s="245"/>
      <c r="AY23" s="245"/>
      <c r="AZ23" s="245"/>
      <c r="BA23" s="245"/>
      <c r="BB23" s="245"/>
      <c r="BC23" s="245"/>
      <c r="BD23" s="245"/>
      <c r="BE23" s="245"/>
      <c r="BF23" s="245"/>
      <c r="BG23" s="245"/>
      <c r="BH23" s="245"/>
      <c r="BI23" s="245"/>
      <c r="BJ23" s="245"/>
      <c r="BK23" s="245"/>
      <c r="BL23" s="245"/>
      <c r="BM23" s="299">
        <f t="shared" si="2"/>
        <v>46614</v>
      </c>
      <c r="BR23" s="148"/>
      <c r="BS23" s="148"/>
      <c r="BT23" s="148"/>
      <c r="BU23" s="148"/>
      <c r="BV23" s="148"/>
      <c r="BW23" s="148"/>
      <c r="BX23" s="145"/>
      <c r="BY23" s="148"/>
      <c r="BZ23" s="214" t="s">
        <v>892</v>
      </c>
      <c r="CA23" s="331" t="s">
        <v>892</v>
      </c>
      <c r="CB23" s="271" t="s">
        <v>861</v>
      </c>
      <c r="CC23" s="210" t="s">
        <v>855</v>
      </c>
      <c r="CD23" s="180"/>
      <c r="CE23" s="215">
        <v>45154</v>
      </c>
      <c r="CF23" s="215">
        <v>46614</v>
      </c>
      <c r="CG23" s="212">
        <f t="shared" si="3"/>
        <v>45169</v>
      </c>
      <c r="CH23" s="212">
        <f t="shared" si="4"/>
        <v>46600</v>
      </c>
      <c r="CI23" s="168"/>
      <c r="CJ23" s="324" t="s">
        <v>893</v>
      </c>
      <c r="CK23" s="169" t="s">
        <v>12</v>
      </c>
      <c r="CL23" s="364"/>
      <c r="CM23" s="364"/>
      <c r="CN23" s="173"/>
      <c r="CO23" s="221">
        <f t="shared" ref="CO23" si="55">CQ23-320</f>
        <v>44564</v>
      </c>
      <c r="CP23" s="221">
        <f t="shared" ref="CP23" si="56">IF(DAY(CO23)&lt;=15,DATE(YEAR(CO23),MONTH(CO23),1),EOMONTH(CO23,0))</f>
        <v>44562</v>
      </c>
      <c r="CQ23" s="221">
        <f t="shared" ref="CQ23" si="57">CS23</f>
        <v>44884</v>
      </c>
      <c r="CR23" s="221">
        <f t="shared" ref="CR23" si="58">IF(DAY(CQ23)&lt;=15,DATE(YEAR(CQ23),MONTH(CQ23),1),EOMONTH(CQ23,0))</f>
        <v>44895</v>
      </c>
      <c r="CS23" s="221">
        <f t="shared" ref="CS23" si="59">CU23-270</f>
        <v>44884</v>
      </c>
      <c r="CT23" s="221">
        <f t="shared" ref="CT23" si="60">IF(DAY(CS23)&lt;=15,DATE(YEAR(CS23),MONTH(CS23),1),EOMONTH(CS23,0))</f>
        <v>44895</v>
      </c>
      <c r="CU23" s="221">
        <f t="shared" ref="CU23" si="61">CE23</f>
        <v>45154</v>
      </c>
      <c r="CV23" s="221">
        <f t="shared" ref="CV23" si="62">IF(DAY(CU23)&lt;=15,DATE(YEAR(CU23),MONTH(CU23),1),EOMONTH(CU23,0))</f>
        <v>45169</v>
      </c>
      <c r="CW23" s="148" t="s">
        <v>852</v>
      </c>
    </row>
    <row r="24" spans="1:101" ht="31" customHeight="1">
      <c r="A24" s="304" t="s">
        <v>894</v>
      </c>
      <c r="B24" s="130" t="s">
        <v>847</v>
      </c>
      <c r="C24" s="131" t="s">
        <v>895</v>
      </c>
      <c r="D24" s="132" t="str">
        <f t="shared" ca="1" si="1"/>
        <v>En cours</v>
      </c>
      <c r="E24" s="244"/>
      <c r="F24" s="245"/>
      <c r="G24" s="245"/>
      <c r="H24" s="245"/>
      <c r="I24" s="245"/>
      <c r="J24" s="245"/>
      <c r="K24" s="245"/>
      <c r="L24" s="245"/>
      <c r="M24" s="245"/>
      <c r="N24" s="245"/>
      <c r="O24" s="245"/>
      <c r="P24" s="245"/>
      <c r="Q24" s="245"/>
      <c r="R24" s="245"/>
      <c r="S24" s="245"/>
      <c r="T24" s="245"/>
      <c r="U24" s="245"/>
      <c r="V24" s="245"/>
      <c r="W24" s="245"/>
      <c r="X24" s="245"/>
      <c r="Y24" s="245"/>
      <c r="Z24" s="245"/>
      <c r="AA24" s="245"/>
      <c r="AB24" s="245"/>
      <c r="AC24" s="245"/>
      <c r="AD24" s="245"/>
      <c r="AE24" s="245"/>
      <c r="AF24" s="245"/>
      <c r="AG24" s="245"/>
      <c r="AH24" s="245"/>
      <c r="AI24" s="245"/>
      <c r="AJ24" s="245"/>
      <c r="AK24" s="245"/>
      <c r="AL24" s="245"/>
      <c r="AM24" s="245"/>
      <c r="AN24" s="245"/>
      <c r="AO24" s="245"/>
      <c r="AP24" s="245"/>
      <c r="AQ24" s="245"/>
      <c r="AR24" s="245"/>
      <c r="AS24" s="245"/>
      <c r="AT24" s="245"/>
      <c r="AU24" s="245"/>
      <c r="AV24" s="245"/>
      <c r="AW24" s="245"/>
      <c r="AX24" s="245"/>
      <c r="AY24" s="245"/>
      <c r="AZ24" s="245"/>
      <c r="BA24" s="245"/>
      <c r="BB24" s="245"/>
      <c r="BC24" s="245"/>
      <c r="BD24" s="245"/>
      <c r="BE24" s="245"/>
      <c r="BF24" s="245"/>
      <c r="BG24" s="245"/>
      <c r="BH24" s="245"/>
      <c r="BI24" s="245"/>
      <c r="BJ24" s="245"/>
      <c r="BK24" s="245"/>
      <c r="BL24" s="245"/>
      <c r="BM24" s="299">
        <f>CF24</f>
        <v>46991</v>
      </c>
      <c r="BR24" s="148"/>
      <c r="BS24" s="148"/>
      <c r="BT24" s="148"/>
      <c r="BU24" s="148"/>
      <c r="BV24" s="148"/>
      <c r="BW24" s="148"/>
      <c r="BX24" s="145"/>
      <c r="BY24" s="148"/>
      <c r="BZ24" s="214" t="s">
        <v>896</v>
      </c>
      <c r="CA24" s="220" t="s">
        <v>894</v>
      </c>
      <c r="CB24" s="271" t="s">
        <v>861</v>
      </c>
      <c r="CC24" s="210"/>
      <c r="CD24" s="279"/>
      <c r="CE24" s="215">
        <v>45531</v>
      </c>
      <c r="CF24" s="215">
        <v>46991</v>
      </c>
      <c r="CG24" s="212">
        <f>IF(DAY(CE24)&lt;=15,DATE(YEAR(CE24),MONTH(CE24),1),EOMONTH(CE24,0))</f>
        <v>45535</v>
      </c>
      <c r="CH24" s="212">
        <f>IF(DAY(CF24)&lt;=15,DATE(YEAR(CF24),MONTH(CF24),1),EOMONTH(CF24,0))</f>
        <v>46996</v>
      </c>
      <c r="CI24" s="168"/>
      <c r="CJ24" s="168"/>
      <c r="CK24" s="169"/>
      <c r="CL24" s="364"/>
      <c r="CM24" s="364"/>
      <c r="CN24" s="173"/>
      <c r="CO24" s="221">
        <f>CQ24-320</f>
        <v>44941</v>
      </c>
      <c r="CP24" s="221">
        <f t="shared" ref="CP24:CP25" si="63">IF(DAY(CO24)&lt;=15,DATE(YEAR(CO24),MONTH(CO24),1),EOMONTH(CO24,0))</f>
        <v>44927</v>
      </c>
      <c r="CQ24" s="221">
        <f>CS24</f>
        <v>45261</v>
      </c>
      <c r="CR24" s="221">
        <f t="shared" ref="CR24:CR25" si="64">IF(DAY(CQ24)&lt;=15,DATE(YEAR(CQ24),MONTH(CQ24),1),EOMONTH(CQ24,0))</f>
        <v>45261</v>
      </c>
      <c r="CS24" s="221">
        <f>CU24-270</f>
        <v>45261</v>
      </c>
      <c r="CT24" s="221">
        <f t="shared" ref="CT24:CT25" si="65">IF(DAY(CS24)&lt;=15,DATE(YEAR(CS24),MONTH(CS24),1),EOMONTH(CS24,0))</f>
        <v>45261</v>
      </c>
      <c r="CU24" s="221">
        <f t="shared" ref="CU24:CU25" si="66">CE24</f>
        <v>45531</v>
      </c>
      <c r="CV24" s="221">
        <f t="shared" ref="CV24:CV25" si="67">IF(DAY(CU24)&lt;=15,DATE(YEAR(CU24),MONTH(CU24),1),EOMONTH(CU24,0))</f>
        <v>45535</v>
      </c>
      <c r="CW24" s="148" t="s">
        <v>863</v>
      </c>
    </row>
    <row r="25" spans="1:101" ht="31" customHeight="1">
      <c r="A25" s="304" t="s">
        <v>65</v>
      </c>
      <c r="B25" s="130" t="s">
        <v>847</v>
      </c>
      <c r="C25" s="131" t="s">
        <v>895</v>
      </c>
      <c r="D25" s="132" t="str">
        <f t="shared" ca="1" si="1"/>
        <v>À venir</v>
      </c>
      <c r="E25" s="244"/>
      <c r="F25" s="245"/>
      <c r="G25" s="245"/>
      <c r="H25" s="245"/>
      <c r="I25" s="245"/>
      <c r="J25" s="245"/>
      <c r="K25" s="245"/>
      <c r="L25" s="245"/>
      <c r="M25" s="245"/>
      <c r="N25" s="245"/>
      <c r="O25" s="245"/>
      <c r="P25" s="245"/>
      <c r="Q25" s="245"/>
      <c r="R25" s="245"/>
      <c r="S25" s="245"/>
      <c r="T25" s="245"/>
      <c r="U25" s="245"/>
      <c r="V25" s="245"/>
      <c r="W25" s="245"/>
      <c r="X25" s="245"/>
      <c r="Y25" s="245"/>
      <c r="Z25" s="245"/>
      <c r="AA25" s="245"/>
      <c r="AB25" s="245"/>
      <c r="AC25" s="245"/>
      <c r="AD25" s="245"/>
      <c r="AE25" s="245"/>
      <c r="AF25" s="245"/>
      <c r="AG25" s="245"/>
      <c r="AH25" s="245"/>
      <c r="AI25" s="245"/>
      <c r="AJ25" s="245"/>
      <c r="AK25" s="245"/>
      <c r="AL25" s="245"/>
      <c r="AM25" s="245"/>
      <c r="AN25" s="245"/>
      <c r="AO25" s="245"/>
      <c r="AP25" s="245"/>
      <c r="AQ25" s="245"/>
      <c r="AR25" s="245"/>
      <c r="AS25" s="245"/>
      <c r="AT25" s="245"/>
      <c r="AU25" s="245"/>
      <c r="AV25" s="245"/>
      <c r="AW25" s="245"/>
      <c r="AX25" s="245"/>
      <c r="AY25" s="245"/>
      <c r="AZ25" s="245"/>
      <c r="BA25" s="245"/>
      <c r="BB25" s="245"/>
      <c r="BC25" s="245"/>
      <c r="BD25" s="245"/>
      <c r="BE25" s="245"/>
      <c r="BF25" s="245"/>
      <c r="BG25" s="245"/>
      <c r="BH25" s="245"/>
      <c r="BI25" s="245"/>
      <c r="BJ25" s="245"/>
      <c r="BK25" s="245"/>
      <c r="BL25" s="245"/>
      <c r="BM25" s="299">
        <f>CF25</f>
        <v>48452</v>
      </c>
      <c r="BR25" s="148"/>
      <c r="BS25" s="148"/>
      <c r="BT25" s="148"/>
      <c r="BU25" s="148"/>
      <c r="BV25" s="148"/>
      <c r="BW25" s="148"/>
      <c r="BX25" s="145"/>
      <c r="BY25" s="148"/>
      <c r="BZ25" s="214" t="s">
        <v>896</v>
      </c>
      <c r="CA25" s="220" t="s">
        <v>70</v>
      </c>
      <c r="CB25" s="271" t="s">
        <v>861</v>
      </c>
      <c r="CC25" s="210"/>
      <c r="CD25" s="279"/>
      <c r="CE25" s="215">
        <f>CF24+1</f>
        <v>46992</v>
      </c>
      <c r="CF25" s="215">
        <f>CE25+1460</f>
        <v>48452</v>
      </c>
      <c r="CG25" s="212">
        <f t="shared" ref="CG25" si="68">IF(DAY(CE25)&lt;=15,DATE(YEAR(CE25),MONTH(CE25),1),EOMONTH(CE25,0))</f>
        <v>46996</v>
      </c>
      <c r="CH25" s="212">
        <f t="shared" ref="CH25" si="69">IF(DAY(CF25)&lt;=15,DATE(YEAR(CF25),MONTH(CF25),1),EOMONTH(CF25,0))</f>
        <v>48457</v>
      </c>
      <c r="CI25" s="168"/>
      <c r="CJ25" s="324"/>
      <c r="CK25" s="169"/>
      <c r="CL25" s="369"/>
      <c r="CM25" s="364"/>
      <c r="CN25" s="173"/>
      <c r="CO25" s="221">
        <f>CQ25-120</f>
        <v>46722</v>
      </c>
      <c r="CP25" s="221">
        <f t="shared" si="63"/>
        <v>46722</v>
      </c>
      <c r="CQ25" s="221">
        <f>CS25</f>
        <v>46842</v>
      </c>
      <c r="CR25" s="221">
        <f t="shared" si="64"/>
        <v>46843</v>
      </c>
      <c r="CS25" s="221">
        <f>CU25-150</f>
        <v>46842</v>
      </c>
      <c r="CT25" s="221">
        <f t="shared" si="65"/>
        <v>46843</v>
      </c>
      <c r="CU25" s="221">
        <f t="shared" si="66"/>
        <v>46992</v>
      </c>
      <c r="CV25" s="221">
        <f t="shared" si="67"/>
        <v>46996</v>
      </c>
    </row>
    <row r="26" spans="1:101" s="28" customFormat="1" ht="31" customHeight="1">
      <c r="A26" s="304" t="s">
        <v>897</v>
      </c>
      <c r="B26" s="304" t="s">
        <v>612</v>
      </c>
      <c r="C26" s="304" t="s">
        <v>898</v>
      </c>
      <c r="D26" s="132" t="str">
        <f t="shared" ca="1" si="1"/>
        <v>En cours</v>
      </c>
      <c r="E26" s="138"/>
      <c r="F26" s="139"/>
      <c r="G26" s="139"/>
      <c r="H26" s="139"/>
      <c r="I26" s="139"/>
      <c r="J26" s="139"/>
      <c r="K26" s="139"/>
      <c r="L26" s="139"/>
      <c r="M26" s="139"/>
      <c r="N26" s="139"/>
      <c r="O26" s="139"/>
      <c r="P26" s="139"/>
      <c r="Q26" s="245"/>
      <c r="R26" s="245"/>
      <c r="S26" s="245"/>
      <c r="T26" s="245"/>
      <c r="U26" s="245"/>
      <c r="V26" s="245"/>
      <c r="W26" s="245"/>
      <c r="X26" s="245"/>
      <c r="Y26" s="245"/>
      <c r="Z26" s="245"/>
      <c r="AA26" s="245"/>
      <c r="AB26" s="245"/>
      <c r="AC26" s="245"/>
      <c r="AD26" s="245"/>
      <c r="AE26" s="245"/>
      <c r="AF26" s="245"/>
      <c r="AG26" s="245"/>
      <c r="AH26" s="245"/>
      <c r="AI26" s="245"/>
      <c r="AJ26" s="245"/>
      <c r="AK26" s="245"/>
      <c r="AL26" s="245"/>
      <c r="AM26" s="245"/>
      <c r="AN26" s="245"/>
      <c r="AO26" s="245"/>
      <c r="AP26" s="245"/>
      <c r="AQ26" s="245"/>
      <c r="AR26" s="245"/>
      <c r="AS26" s="245"/>
      <c r="AT26" s="245"/>
      <c r="AU26" s="245"/>
      <c r="AV26" s="245"/>
      <c r="AW26" s="245"/>
      <c r="AX26" s="245"/>
      <c r="AY26" s="245"/>
      <c r="AZ26" s="245"/>
      <c r="BA26" s="245"/>
      <c r="BB26" s="245"/>
      <c r="BC26" s="245"/>
      <c r="BD26" s="245"/>
      <c r="BE26" s="245"/>
      <c r="BF26" s="245"/>
      <c r="BG26" s="245"/>
      <c r="BH26" s="245"/>
      <c r="BI26" s="245"/>
      <c r="BJ26" s="245"/>
      <c r="BK26" s="245"/>
      <c r="BL26" s="245"/>
      <c r="BM26" s="299">
        <f t="shared" si="2"/>
        <v>47216.000243055554</v>
      </c>
      <c r="BX26" s="145"/>
      <c r="BY26" s="148"/>
      <c r="BZ26" s="220" t="s">
        <v>899</v>
      </c>
      <c r="CA26" s="173" t="s">
        <v>897</v>
      </c>
      <c r="CB26" s="180" t="s">
        <v>855</v>
      </c>
      <c r="CC26" s="28" t="s">
        <v>705</v>
      </c>
      <c r="CD26" s="171" t="s">
        <v>50</v>
      </c>
      <c r="CE26" s="375">
        <v>45756.000243055554</v>
      </c>
      <c r="CF26" s="375">
        <v>47216.000243055554</v>
      </c>
      <c r="CG26" s="212">
        <f t="shared" ref="CG26" si="70">IF(DAY(CE26)&lt;=15,DATE(YEAR(CE26),MONTH(CE26),1),EOMONTH(CE26,0))</f>
        <v>45748</v>
      </c>
      <c r="CH26" s="212">
        <f t="shared" ref="CH26" si="71">IF(DAY(CF26)&lt;=15,DATE(YEAR(CF26),MONTH(CF26),1),EOMONTH(CF26,0))</f>
        <v>47209</v>
      </c>
      <c r="CI26" s="169" t="s">
        <v>19</v>
      </c>
      <c r="CJ26" s="131"/>
      <c r="CK26" s="169" t="s">
        <v>19</v>
      </c>
      <c r="CL26" s="365"/>
      <c r="CM26" s="37"/>
      <c r="CN26" s="37"/>
      <c r="CO26" s="221">
        <f t="shared" ref="CO26" si="72">CQ26-320</f>
        <v>45256.000243055554</v>
      </c>
      <c r="CP26" s="221">
        <f t="shared" ref="CP26" si="73">IF(DAY(CO26)&lt;=15,DATE(YEAR(CO26),MONTH(CO26),1),EOMONTH(CO26,0))</f>
        <v>45260</v>
      </c>
      <c r="CQ26" s="221">
        <f t="shared" ref="CQ26" si="74">CS26</f>
        <v>45576.000243055554</v>
      </c>
      <c r="CR26" s="221">
        <f t="shared" ref="CR26" si="75">IF(DAY(CQ26)&lt;=15,DATE(YEAR(CQ26),MONTH(CQ26),1),EOMONTH(CQ26,0))</f>
        <v>45566</v>
      </c>
      <c r="CS26" s="221">
        <f>CU26-180</f>
        <v>45576.000243055554</v>
      </c>
      <c r="CT26" s="221">
        <f t="shared" ref="CT26" si="76">IF(DAY(CS26)&lt;=15,DATE(YEAR(CS26),MONTH(CS26),1),EOMONTH(CS26,0))</f>
        <v>45566</v>
      </c>
      <c r="CU26" s="221">
        <f t="shared" ref="CU26" si="77">CE26</f>
        <v>45756.000243055554</v>
      </c>
      <c r="CV26" s="221">
        <f t="shared" ref="CV26" si="78">IF(DAY(CU26)&lt;=15,DATE(YEAR(CU26),MONTH(CU26),1),EOMONTH(CU26,0))</f>
        <v>45748</v>
      </c>
      <c r="CW26" s="28" t="s">
        <v>852</v>
      </c>
    </row>
    <row r="27" spans="1:101" ht="31" hidden="1" customHeight="1">
      <c r="A27" s="359" t="s">
        <v>900</v>
      </c>
      <c r="B27" s="130" t="s">
        <v>612</v>
      </c>
      <c r="C27" s="131" t="s">
        <v>901</v>
      </c>
      <c r="D27" s="132" t="str">
        <f t="shared" ca="1" si="1"/>
        <v>En cours</v>
      </c>
      <c r="E27" s="244"/>
      <c r="F27" s="245"/>
      <c r="G27" s="245"/>
      <c r="H27" s="245"/>
      <c r="I27" s="245"/>
      <c r="J27" s="245"/>
      <c r="K27" s="245"/>
      <c r="L27" s="245"/>
      <c r="M27" s="245"/>
      <c r="N27" s="245"/>
      <c r="O27" s="245"/>
      <c r="P27" s="245"/>
      <c r="Q27" s="245"/>
      <c r="R27" s="245"/>
      <c r="S27" s="245"/>
      <c r="T27" s="245"/>
      <c r="U27" s="245"/>
      <c r="V27" s="245"/>
      <c r="W27" s="245"/>
      <c r="X27" s="245"/>
      <c r="Y27" s="245"/>
      <c r="Z27" s="245"/>
      <c r="AA27" s="245"/>
      <c r="AB27" s="245"/>
      <c r="AC27" s="245"/>
      <c r="AD27" s="245"/>
      <c r="AE27" s="245"/>
      <c r="AF27" s="245"/>
      <c r="AG27" s="245"/>
      <c r="AH27" s="245"/>
      <c r="AI27" s="245"/>
      <c r="AJ27" s="245"/>
      <c r="AK27" s="245"/>
      <c r="AL27" s="245"/>
      <c r="AM27" s="245"/>
      <c r="AN27" s="245"/>
      <c r="AO27" s="245"/>
      <c r="AP27" s="245"/>
      <c r="AQ27" s="245"/>
      <c r="AR27" s="245"/>
      <c r="AS27" s="245"/>
      <c r="AT27" s="245"/>
      <c r="AU27" s="245"/>
      <c r="AV27" s="245"/>
      <c r="AW27" s="245"/>
      <c r="AX27" s="245"/>
      <c r="AY27" s="245"/>
      <c r="AZ27" s="245"/>
      <c r="BA27" s="245"/>
      <c r="BB27" s="245"/>
      <c r="BC27" s="245"/>
      <c r="BD27" s="245"/>
      <c r="BE27" s="245"/>
      <c r="BF27" s="245"/>
      <c r="BG27" s="245"/>
      <c r="BH27" s="245"/>
      <c r="BI27" s="245"/>
      <c r="BJ27" s="245"/>
      <c r="BK27" s="245"/>
      <c r="BL27" s="245"/>
      <c r="BM27" s="299">
        <f t="shared" si="2"/>
        <v>47209</v>
      </c>
      <c r="BR27" s="148"/>
      <c r="BS27" s="148"/>
      <c r="BT27" s="148"/>
      <c r="BU27" s="148"/>
      <c r="BV27" s="148"/>
      <c r="BW27" s="148"/>
      <c r="BX27" s="145"/>
      <c r="BY27" s="148"/>
      <c r="BZ27" s="220" t="s">
        <v>899</v>
      </c>
      <c r="CA27" s="331" t="s">
        <v>897</v>
      </c>
      <c r="CB27" s="180" t="s">
        <v>855</v>
      </c>
      <c r="CC27" s="210" t="s">
        <v>855</v>
      </c>
      <c r="CD27" s="171" t="s">
        <v>50</v>
      </c>
      <c r="CE27" s="172">
        <v>45748</v>
      </c>
      <c r="CF27" s="172">
        <v>47209</v>
      </c>
      <c r="CG27" s="212">
        <f t="shared" si="3"/>
        <v>45748</v>
      </c>
      <c r="CH27" s="212">
        <f t="shared" si="4"/>
        <v>47209</v>
      </c>
      <c r="CI27" s="168"/>
      <c r="CJ27" s="324"/>
      <c r="CK27" s="169" t="s">
        <v>12</v>
      </c>
      <c r="CL27" s="369"/>
      <c r="CM27" s="364"/>
      <c r="CN27" s="173"/>
      <c r="CO27" s="221">
        <f t="shared" ref="CO27" si="79">CQ27-320</f>
        <v>45248</v>
      </c>
      <c r="CP27" s="221">
        <f t="shared" ref="CP27" si="80">IF(DAY(CO27)&lt;=15,DATE(YEAR(CO27),MONTH(CO27),1),EOMONTH(CO27,0))</f>
        <v>45260</v>
      </c>
      <c r="CQ27" s="221">
        <f t="shared" ref="CQ27" si="81">CS27</f>
        <v>45568</v>
      </c>
      <c r="CR27" s="221">
        <f t="shared" ref="CR27" si="82">IF(DAY(CQ27)&lt;=15,DATE(YEAR(CQ27),MONTH(CQ27),1),EOMONTH(CQ27,0))</f>
        <v>45566</v>
      </c>
      <c r="CS27" s="221">
        <f>CU27-180</f>
        <v>45568</v>
      </c>
      <c r="CT27" s="221">
        <f t="shared" ref="CT27" si="83">IF(DAY(CS27)&lt;=15,DATE(YEAR(CS27),MONTH(CS27),1),EOMONTH(CS27,0))</f>
        <v>45566</v>
      </c>
      <c r="CU27" s="273">
        <f t="shared" si="8"/>
        <v>45748</v>
      </c>
      <c r="CV27" s="273">
        <f t="shared" si="9"/>
        <v>45748</v>
      </c>
      <c r="CW27" s="148" t="s">
        <v>852</v>
      </c>
    </row>
    <row r="28" spans="1:101" ht="31" customHeight="1" thickBot="1">
      <c r="A28" s="304" t="s">
        <v>902</v>
      </c>
      <c r="B28" s="130" t="s">
        <v>612</v>
      </c>
      <c r="C28" s="131" t="s">
        <v>903</v>
      </c>
      <c r="D28" s="132" t="str">
        <f t="shared" ca="1" si="1"/>
        <v>En cours</v>
      </c>
      <c r="E28" s="244"/>
      <c r="F28" s="245"/>
      <c r="G28" s="245"/>
      <c r="H28" s="245"/>
      <c r="I28" s="245"/>
      <c r="J28" s="245"/>
      <c r="K28" s="245"/>
      <c r="L28" s="245"/>
      <c r="M28" s="245"/>
      <c r="N28" s="245"/>
      <c r="O28" s="245"/>
      <c r="P28" s="245"/>
      <c r="Q28" s="245"/>
      <c r="R28" s="245"/>
      <c r="S28" s="245"/>
      <c r="T28" s="245"/>
      <c r="U28" s="245"/>
      <c r="V28" s="245"/>
      <c r="W28" s="245"/>
      <c r="X28" s="245"/>
      <c r="Y28" s="245"/>
      <c r="Z28" s="245"/>
      <c r="AA28" s="245"/>
      <c r="AB28" s="245"/>
      <c r="AC28" s="245"/>
      <c r="AD28" s="245"/>
      <c r="AE28" s="245"/>
      <c r="AF28" s="245"/>
      <c r="AG28" s="245"/>
      <c r="AH28" s="245"/>
      <c r="AI28" s="245"/>
      <c r="AJ28" s="245"/>
      <c r="AK28" s="245"/>
      <c r="AL28" s="245"/>
      <c r="AM28" s="245"/>
      <c r="AN28" s="245"/>
      <c r="AO28" s="245"/>
      <c r="AP28" s="245"/>
      <c r="AQ28" s="245"/>
      <c r="AR28" s="245"/>
      <c r="AS28" s="245"/>
      <c r="AT28" s="245"/>
      <c r="AU28" s="245"/>
      <c r="AV28" s="245"/>
      <c r="AW28" s="245"/>
      <c r="AX28" s="245"/>
      <c r="AY28" s="245"/>
      <c r="AZ28" s="245"/>
      <c r="BA28" s="245"/>
      <c r="BB28" s="245"/>
      <c r="BC28" s="245"/>
      <c r="BD28" s="245"/>
      <c r="BE28" s="245"/>
      <c r="BF28" s="245"/>
      <c r="BG28" s="245"/>
      <c r="BH28" s="245"/>
      <c r="BI28" s="245"/>
      <c r="BJ28" s="245"/>
      <c r="BK28" s="245"/>
      <c r="BL28" s="245"/>
      <c r="BM28" s="299">
        <f t="shared" si="2"/>
        <v>46360</v>
      </c>
      <c r="BR28" s="148"/>
      <c r="BS28" s="148"/>
      <c r="BT28" s="148"/>
      <c r="BU28" s="148"/>
      <c r="BV28" s="148"/>
      <c r="BW28" s="148"/>
      <c r="BX28" s="148"/>
      <c r="BY28" s="148"/>
      <c r="BZ28" s="214" t="s">
        <v>904</v>
      </c>
      <c r="CA28" s="220" t="s">
        <v>902</v>
      </c>
      <c r="CB28" s="180" t="s">
        <v>855</v>
      </c>
      <c r="CC28" s="210" t="s">
        <v>855</v>
      </c>
      <c r="CD28" s="171" t="s">
        <v>50</v>
      </c>
      <c r="CE28" s="172">
        <v>44746</v>
      </c>
      <c r="CF28" s="172">
        <v>46360</v>
      </c>
      <c r="CG28" s="212">
        <f t="shared" si="3"/>
        <v>44743</v>
      </c>
      <c r="CH28" s="212">
        <f t="shared" si="4"/>
        <v>46357</v>
      </c>
      <c r="CI28" s="168" t="s">
        <v>4</v>
      </c>
      <c r="CJ28" s="324" t="s">
        <v>905</v>
      </c>
      <c r="CK28" s="169" t="s">
        <v>19</v>
      </c>
      <c r="CL28" s="369" t="s">
        <v>15</v>
      </c>
      <c r="CM28" s="364"/>
      <c r="CN28" s="173"/>
      <c r="CO28" s="274">
        <f>CQ28-60</f>
        <v>44476</v>
      </c>
      <c r="CP28" s="275">
        <f t="shared" ref="CP28:CP55" si="84">IF(DAY(CO28)&lt;=15,DATE(YEAR(CO28),MONTH(CO28),1),EOMONTH(CO28,0))</f>
        <v>44470</v>
      </c>
      <c r="CQ28" s="275">
        <f>CS28</f>
        <v>44536</v>
      </c>
      <c r="CR28" s="275">
        <f t="shared" ref="CR28:CR55" si="85">IF(DAY(CQ28)&lt;=15,DATE(YEAR(CQ28),MONTH(CQ28),1),EOMONTH(CQ28,0))</f>
        <v>44531</v>
      </c>
      <c r="CS28" s="275">
        <f>CU28-210</f>
        <v>44536</v>
      </c>
      <c r="CT28" s="275">
        <f t="shared" ref="CT28:CT55" si="86">IF(DAY(CS28)&lt;=15,DATE(YEAR(CS28),MONTH(CS28),1),EOMONTH(CS28,0))</f>
        <v>44531</v>
      </c>
      <c r="CU28" s="275">
        <f t="shared" si="8"/>
        <v>44746</v>
      </c>
      <c r="CV28" s="275">
        <f t="shared" si="9"/>
        <v>44743</v>
      </c>
      <c r="CW28" s="148" t="s">
        <v>852</v>
      </c>
    </row>
    <row r="29" spans="1:101" ht="31" customHeight="1">
      <c r="A29" s="304" t="s">
        <v>65</v>
      </c>
      <c r="B29" s="130" t="s">
        <v>612</v>
      </c>
      <c r="C29" s="131" t="s">
        <v>903</v>
      </c>
      <c r="D29" s="132" t="str">
        <f t="shared" ca="1" si="1"/>
        <v>À venir</v>
      </c>
      <c r="E29" s="244"/>
      <c r="F29" s="245"/>
      <c r="G29" s="245"/>
      <c r="H29" s="245"/>
      <c r="I29" s="245"/>
      <c r="J29" s="245"/>
      <c r="K29" s="245"/>
      <c r="L29" s="245"/>
      <c r="M29" s="245"/>
      <c r="N29" s="245"/>
      <c r="O29" s="245"/>
      <c r="P29" s="245"/>
      <c r="Q29" s="245"/>
      <c r="R29" s="245"/>
      <c r="S29" s="245"/>
      <c r="T29" s="245"/>
      <c r="U29" s="245"/>
      <c r="V29" s="245"/>
      <c r="W29" s="245"/>
      <c r="X29" s="245"/>
      <c r="Y29" s="245"/>
      <c r="Z29" s="245"/>
      <c r="AA29" s="245"/>
      <c r="AB29" s="245"/>
      <c r="AC29" s="245"/>
      <c r="AD29" s="245"/>
      <c r="AE29" s="245"/>
      <c r="AF29" s="245"/>
      <c r="AG29" s="245"/>
      <c r="AH29" s="245"/>
      <c r="AI29" s="245"/>
      <c r="AJ29" s="245"/>
      <c r="AK29" s="245"/>
      <c r="AL29" s="245"/>
      <c r="AM29" s="245"/>
      <c r="AN29" s="245"/>
      <c r="AO29" s="245"/>
      <c r="AP29" s="245"/>
      <c r="AQ29" s="245"/>
      <c r="AR29" s="245"/>
      <c r="AS29" s="245"/>
      <c r="AT29" s="245"/>
      <c r="AU29" s="245"/>
      <c r="AV29" s="245"/>
      <c r="AW29" s="245"/>
      <c r="AX29" s="245"/>
      <c r="AY29" s="245"/>
      <c r="AZ29" s="245"/>
      <c r="BA29" s="245"/>
      <c r="BB29" s="245"/>
      <c r="BC29" s="245"/>
      <c r="BD29" s="245"/>
      <c r="BE29" s="245"/>
      <c r="BF29" s="245"/>
      <c r="BG29" s="245"/>
      <c r="BH29" s="245"/>
      <c r="BI29" s="245"/>
      <c r="BJ29" s="245"/>
      <c r="BK29" s="245"/>
      <c r="BL29" s="245"/>
      <c r="BM29" s="299">
        <f t="shared" si="2"/>
        <v>47821</v>
      </c>
      <c r="BR29" s="148"/>
      <c r="BS29" s="148"/>
      <c r="BT29" s="148"/>
      <c r="BU29" s="148"/>
      <c r="BV29" s="148"/>
      <c r="BW29" s="148"/>
      <c r="BX29" s="145"/>
      <c r="BY29" s="148"/>
      <c r="BZ29" s="214" t="s">
        <v>904</v>
      </c>
      <c r="CA29" s="220" t="s">
        <v>906</v>
      </c>
      <c r="CB29" s="180" t="s">
        <v>855</v>
      </c>
      <c r="CC29" s="210" t="s">
        <v>855</v>
      </c>
      <c r="CD29" s="171" t="s">
        <v>50</v>
      </c>
      <c r="CE29" s="172">
        <v>46361</v>
      </c>
      <c r="CF29" s="172">
        <v>47821</v>
      </c>
      <c r="CG29" s="212">
        <f t="shared" si="3"/>
        <v>46357</v>
      </c>
      <c r="CH29" s="212">
        <f t="shared" si="4"/>
        <v>47818</v>
      </c>
      <c r="CI29" s="168" t="s">
        <v>4</v>
      </c>
      <c r="CJ29" s="324" t="s">
        <v>905</v>
      </c>
      <c r="CK29" s="169" t="s">
        <v>19</v>
      </c>
      <c r="CL29" s="369" t="s">
        <v>15</v>
      </c>
      <c r="CM29" s="364"/>
      <c r="CN29" s="173"/>
      <c r="CO29" s="221">
        <f>CQ29-320</f>
        <v>45771</v>
      </c>
      <c r="CP29" s="221">
        <f t="shared" si="84"/>
        <v>45777</v>
      </c>
      <c r="CQ29" s="221">
        <f>CS29</f>
        <v>46091</v>
      </c>
      <c r="CR29" s="221">
        <f t="shared" si="85"/>
        <v>46082</v>
      </c>
      <c r="CS29" s="221">
        <f>CU29-270</f>
        <v>46091</v>
      </c>
      <c r="CT29" s="221">
        <f t="shared" si="86"/>
        <v>46082</v>
      </c>
      <c r="CU29" s="221">
        <f t="shared" si="8"/>
        <v>46361</v>
      </c>
      <c r="CV29" s="221">
        <f t="shared" si="9"/>
        <v>46357</v>
      </c>
      <c r="CW29" s="148" t="s">
        <v>852</v>
      </c>
    </row>
    <row r="30" spans="1:101" ht="31" hidden="1" customHeight="1">
      <c r="A30" s="385" t="s">
        <v>907</v>
      </c>
      <c r="B30" s="130" t="s">
        <v>612</v>
      </c>
      <c r="C30" s="131" t="s">
        <v>908</v>
      </c>
      <c r="D30" s="132" t="str">
        <f t="shared" ca="1" si="1"/>
        <v>En cours</v>
      </c>
      <c r="E30" s="244"/>
      <c r="F30" s="245"/>
      <c r="G30" s="245"/>
      <c r="H30" s="245"/>
      <c r="I30" s="245"/>
      <c r="J30" s="245"/>
      <c r="K30" s="245"/>
      <c r="L30" s="245"/>
      <c r="M30" s="245"/>
      <c r="N30" s="245"/>
      <c r="O30" s="245"/>
      <c r="P30" s="245"/>
      <c r="Q30" s="245"/>
      <c r="R30" s="245"/>
      <c r="S30" s="245"/>
      <c r="T30" s="245"/>
      <c r="U30" s="245"/>
      <c r="V30" s="245"/>
      <c r="W30" s="245"/>
      <c r="X30" s="245"/>
      <c r="Y30" s="245"/>
      <c r="Z30" s="245"/>
      <c r="AA30" s="245"/>
      <c r="AB30" s="245"/>
      <c r="AC30" s="245"/>
      <c r="AD30" s="245"/>
      <c r="AE30" s="245"/>
      <c r="AF30" s="245"/>
      <c r="AG30" s="245"/>
      <c r="AH30" s="245"/>
      <c r="AI30" s="245"/>
      <c r="AJ30" s="245"/>
      <c r="AK30" s="245"/>
      <c r="AL30" s="245"/>
      <c r="AM30" s="245"/>
      <c r="AN30" s="245"/>
      <c r="AO30" s="245"/>
      <c r="AP30" s="245"/>
      <c r="AQ30" s="245"/>
      <c r="AR30" s="245"/>
      <c r="AS30" s="245"/>
      <c r="AT30" s="245"/>
      <c r="AU30" s="245"/>
      <c r="AV30" s="245"/>
      <c r="AW30" s="245"/>
      <c r="AX30" s="245"/>
      <c r="AY30" s="245"/>
      <c r="AZ30" s="245"/>
      <c r="BA30" s="245"/>
      <c r="BB30" s="245"/>
      <c r="BC30" s="245"/>
      <c r="BD30" s="245"/>
      <c r="BE30" s="245"/>
      <c r="BF30" s="245"/>
      <c r="BG30" s="245"/>
      <c r="BH30" s="245"/>
      <c r="BI30" s="245"/>
      <c r="BJ30" s="245"/>
      <c r="BK30" s="245"/>
      <c r="BL30" s="245"/>
      <c r="BM30" s="299">
        <f t="shared" si="2"/>
        <v>47041</v>
      </c>
      <c r="BR30" s="148"/>
      <c r="BS30" s="148"/>
      <c r="BT30" s="148"/>
      <c r="BU30" s="148"/>
      <c r="BV30" s="148"/>
      <c r="BW30" s="148"/>
      <c r="BX30" s="145"/>
      <c r="BY30" s="148"/>
      <c r="BZ30" s="220" t="s">
        <v>909</v>
      </c>
      <c r="CA30" s="386" t="s">
        <v>907</v>
      </c>
      <c r="CB30" s="180" t="s">
        <v>855</v>
      </c>
      <c r="CC30" s="210" t="s">
        <v>855</v>
      </c>
      <c r="CD30" s="180" t="s">
        <v>63</v>
      </c>
      <c r="CE30" s="215">
        <v>45581</v>
      </c>
      <c r="CF30" s="215">
        <v>47041</v>
      </c>
      <c r="CG30" s="212">
        <f>IF(DAY(CE30)&lt;=15,DATE(YEAR(CE30),MONTH(CE30),1),EOMONTH(CE30,0))</f>
        <v>45596</v>
      </c>
      <c r="CH30" s="212">
        <f t="shared" si="4"/>
        <v>47027</v>
      </c>
      <c r="CI30" s="168"/>
      <c r="CJ30" s="324"/>
      <c r="CK30" s="169" t="s">
        <v>12</v>
      </c>
      <c r="CL30" s="364"/>
      <c r="CM30" s="364"/>
      <c r="CN30" s="173"/>
      <c r="CO30" s="221">
        <f t="shared" ref="CO30:CO31" si="87">CQ30-60</f>
        <v>45311</v>
      </c>
      <c r="CP30" s="221">
        <f t="shared" ref="CP30:CP32" si="88">IF(DAY(CO30)&lt;=15,DATE(YEAR(CO30),MONTH(CO30),1),EOMONTH(CO30,0))</f>
        <v>45322</v>
      </c>
      <c r="CQ30" s="221">
        <f t="shared" ref="CQ30:CQ31" si="89">CS30</f>
        <v>45371</v>
      </c>
      <c r="CR30" s="221">
        <f t="shared" ref="CR30:CR32" si="90">IF(DAY(CQ30)&lt;=15,DATE(YEAR(CQ30),MONTH(CQ30),1),EOMONTH(CQ30,0))</f>
        <v>45382</v>
      </c>
      <c r="CS30" s="221">
        <f t="shared" ref="CS30:CS31" si="91">CU30-210</f>
        <v>45371</v>
      </c>
      <c r="CT30" s="221">
        <f t="shared" ref="CT30:CT32" si="92">IF(DAY(CS30)&lt;=15,DATE(YEAR(CS30),MONTH(CS30),1),EOMONTH(CS30,0))</f>
        <v>45382</v>
      </c>
      <c r="CU30" s="221">
        <f t="shared" ref="CU30:CU32" si="93">CE30</f>
        <v>45581</v>
      </c>
      <c r="CV30" s="221">
        <f t="shared" ref="CV30:CV32" si="94">IF(DAY(CU30)&lt;=15,DATE(YEAR(CU30),MONTH(CU30),1),EOMONTH(CU30,0))</f>
        <v>45596</v>
      </c>
      <c r="CW30" s="148" t="s">
        <v>852</v>
      </c>
    </row>
    <row r="31" spans="1:101" ht="31" customHeight="1">
      <c r="A31" s="304" t="s">
        <v>910</v>
      </c>
      <c r="B31" s="130" t="s">
        <v>612</v>
      </c>
      <c r="C31" s="131" t="s">
        <v>911</v>
      </c>
      <c r="D31" s="132" t="str">
        <f t="shared" ca="1" si="1"/>
        <v>En cours</v>
      </c>
      <c r="E31" s="244"/>
      <c r="F31" s="245"/>
      <c r="G31" s="245"/>
      <c r="H31" s="245"/>
      <c r="I31" s="245"/>
      <c r="J31" s="245"/>
      <c r="K31" s="245"/>
      <c r="L31" s="245"/>
      <c r="M31" s="245"/>
      <c r="N31" s="245"/>
      <c r="O31" s="245"/>
      <c r="P31" s="245"/>
      <c r="Q31" s="245"/>
      <c r="R31" s="245"/>
      <c r="S31" s="245"/>
      <c r="T31" s="245"/>
      <c r="U31" s="245"/>
      <c r="V31" s="245"/>
      <c r="W31" s="245"/>
      <c r="X31" s="245"/>
      <c r="Y31" s="245"/>
      <c r="Z31" s="245"/>
      <c r="AA31" s="245"/>
      <c r="AB31" s="245"/>
      <c r="AC31" s="245"/>
      <c r="AD31" s="245"/>
      <c r="AE31" s="245"/>
      <c r="AF31" s="245"/>
      <c r="AG31" s="245"/>
      <c r="AH31" s="245"/>
      <c r="AI31" s="245"/>
      <c r="AJ31" s="245"/>
      <c r="AK31" s="245"/>
      <c r="AL31" s="245"/>
      <c r="AM31" s="245"/>
      <c r="AN31" s="245"/>
      <c r="AO31" s="245"/>
      <c r="AP31" s="245"/>
      <c r="AQ31" s="245"/>
      <c r="AR31" s="245"/>
      <c r="AS31" s="245"/>
      <c r="AT31" s="245"/>
      <c r="AU31" s="245"/>
      <c r="AV31" s="245"/>
      <c r="AW31" s="245"/>
      <c r="AX31" s="245"/>
      <c r="AY31" s="245"/>
      <c r="AZ31" s="245"/>
      <c r="BA31" s="245"/>
      <c r="BB31" s="245"/>
      <c r="BC31" s="245"/>
      <c r="BD31" s="245"/>
      <c r="BE31" s="245"/>
      <c r="BF31" s="245"/>
      <c r="BG31" s="245"/>
      <c r="BH31" s="245"/>
      <c r="BI31" s="245"/>
      <c r="BJ31" s="245"/>
      <c r="BK31" s="245"/>
      <c r="BL31" s="245"/>
      <c r="BM31" s="299">
        <f t="shared" si="2"/>
        <v>47041</v>
      </c>
      <c r="BR31" s="148"/>
      <c r="BS31" s="148"/>
      <c r="BT31" s="148"/>
      <c r="BU31" s="148"/>
      <c r="BV31" s="148"/>
      <c r="BW31" s="148"/>
      <c r="BX31" s="145"/>
      <c r="BY31" s="148"/>
      <c r="BZ31" s="214" t="s">
        <v>909</v>
      </c>
      <c r="CA31" s="220">
        <v>2026</v>
      </c>
      <c r="CB31" s="180" t="s">
        <v>855</v>
      </c>
      <c r="CC31" s="210" t="s">
        <v>855</v>
      </c>
      <c r="CD31" s="180" t="s">
        <v>63</v>
      </c>
      <c r="CE31" s="215">
        <v>45581</v>
      </c>
      <c r="CF31" s="215">
        <v>47041</v>
      </c>
      <c r="CG31" s="212">
        <f t="shared" si="3"/>
        <v>45596</v>
      </c>
      <c r="CH31" s="212">
        <f t="shared" si="4"/>
        <v>47027</v>
      </c>
      <c r="CI31" s="168" t="s">
        <v>4</v>
      </c>
      <c r="CJ31" s="324" t="s">
        <v>912</v>
      </c>
      <c r="CK31" s="169" t="s">
        <v>17</v>
      </c>
      <c r="CL31" s="364"/>
      <c r="CM31" s="364"/>
      <c r="CN31" s="173"/>
      <c r="CO31" s="221">
        <f t="shared" si="87"/>
        <v>45311</v>
      </c>
      <c r="CP31" s="221">
        <f t="shared" si="88"/>
        <v>45322</v>
      </c>
      <c r="CQ31" s="221">
        <f t="shared" si="89"/>
        <v>45371</v>
      </c>
      <c r="CR31" s="221">
        <f t="shared" si="90"/>
        <v>45382</v>
      </c>
      <c r="CS31" s="221">
        <f t="shared" si="91"/>
        <v>45371</v>
      </c>
      <c r="CT31" s="221">
        <f t="shared" si="92"/>
        <v>45382</v>
      </c>
      <c r="CU31" s="221">
        <f t="shared" si="93"/>
        <v>45581</v>
      </c>
      <c r="CV31" s="221">
        <f t="shared" si="94"/>
        <v>45596</v>
      </c>
      <c r="CW31" s="148" t="s">
        <v>852</v>
      </c>
    </row>
    <row r="32" spans="1:101" ht="31" customHeight="1">
      <c r="A32" s="304" t="s">
        <v>65</v>
      </c>
      <c r="B32" s="130" t="s">
        <v>612</v>
      </c>
      <c r="C32" s="131" t="s">
        <v>913</v>
      </c>
      <c r="D32" s="132" t="str">
        <f t="shared" ca="1" si="1"/>
        <v>À venir</v>
      </c>
      <c r="E32" s="244"/>
      <c r="F32" s="245"/>
      <c r="G32" s="245"/>
      <c r="H32" s="245"/>
      <c r="I32" s="245"/>
      <c r="J32" s="245"/>
      <c r="K32" s="245"/>
      <c r="L32" s="245"/>
      <c r="M32" s="245"/>
      <c r="N32" s="245"/>
      <c r="O32" s="245"/>
      <c r="P32" s="245"/>
      <c r="Q32" s="245"/>
      <c r="R32" s="245"/>
      <c r="S32" s="245"/>
      <c r="T32" s="245"/>
      <c r="U32" s="245"/>
      <c r="V32" s="245"/>
      <c r="W32" s="245"/>
      <c r="X32" s="245"/>
      <c r="Y32" s="245"/>
      <c r="Z32" s="245"/>
      <c r="AA32" s="245"/>
      <c r="AB32" s="245"/>
      <c r="AC32" s="245"/>
      <c r="AD32" s="245"/>
      <c r="AE32" s="245"/>
      <c r="AF32" s="245"/>
      <c r="AG32" s="245"/>
      <c r="AH32" s="245"/>
      <c r="AI32" s="245"/>
      <c r="AJ32" s="245"/>
      <c r="AK32" s="245"/>
      <c r="AL32" s="245"/>
      <c r="AM32" s="245"/>
      <c r="AN32" s="245"/>
      <c r="AO32" s="245"/>
      <c r="AP32" s="245"/>
      <c r="AQ32" s="245"/>
      <c r="AR32" s="245"/>
      <c r="AS32" s="245"/>
      <c r="AT32" s="245"/>
      <c r="AU32" s="245"/>
      <c r="AV32" s="245"/>
      <c r="AW32" s="245"/>
      <c r="AX32" s="245"/>
      <c r="AY32" s="245"/>
      <c r="AZ32" s="245"/>
      <c r="BA32" s="245"/>
      <c r="BB32" s="245"/>
      <c r="BC32" s="245"/>
      <c r="BD32" s="245"/>
      <c r="BE32" s="245"/>
      <c r="BF32" s="245"/>
      <c r="BG32" s="245"/>
      <c r="BH32" s="245"/>
      <c r="BI32" s="245"/>
      <c r="BJ32" s="245"/>
      <c r="BK32" s="245"/>
      <c r="BL32" s="245"/>
      <c r="BM32" s="299">
        <f t="shared" si="2"/>
        <v>48502</v>
      </c>
      <c r="BR32" s="148"/>
      <c r="BS32" s="148"/>
      <c r="BT32" s="148"/>
      <c r="BU32" s="148"/>
      <c r="BV32" s="148"/>
      <c r="BW32" s="148"/>
      <c r="BX32" s="145"/>
      <c r="BY32" s="148"/>
      <c r="BZ32" s="214" t="s">
        <v>909</v>
      </c>
      <c r="CA32" s="220" t="s">
        <v>70</v>
      </c>
      <c r="CB32" s="180" t="s">
        <v>855</v>
      </c>
      <c r="CC32" s="210"/>
      <c r="CD32" s="180"/>
      <c r="CE32" s="215">
        <f>CF31+1</f>
        <v>47042</v>
      </c>
      <c r="CF32" s="215">
        <f>CE32+1460</f>
        <v>48502</v>
      </c>
      <c r="CG32" s="212">
        <f t="shared" si="3"/>
        <v>47057</v>
      </c>
      <c r="CH32" s="212">
        <f t="shared" si="4"/>
        <v>48488</v>
      </c>
      <c r="CI32" s="168"/>
      <c r="CJ32" s="324"/>
      <c r="CK32" s="169"/>
      <c r="CL32" s="369"/>
      <c r="CM32" s="364"/>
      <c r="CN32" s="173"/>
      <c r="CO32" s="221">
        <f>CQ32-120</f>
        <v>46772</v>
      </c>
      <c r="CP32" s="221">
        <f t="shared" si="88"/>
        <v>46783</v>
      </c>
      <c r="CQ32" s="221">
        <f>CS32</f>
        <v>46892</v>
      </c>
      <c r="CR32" s="221">
        <f t="shared" si="90"/>
        <v>46904</v>
      </c>
      <c r="CS32" s="221">
        <f>CU32-150</f>
        <v>46892</v>
      </c>
      <c r="CT32" s="221">
        <f t="shared" si="92"/>
        <v>46904</v>
      </c>
      <c r="CU32" s="221">
        <f t="shared" si="93"/>
        <v>47042</v>
      </c>
      <c r="CV32" s="221">
        <f t="shared" si="94"/>
        <v>47057</v>
      </c>
    </row>
    <row r="33" spans="1:101" ht="31" customHeight="1">
      <c r="A33" s="304" t="s">
        <v>914</v>
      </c>
      <c r="B33" s="130" t="s">
        <v>612</v>
      </c>
      <c r="C33" s="131" t="s">
        <v>915</v>
      </c>
      <c r="D33" s="132" t="str">
        <f t="shared" ca="1" si="1"/>
        <v>En cours</v>
      </c>
      <c r="E33" s="244"/>
      <c r="F33" s="245"/>
      <c r="G33" s="245"/>
      <c r="H33" s="245"/>
      <c r="I33" s="245"/>
      <c r="J33" s="245"/>
      <c r="K33" s="245"/>
      <c r="L33" s="245"/>
      <c r="M33" s="245"/>
      <c r="N33" s="245"/>
      <c r="O33" s="245"/>
      <c r="P33" s="245"/>
      <c r="Q33" s="245"/>
      <c r="R33" s="245"/>
      <c r="S33" s="245"/>
      <c r="T33" s="245"/>
      <c r="U33" s="245"/>
      <c r="V33" s="245"/>
      <c r="W33" s="245"/>
      <c r="X33" s="245"/>
      <c r="Y33" s="245"/>
      <c r="Z33" s="245"/>
      <c r="AA33" s="245"/>
      <c r="AB33" s="245"/>
      <c r="AC33" s="245"/>
      <c r="AD33" s="245"/>
      <c r="AE33" s="245"/>
      <c r="AF33" s="245"/>
      <c r="AG33" s="245"/>
      <c r="AH33" s="245"/>
      <c r="AI33" s="245"/>
      <c r="AJ33" s="245"/>
      <c r="AK33" s="245"/>
      <c r="AL33" s="245"/>
      <c r="AM33" s="245"/>
      <c r="AN33" s="245"/>
      <c r="AO33" s="245"/>
      <c r="AP33" s="245"/>
      <c r="AQ33" s="245"/>
      <c r="AR33" s="245"/>
      <c r="AS33" s="245"/>
      <c r="AT33" s="245"/>
      <c r="AU33" s="245"/>
      <c r="AV33" s="245"/>
      <c r="AW33" s="245"/>
      <c r="AX33" s="245"/>
      <c r="AY33" s="245"/>
      <c r="AZ33" s="245"/>
      <c r="BA33" s="245"/>
      <c r="BB33" s="245"/>
      <c r="BC33" s="245"/>
      <c r="BD33" s="245"/>
      <c r="BE33" s="245"/>
      <c r="BF33" s="245"/>
      <c r="BG33" s="245"/>
      <c r="BH33" s="245"/>
      <c r="BI33" s="245"/>
      <c r="BJ33" s="245"/>
      <c r="BK33" s="245"/>
      <c r="BL33" s="245"/>
      <c r="BM33" s="299">
        <f>CF33</f>
        <v>46290</v>
      </c>
      <c r="BR33" s="148"/>
      <c r="BS33" s="148"/>
      <c r="BT33" s="148"/>
      <c r="BU33" s="148"/>
      <c r="BV33" s="148"/>
      <c r="BW33" s="148"/>
      <c r="BX33" s="145"/>
      <c r="BY33" s="148"/>
      <c r="BZ33" s="214" t="s">
        <v>916</v>
      </c>
      <c r="CA33" s="220" t="s">
        <v>914</v>
      </c>
      <c r="CB33" s="180" t="s">
        <v>855</v>
      </c>
      <c r="CC33" s="210" t="s">
        <v>855</v>
      </c>
      <c r="CD33" s="171" t="s">
        <v>50</v>
      </c>
      <c r="CE33" s="172">
        <v>44830</v>
      </c>
      <c r="CF33" s="172">
        <v>46290</v>
      </c>
      <c r="CG33" s="212">
        <f>IF(DAY(CE33)&lt;=15,DATE(YEAR(CE33),MONTH(CE33),1),EOMONTH(CE33,0))</f>
        <v>44834</v>
      </c>
      <c r="CH33" s="212">
        <f>IF(DAY(CF33)&lt;=15,DATE(YEAR(CF33),MONTH(CF33),1),EOMONTH(CF33,0))</f>
        <v>46295</v>
      </c>
      <c r="CI33" s="168" t="s">
        <v>4</v>
      </c>
      <c r="CJ33" s="324" t="s">
        <v>917</v>
      </c>
      <c r="CK33" s="169"/>
      <c r="CL33" s="369" t="s">
        <v>15</v>
      </c>
      <c r="CM33" s="364" t="s">
        <v>11</v>
      </c>
      <c r="CN33" s="173"/>
      <c r="CO33" s="221">
        <f t="shared" ref="CO33" si="95">CQ33-120</f>
        <v>44560</v>
      </c>
      <c r="CP33" s="221">
        <f t="shared" ref="CP33" si="96">IF(DAY(CO33)&lt;=15,DATE(YEAR(CO33),MONTH(CO33),1),EOMONTH(CO33,0))</f>
        <v>44561</v>
      </c>
      <c r="CQ33" s="221">
        <f t="shared" ref="CQ33" si="97">CS33</f>
        <v>44680</v>
      </c>
      <c r="CR33" s="221">
        <f t="shared" ref="CR33" si="98">IF(DAY(CQ33)&lt;=15,DATE(YEAR(CQ33),MONTH(CQ33),1),EOMONTH(CQ33,0))</f>
        <v>44681</v>
      </c>
      <c r="CS33" s="276">
        <f t="shared" ref="CS33" si="99">CU33-150</f>
        <v>44680</v>
      </c>
      <c r="CT33" s="221">
        <f t="shared" ref="CT33" si="100">IF(DAY(CS33)&lt;=15,DATE(YEAR(CS33),MONTH(CS33),1),EOMONTH(CS33,0))</f>
        <v>44681</v>
      </c>
      <c r="CU33" s="221">
        <f>CE33</f>
        <v>44830</v>
      </c>
      <c r="CV33" s="221">
        <f>IF(DAY(CU33)&lt;=15,DATE(YEAR(CU33),MONTH(CU33),1),EOMONTH(CU33,0))</f>
        <v>44834</v>
      </c>
      <c r="CW33" s="148" t="s">
        <v>852</v>
      </c>
    </row>
    <row r="34" spans="1:101" ht="31" customHeight="1">
      <c r="A34" s="304" t="s">
        <v>65</v>
      </c>
      <c r="B34" s="130" t="s">
        <v>612</v>
      </c>
      <c r="C34" s="131" t="s">
        <v>915</v>
      </c>
      <c r="D34" s="132" t="str">
        <f t="shared" ca="1" si="1"/>
        <v>À venir</v>
      </c>
      <c r="E34" s="244"/>
      <c r="F34" s="245"/>
      <c r="G34" s="245"/>
      <c r="H34" s="245"/>
      <c r="I34" s="245"/>
      <c r="J34" s="245"/>
      <c r="K34" s="245"/>
      <c r="L34" s="245"/>
      <c r="M34" s="245"/>
      <c r="N34" s="245"/>
      <c r="O34" s="245"/>
      <c r="P34" s="245"/>
      <c r="Q34" s="245"/>
      <c r="R34" s="245"/>
      <c r="S34" s="245"/>
      <c r="T34" s="245"/>
      <c r="U34" s="245"/>
      <c r="V34" s="245"/>
      <c r="W34" s="245"/>
      <c r="X34" s="245"/>
      <c r="Y34" s="245"/>
      <c r="Z34" s="245"/>
      <c r="AA34" s="245"/>
      <c r="AB34" s="245"/>
      <c r="AC34" s="245"/>
      <c r="AD34" s="245"/>
      <c r="AE34" s="245"/>
      <c r="AF34" s="245"/>
      <c r="AG34" s="245"/>
      <c r="AH34" s="245"/>
      <c r="AI34" s="245"/>
      <c r="AJ34" s="245"/>
      <c r="AK34" s="245"/>
      <c r="AL34" s="245"/>
      <c r="AM34" s="245"/>
      <c r="AN34" s="245"/>
      <c r="AO34" s="245"/>
      <c r="AP34" s="245"/>
      <c r="AQ34" s="245"/>
      <c r="AR34" s="245"/>
      <c r="AS34" s="245"/>
      <c r="AT34" s="245"/>
      <c r="AU34" s="245"/>
      <c r="AV34" s="245"/>
      <c r="AW34" s="245"/>
      <c r="AX34" s="245"/>
      <c r="AY34" s="245"/>
      <c r="AZ34" s="245"/>
      <c r="BA34" s="245"/>
      <c r="BB34" s="245"/>
      <c r="BC34" s="245"/>
      <c r="BD34" s="245"/>
      <c r="BE34" s="245"/>
      <c r="BF34" s="245"/>
      <c r="BG34" s="245"/>
      <c r="BH34" s="245"/>
      <c r="BI34" s="245"/>
      <c r="BJ34" s="245"/>
      <c r="BK34" s="245"/>
      <c r="BL34" s="245"/>
      <c r="BM34" s="299">
        <f t="shared" si="2"/>
        <v>47751</v>
      </c>
      <c r="BN34" s="185"/>
      <c r="BR34" s="148"/>
      <c r="BS34" s="148"/>
      <c r="BT34" s="148"/>
      <c r="BU34" s="148"/>
      <c r="BV34" s="148"/>
      <c r="BW34" s="148"/>
      <c r="BX34" s="145"/>
      <c r="BY34" s="148"/>
      <c r="BZ34" s="277" t="s">
        <v>914</v>
      </c>
      <c r="CA34" s="220" t="s">
        <v>918</v>
      </c>
      <c r="CB34" s="180" t="s">
        <v>855</v>
      </c>
      <c r="CC34" s="210" t="s">
        <v>871</v>
      </c>
      <c r="CD34" s="180" t="s">
        <v>50</v>
      </c>
      <c r="CE34" s="215">
        <f>CF33+1</f>
        <v>46291</v>
      </c>
      <c r="CF34" s="215">
        <f>CE34+1460</f>
        <v>47751</v>
      </c>
      <c r="CG34" s="212">
        <f t="shared" si="3"/>
        <v>46295</v>
      </c>
      <c r="CH34" s="212">
        <f t="shared" si="4"/>
        <v>47756</v>
      </c>
      <c r="CI34" s="168" t="s">
        <v>4</v>
      </c>
      <c r="CJ34" s="327" t="s">
        <v>917</v>
      </c>
      <c r="CK34" s="169"/>
      <c r="CL34" s="364" t="s">
        <v>15</v>
      </c>
      <c r="CM34" s="364"/>
      <c r="CN34" s="173"/>
      <c r="CO34" s="221">
        <f>CQ34-120</f>
        <v>45961</v>
      </c>
      <c r="CP34" s="221">
        <f t="shared" si="84"/>
        <v>45961</v>
      </c>
      <c r="CQ34" s="221">
        <f t="shared" ref="CQ34:CQ42" si="101">CS34</f>
        <v>46081</v>
      </c>
      <c r="CR34" s="221">
        <f t="shared" si="85"/>
        <v>46081</v>
      </c>
      <c r="CS34" s="221">
        <f>CU34-210</f>
        <v>46081</v>
      </c>
      <c r="CT34" s="221">
        <f t="shared" si="86"/>
        <v>46081</v>
      </c>
      <c r="CU34" s="221">
        <f t="shared" si="8"/>
        <v>46291</v>
      </c>
      <c r="CV34" s="221">
        <f t="shared" si="9"/>
        <v>46295</v>
      </c>
      <c r="CW34" s="148" t="s">
        <v>852</v>
      </c>
    </row>
    <row r="35" spans="1:101" ht="31" customHeight="1">
      <c r="A35" s="304" t="s">
        <v>919</v>
      </c>
      <c r="B35" s="130" t="s">
        <v>612</v>
      </c>
      <c r="C35" s="131" t="s">
        <v>920</v>
      </c>
      <c r="D35" s="132" t="str">
        <f t="shared" ca="1" si="1"/>
        <v>En cours</v>
      </c>
      <c r="E35" s="244"/>
      <c r="F35" s="245"/>
      <c r="G35" s="245"/>
      <c r="H35" s="245"/>
      <c r="I35" s="245"/>
      <c r="J35" s="245"/>
      <c r="K35" s="245"/>
      <c r="L35" s="245"/>
      <c r="M35" s="245"/>
      <c r="N35" s="245"/>
      <c r="O35" s="245"/>
      <c r="P35" s="245"/>
      <c r="Q35" s="245"/>
      <c r="R35" s="245"/>
      <c r="S35" s="245"/>
      <c r="T35" s="245"/>
      <c r="U35" s="245"/>
      <c r="V35" s="245"/>
      <c r="W35" s="245"/>
      <c r="X35" s="245"/>
      <c r="Y35" s="245"/>
      <c r="Z35" s="245"/>
      <c r="AA35" s="245"/>
      <c r="AB35" s="245"/>
      <c r="AC35" s="245"/>
      <c r="AD35" s="245"/>
      <c r="AE35" s="245"/>
      <c r="AF35" s="245"/>
      <c r="AG35" s="245"/>
      <c r="AH35" s="245"/>
      <c r="AI35" s="245"/>
      <c r="AJ35" s="245"/>
      <c r="AK35" s="245"/>
      <c r="AL35" s="245"/>
      <c r="AM35" s="245"/>
      <c r="AN35" s="245"/>
      <c r="AO35" s="245"/>
      <c r="AP35" s="245"/>
      <c r="AQ35" s="245"/>
      <c r="AR35" s="245"/>
      <c r="AS35" s="245"/>
      <c r="AT35" s="245"/>
      <c r="AU35" s="245"/>
      <c r="AV35" s="245"/>
      <c r="AW35" s="245"/>
      <c r="AX35" s="245"/>
      <c r="AY35" s="245"/>
      <c r="AZ35" s="245"/>
      <c r="BA35" s="245"/>
      <c r="BB35" s="245"/>
      <c r="BC35" s="245"/>
      <c r="BD35" s="245"/>
      <c r="BE35" s="245"/>
      <c r="BF35" s="245"/>
      <c r="BG35" s="245"/>
      <c r="BH35" s="245"/>
      <c r="BI35" s="245"/>
      <c r="BJ35" s="245"/>
      <c r="BK35" s="245"/>
      <c r="BL35" s="245"/>
      <c r="BM35" s="299">
        <f t="shared" ref="BM35:BM40" si="102">CF35</f>
        <v>47269</v>
      </c>
      <c r="BR35" s="148"/>
      <c r="BS35" s="148"/>
      <c r="BT35" s="148"/>
      <c r="BU35" s="148"/>
      <c r="BV35" s="148"/>
      <c r="BW35" s="148"/>
      <c r="BX35" s="145"/>
      <c r="BY35" s="148"/>
      <c r="BZ35" s="220" t="s">
        <v>921</v>
      </c>
      <c r="CA35" s="220" t="s">
        <v>919</v>
      </c>
      <c r="CB35" s="180" t="s">
        <v>855</v>
      </c>
      <c r="CC35" s="210"/>
      <c r="CD35" s="279"/>
      <c r="CE35" s="215">
        <v>45809</v>
      </c>
      <c r="CF35" s="215">
        <v>47269</v>
      </c>
      <c r="CG35" s="212">
        <f t="shared" ref="CG35:CH37" si="103">IF(DAY(CE35)&lt;=15,DATE(YEAR(CE35),MONTH(CE35),1),EOMONTH(CE35,0))</f>
        <v>45809</v>
      </c>
      <c r="CH35" s="212">
        <f t="shared" si="103"/>
        <v>47269</v>
      </c>
      <c r="CI35" s="168"/>
      <c r="CJ35" s="168"/>
      <c r="CK35" s="169"/>
      <c r="CL35" s="364"/>
      <c r="CM35" s="364"/>
      <c r="CN35" s="173"/>
      <c r="CO35" s="221">
        <f>CQ35-120</f>
        <v>45479</v>
      </c>
      <c r="CP35" s="221">
        <f t="shared" ref="CP35" si="104">IF(DAY(CO35)&lt;=15,DATE(YEAR(CO35),MONTH(CO35),1),EOMONTH(CO35,0))</f>
        <v>45474</v>
      </c>
      <c r="CQ35" s="221">
        <f t="shared" ref="CQ35" si="105">CS35</f>
        <v>45599</v>
      </c>
      <c r="CR35" s="221">
        <f t="shared" ref="CR35" si="106">IF(DAY(CQ35)&lt;=15,DATE(YEAR(CQ35),MONTH(CQ35),1),EOMONTH(CQ35,0))</f>
        <v>45597</v>
      </c>
      <c r="CS35" s="221">
        <f>CU35-210</f>
        <v>45599</v>
      </c>
      <c r="CT35" s="221">
        <f t="shared" ref="CT35" si="107">IF(DAY(CS35)&lt;=15,DATE(YEAR(CS35),MONTH(CS35),1),EOMONTH(CS35,0))</f>
        <v>45597</v>
      </c>
      <c r="CU35" s="221">
        <f>CE35</f>
        <v>45809</v>
      </c>
      <c r="CV35" s="221">
        <f>IF(DAY(CU35)&lt;=15,DATE(YEAR(CU35),MONTH(CU35),1),EOMONTH(CU35,0))</f>
        <v>45809</v>
      </c>
      <c r="CW35" s="148" t="s">
        <v>852</v>
      </c>
    </row>
    <row r="36" spans="1:101" ht="48" customHeight="1">
      <c r="A36" s="304" t="s">
        <v>922</v>
      </c>
      <c r="B36" s="130" t="s">
        <v>923</v>
      </c>
      <c r="C36" s="131" t="s">
        <v>924</v>
      </c>
      <c r="D36" s="132" t="str">
        <f t="shared" ca="1" si="1"/>
        <v>À venir</v>
      </c>
      <c r="E36" s="244"/>
      <c r="F36" s="245"/>
      <c r="G36" s="245"/>
      <c r="H36" s="245"/>
      <c r="I36" s="245"/>
      <c r="J36" s="245"/>
      <c r="K36" s="245"/>
      <c r="L36" s="245"/>
      <c r="M36" s="245"/>
      <c r="N36" s="245"/>
      <c r="O36" s="245"/>
      <c r="P36" s="245"/>
      <c r="Q36" s="245"/>
      <c r="R36" s="245"/>
      <c r="S36" s="245"/>
      <c r="T36" s="245"/>
      <c r="U36" s="245"/>
      <c r="V36" s="245"/>
      <c r="W36" s="245"/>
      <c r="X36" s="245"/>
      <c r="Y36" s="245"/>
      <c r="Z36" s="245"/>
      <c r="AA36" s="245"/>
      <c r="AB36" s="245"/>
      <c r="AC36" s="245"/>
      <c r="AD36" s="245"/>
      <c r="AE36" s="245"/>
      <c r="AF36" s="245"/>
      <c r="AG36" s="245"/>
      <c r="AH36" s="245"/>
      <c r="AI36" s="245"/>
      <c r="AJ36" s="245"/>
      <c r="AK36" s="245"/>
      <c r="AL36" s="245"/>
      <c r="AM36" s="245"/>
      <c r="AN36" s="245"/>
      <c r="AO36" s="245"/>
      <c r="AP36" s="245"/>
      <c r="AQ36" s="245"/>
      <c r="AR36" s="245"/>
      <c r="AS36" s="245"/>
      <c r="AT36" s="245"/>
      <c r="AU36" s="245"/>
      <c r="AV36" s="245"/>
      <c r="AW36" s="245"/>
      <c r="AX36" s="245"/>
      <c r="AY36" s="245"/>
      <c r="AZ36" s="245"/>
      <c r="BA36" s="245"/>
      <c r="BB36" s="245"/>
      <c r="BC36" s="245"/>
      <c r="BD36" s="245"/>
      <c r="BE36" s="245"/>
      <c r="BF36" s="245"/>
      <c r="BG36" s="245"/>
      <c r="BH36" s="245"/>
      <c r="BI36" s="245"/>
      <c r="BJ36" s="245"/>
      <c r="BK36" s="245"/>
      <c r="BL36" s="245"/>
      <c r="BM36" s="299">
        <f t="shared" si="102"/>
        <v>47634</v>
      </c>
      <c r="BR36" s="148"/>
      <c r="BS36" s="148"/>
      <c r="BT36" s="148"/>
      <c r="BU36" s="148"/>
      <c r="BV36" s="148"/>
      <c r="BW36" s="148"/>
      <c r="BX36" s="145"/>
      <c r="BY36" s="148"/>
      <c r="BZ36" s="220" t="s">
        <v>921</v>
      </c>
      <c r="CA36" s="220" t="s">
        <v>922</v>
      </c>
      <c r="CB36" s="271" t="s">
        <v>925</v>
      </c>
      <c r="CC36" s="210"/>
      <c r="CD36" s="279"/>
      <c r="CE36" s="215">
        <v>46174</v>
      </c>
      <c r="CF36" s="215">
        <f>CE36+1460</f>
        <v>47634</v>
      </c>
      <c r="CG36" s="212">
        <f t="shared" si="103"/>
        <v>46174</v>
      </c>
      <c r="CH36" s="212">
        <f t="shared" si="103"/>
        <v>47634</v>
      </c>
      <c r="CI36" s="168"/>
      <c r="CJ36" s="258"/>
      <c r="CK36" s="169"/>
      <c r="CL36" s="364"/>
      <c r="CM36" s="364"/>
      <c r="CN36" s="173"/>
      <c r="CO36" s="221">
        <f>CQ36-120</f>
        <v>45844</v>
      </c>
      <c r="CP36" s="221">
        <f t="shared" ref="CP36" si="108">IF(DAY(CO36)&lt;=15,DATE(YEAR(CO36),MONTH(CO36),1),EOMONTH(CO36,0))</f>
        <v>45839</v>
      </c>
      <c r="CQ36" s="221">
        <f t="shared" ref="CQ36" si="109">CS36</f>
        <v>45964</v>
      </c>
      <c r="CR36" s="221">
        <f t="shared" ref="CR36" si="110">IF(DAY(CQ36)&lt;=15,DATE(YEAR(CQ36),MONTH(CQ36),1),EOMONTH(CQ36,0))</f>
        <v>45962</v>
      </c>
      <c r="CS36" s="221">
        <f>CU36-210</f>
        <v>45964</v>
      </c>
      <c r="CT36" s="221">
        <f t="shared" ref="CT36" si="111">IF(DAY(CS36)&lt;=15,DATE(YEAR(CS36),MONTH(CS36),1),EOMONTH(CS36,0))</f>
        <v>45962</v>
      </c>
      <c r="CU36" s="221">
        <f>CE36</f>
        <v>46174</v>
      </c>
      <c r="CV36" s="221">
        <f>IF(DAY(CU36)&lt;=15,DATE(YEAR(CU36),MONTH(CU36),1),EOMONTH(CU36,0))</f>
        <v>46174</v>
      </c>
    </row>
    <row r="37" spans="1:101" ht="31" customHeight="1">
      <c r="A37" s="304" t="s">
        <v>926</v>
      </c>
      <c r="B37" s="130" t="s">
        <v>923</v>
      </c>
      <c r="C37" s="131" t="s">
        <v>927</v>
      </c>
      <c r="D37" s="132" t="str">
        <f t="shared" ca="1" si="1"/>
        <v>En cours</v>
      </c>
      <c r="E37" s="244"/>
      <c r="F37" s="245"/>
      <c r="G37" s="245"/>
      <c r="H37" s="245"/>
      <c r="I37" s="245"/>
      <c r="J37" s="245"/>
      <c r="K37" s="245"/>
      <c r="L37" s="245"/>
      <c r="M37" s="245"/>
      <c r="N37" s="245"/>
      <c r="O37" s="245"/>
      <c r="P37" s="245"/>
      <c r="Q37" s="245"/>
      <c r="R37" s="245"/>
      <c r="S37" s="245"/>
      <c r="T37" s="245"/>
      <c r="U37" s="245"/>
      <c r="V37" s="245"/>
      <c r="W37" s="245"/>
      <c r="X37" s="245"/>
      <c r="Y37" s="245"/>
      <c r="Z37" s="245"/>
      <c r="AA37" s="245"/>
      <c r="AB37" s="245"/>
      <c r="AC37" s="245"/>
      <c r="AD37" s="245"/>
      <c r="AE37" s="245"/>
      <c r="AF37" s="245"/>
      <c r="AG37" s="245"/>
      <c r="AH37" s="245"/>
      <c r="AI37" s="245"/>
      <c r="AJ37" s="245"/>
      <c r="AK37" s="245"/>
      <c r="AL37" s="245"/>
      <c r="AM37" s="245"/>
      <c r="AN37" s="245"/>
      <c r="AO37" s="245"/>
      <c r="AP37" s="245"/>
      <c r="AQ37" s="245"/>
      <c r="AR37" s="245"/>
      <c r="AS37" s="245"/>
      <c r="AT37" s="245"/>
      <c r="AU37" s="245"/>
      <c r="AV37" s="245"/>
      <c r="AW37" s="245"/>
      <c r="AX37" s="245"/>
      <c r="AY37" s="245"/>
      <c r="AZ37" s="245"/>
      <c r="BA37" s="245"/>
      <c r="BB37" s="245"/>
      <c r="BC37" s="245"/>
      <c r="BD37" s="245"/>
      <c r="BE37" s="245"/>
      <c r="BF37" s="245"/>
      <c r="BG37" s="245"/>
      <c r="BH37" s="245"/>
      <c r="BI37" s="245"/>
      <c r="BJ37" s="245"/>
      <c r="BK37" s="245"/>
      <c r="BL37" s="245"/>
      <c r="BM37" s="299">
        <f t="shared" si="102"/>
        <v>46992</v>
      </c>
      <c r="BR37" s="148"/>
      <c r="BS37" s="148"/>
      <c r="BT37" s="148"/>
      <c r="BU37" s="148"/>
      <c r="BV37" s="148"/>
      <c r="BW37" s="148"/>
      <c r="BX37" s="145"/>
      <c r="BY37" s="148"/>
      <c r="BZ37" s="214" t="s">
        <v>896</v>
      </c>
      <c r="CA37" s="220" t="s">
        <v>926</v>
      </c>
      <c r="CB37" s="271" t="s">
        <v>861</v>
      </c>
      <c r="CC37" s="210" t="s">
        <v>855</v>
      </c>
      <c r="CD37" s="279" t="s">
        <v>63</v>
      </c>
      <c r="CE37" s="215">
        <v>45532.000243055554</v>
      </c>
      <c r="CF37" s="215">
        <v>46992</v>
      </c>
      <c r="CG37" s="212">
        <f t="shared" si="103"/>
        <v>45535</v>
      </c>
      <c r="CH37" s="212">
        <f t="shared" si="103"/>
        <v>46996</v>
      </c>
      <c r="CI37" s="168" t="s">
        <v>4</v>
      </c>
      <c r="CJ37" s="168" t="s">
        <v>928</v>
      </c>
      <c r="CK37" s="169" t="s">
        <v>17</v>
      </c>
      <c r="CL37" s="364" t="s">
        <v>15</v>
      </c>
      <c r="CM37" s="364" t="s">
        <v>11</v>
      </c>
      <c r="CN37" s="173" t="s">
        <v>10</v>
      </c>
      <c r="CO37" s="221">
        <f t="shared" ref="CO37" si="112">CQ37-320</f>
        <v>44942.000243055554</v>
      </c>
      <c r="CP37" s="221">
        <f t="shared" ref="CP37" si="113">IF(DAY(CO37)&lt;=15,DATE(YEAR(CO37),MONTH(CO37),1),EOMONTH(CO37,0))</f>
        <v>44957</v>
      </c>
      <c r="CQ37" s="221">
        <f t="shared" ref="CQ37" si="114">CS37</f>
        <v>45262.000243055554</v>
      </c>
      <c r="CR37" s="221">
        <f t="shared" ref="CR37" si="115">IF(DAY(CQ37)&lt;=15,DATE(YEAR(CQ37),MONTH(CQ37),1),EOMONTH(CQ37,0))</f>
        <v>45261</v>
      </c>
      <c r="CS37" s="221">
        <f t="shared" ref="CS37" si="116">CU37-270</f>
        <v>45262.000243055554</v>
      </c>
      <c r="CT37" s="221">
        <f t="shared" ref="CT37" si="117">IF(DAY(CS37)&lt;=15,DATE(YEAR(CS37),MONTH(CS37),1),EOMONTH(CS37,0))</f>
        <v>45261</v>
      </c>
      <c r="CU37" s="221">
        <f t="shared" ref="CU37" si="118">CE37</f>
        <v>45532.000243055554</v>
      </c>
      <c r="CV37" s="221">
        <f t="shared" ref="CV37" si="119">IF(DAY(CU37)&lt;=15,DATE(YEAR(CU37),MONTH(CU37),1),EOMONTH(CU37,0))</f>
        <v>45535</v>
      </c>
      <c r="CW37" s="148" t="s">
        <v>863</v>
      </c>
    </row>
    <row r="38" spans="1:101" ht="31" customHeight="1">
      <c r="A38" s="304" t="s">
        <v>65</v>
      </c>
      <c r="B38" s="130" t="s">
        <v>923</v>
      </c>
      <c r="C38" s="131" t="s">
        <v>927</v>
      </c>
      <c r="D38" s="132" t="str">
        <f t="shared" ca="1" si="1"/>
        <v>À venir</v>
      </c>
      <c r="E38" s="244"/>
      <c r="F38" s="245"/>
      <c r="G38" s="245"/>
      <c r="H38" s="245"/>
      <c r="I38" s="245"/>
      <c r="J38" s="245"/>
      <c r="K38" s="245"/>
      <c r="L38" s="245"/>
      <c r="M38" s="245"/>
      <c r="N38" s="245"/>
      <c r="O38" s="245"/>
      <c r="P38" s="245"/>
      <c r="Q38" s="245"/>
      <c r="R38" s="245"/>
      <c r="S38" s="245"/>
      <c r="T38" s="245"/>
      <c r="U38" s="245"/>
      <c r="V38" s="245"/>
      <c r="W38" s="245"/>
      <c r="X38" s="245"/>
      <c r="Y38" s="245"/>
      <c r="Z38" s="245"/>
      <c r="AA38" s="245"/>
      <c r="AB38" s="245"/>
      <c r="AC38" s="245"/>
      <c r="AD38" s="245"/>
      <c r="AE38" s="245"/>
      <c r="AF38" s="245"/>
      <c r="AG38" s="245"/>
      <c r="AH38" s="245"/>
      <c r="AI38" s="245"/>
      <c r="AJ38" s="245"/>
      <c r="AK38" s="245"/>
      <c r="AL38" s="245"/>
      <c r="AM38" s="245"/>
      <c r="AN38" s="245"/>
      <c r="AO38" s="245"/>
      <c r="AP38" s="245"/>
      <c r="AQ38" s="245"/>
      <c r="AR38" s="245"/>
      <c r="AS38" s="245"/>
      <c r="AT38" s="245"/>
      <c r="AU38" s="245"/>
      <c r="AV38" s="245"/>
      <c r="AW38" s="245"/>
      <c r="AX38" s="245"/>
      <c r="AY38" s="245"/>
      <c r="AZ38" s="245"/>
      <c r="BA38" s="245"/>
      <c r="BB38" s="245"/>
      <c r="BC38" s="245"/>
      <c r="BD38" s="245"/>
      <c r="BE38" s="245"/>
      <c r="BF38" s="245"/>
      <c r="BG38" s="245"/>
      <c r="BH38" s="245"/>
      <c r="BI38" s="245"/>
      <c r="BJ38" s="245"/>
      <c r="BK38" s="245"/>
      <c r="BL38" s="245"/>
      <c r="BM38" s="299">
        <f t="shared" si="102"/>
        <v>48453</v>
      </c>
      <c r="BR38" s="148"/>
      <c r="BS38" s="148"/>
      <c r="BT38" s="148"/>
      <c r="BU38" s="148"/>
      <c r="BV38" s="148"/>
      <c r="BW38" s="148"/>
      <c r="BX38" s="145"/>
      <c r="BY38" s="148"/>
      <c r="BZ38" s="214" t="s">
        <v>896</v>
      </c>
      <c r="CA38" s="220" t="s">
        <v>70</v>
      </c>
      <c r="CB38" s="271" t="s">
        <v>861</v>
      </c>
      <c r="CC38" s="210"/>
      <c r="CD38" s="279"/>
      <c r="CE38" s="215">
        <f>CF37+1</f>
        <v>46993</v>
      </c>
      <c r="CF38" s="215">
        <f>CE38+1460</f>
        <v>48453</v>
      </c>
      <c r="CG38" s="212">
        <f t="shared" ref="CG38" si="120">IF(DAY(CE38)&lt;=15,DATE(YEAR(CE38),MONTH(CE38),1),EOMONTH(CE38,0))</f>
        <v>46996</v>
      </c>
      <c r="CH38" s="212">
        <f t="shared" ref="CH38" si="121">IF(DAY(CF38)&lt;=15,DATE(YEAR(CF38),MONTH(CF38),1),EOMONTH(CF38,0))</f>
        <v>48457</v>
      </c>
      <c r="CI38" s="168" t="s">
        <v>4</v>
      </c>
      <c r="CJ38" s="168" t="s">
        <v>928</v>
      </c>
      <c r="CK38" s="169" t="s">
        <v>17</v>
      </c>
      <c r="CL38" s="364" t="s">
        <v>15</v>
      </c>
      <c r="CM38" s="364" t="s">
        <v>11</v>
      </c>
      <c r="CN38" s="173" t="s">
        <v>10</v>
      </c>
      <c r="CO38" s="221">
        <f t="shared" ref="CO38" si="122">CQ38-320</f>
        <v>46403</v>
      </c>
      <c r="CP38" s="221">
        <f t="shared" ref="CP38" si="123">IF(DAY(CO38)&lt;=15,DATE(YEAR(CO38),MONTH(CO38),1),EOMONTH(CO38,0))</f>
        <v>46418</v>
      </c>
      <c r="CQ38" s="221">
        <f t="shared" ref="CQ38" si="124">CS38</f>
        <v>46723</v>
      </c>
      <c r="CR38" s="221">
        <f t="shared" ref="CR38" si="125">IF(DAY(CQ38)&lt;=15,DATE(YEAR(CQ38),MONTH(CQ38),1),EOMONTH(CQ38,0))</f>
        <v>46722</v>
      </c>
      <c r="CS38" s="221">
        <f t="shared" ref="CS38" si="126">CU38-270</f>
        <v>46723</v>
      </c>
      <c r="CT38" s="221">
        <f t="shared" ref="CT38" si="127">IF(DAY(CS38)&lt;=15,DATE(YEAR(CS38),MONTH(CS38),1),EOMONTH(CS38,0))</f>
        <v>46722</v>
      </c>
      <c r="CU38" s="221">
        <f t="shared" ref="CU38" si="128">CE38</f>
        <v>46993</v>
      </c>
      <c r="CV38" s="221">
        <f t="shared" ref="CV38" si="129">IF(DAY(CU38)&lt;=15,DATE(YEAR(CU38),MONTH(CU38),1),EOMONTH(CU38,0))</f>
        <v>46996</v>
      </c>
    </row>
    <row r="39" spans="1:101" ht="31" customHeight="1">
      <c r="A39" s="304" t="s">
        <v>929</v>
      </c>
      <c r="B39" s="130" t="s">
        <v>923</v>
      </c>
      <c r="C39" s="131" t="s">
        <v>930</v>
      </c>
      <c r="D39" s="132" t="str">
        <f t="shared" ca="1" si="1"/>
        <v>En cours</v>
      </c>
      <c r="E39" s="244"/>
      <c r="F39" s="245"/>
      <c r="G39" s="245"/>
      <c r="H39" s="245"/>
      <c r="I39" s="245"/>
      <c r="J39" s="245"/>
      <c r="K39" s="245"/>
      <c r="L39" s="245"/>
      <c r="M39" s="245"/>
      <c r="N39" s="245"/>
      <c r="O39" s="245"/>
      <c r="P39" s="245"/>
      <c r="Q39" s="245"/>
      <c r="R39" s="245"/>
      <c r="S39" s="245"/>
      <c r="T39" s="245"/>
      <c r="U39" s="245"/>
      <c r="V39" s="245"/>
      <c r="W39" s="245"/>
      <c r="X39" s="245"/>
      <c r="Y39" s="245"/>
      <c r="Z39" s="245"/>
      <c r="AA39" s="245"/>
      <c r="AB39" s="245"/>
      <c r="AC39" s="245"/>
      <c r="AD39" s="245"/>
      <c r="AE39" s="245"/>
      <c r="AF39" s="245"/>
      <c r="AG39" s="245"/>
      <c r="AH39" s="245"/>
      <c r="AI39" s="245"/>
      <c r="AJ39" s="245"/>
      <c r="AK39" s="245"/>
      <c r="AL39" s="245"/>
      <c r="AM39" s="245"/>
      <c r="AN39" s="245"/>
      <c r="AO39" s="245"/>
      <c r="AP39" s="245"/>
      <c r="AQ39" s="245"/>
      <c r="AR39" s="245"/>
      <c r="AS39" s="245"/>
      <c r="AT39" s="245"/>
      <c r="AU39" s="245"/>
      <c r="AV39" s="245"/>
      <c r="AW39" s="245"/>
      <c r="AX39" s="245"/>
      <c r="AY39" s="245"/>
      <c r="AZ39" s="245"/>
      <c r="BA39" s="245"/>
      <c r="BB39" s="245"/>
      <c r="BC39" s="245"/>
      <c r="BD39" s="245"/>
      <c r="BE39" s="245"/>
      <c r="BF39" s="245"/>
      <c r="BG39" s="245"/>
      <c r="BH39" s="245"/>
      <c r="BI39" s="245"/>
      <c r="BJ39" s="245"/>
      <c r="BK39" s="245"/>
      <c r="BL39" s="245"/>
      <c r="BM39" s="299">
        <f t="shared" si="102"/>
        <v>46992</v>
      </c>
      <c r="BR39" s="148"/>
      <c r="BS39" s="148"/>
      <c r="BT39" s="148"/>
      <c r="BU39" s="148"/>
      <c r="BV39" s="148"/>
      <c r="BW39" s="148"/>
      <c r="BX39" s="145"/>
      <c r="BY39" s="148"/>
      <c r="BZ39" s="214" t="s">
        <v>896</v>
      </c>
      <c r="CA39" s="220" t="s">
        <v>929</v>
      </c>
      <c r="CB39" s="271" t="s">
        <v>861</v>
      </c>
      <c r="CC39" s="210" t="s">
        <v>855</v>
      </c>
      <c r="CD39" s="279" t="s">
        <v>63</v>
      </c>
      <c r="CE39" s="215">
        <v>45532.000243055554</v>
      </c>
      <c r="CF39" s="215">
        <v>46992</v>
      </c>
      <c r="CG39" s="212">
        <f t="shared" ref="CG39" si="130">IF(DAY(CE39)&lt;=15,DATE(YEAR(CE39),MONTH(CE39),1),EOMONTH(CE39,0))</f>
        <v>45535</v>
      </c>
      <c r="CH39" s="212">
        <f t="shared" ref="CH39" si="131">IF(DAY(CF39)&lt;=15,DATE(YEAR(CF39),MONTH(CF39),1),EOMONTH(CF39,0))</f>
        <v>46996</v>
      </c>
      <c r="CI39" s="168"/>
      <c r="CJ39" s="324"/>
      <c r="CK39" s="169"/>
      <c r="CL39" s="369"/>
      <c r="CM39" s="364"/>
      <c r="CN39" s="173"/>
      <c r="CO39" s="221">
        <f>CQ39-120</f>
        <v>45262.000243055554</v>
      </c>
      <c r="CP39" s="221">
        <f t="shared" ref="CP39" si="132">IF(DAY(CO39)&lt;=15,DATE(YEAR(CO39),MONTH(CO39),1),EOMONTH(CO39,0))</f>
        <v>45261</v>
      </c>
      <c r="CQ39" s="221">
        <f>CS39</f>
        <v>45382.000243055554</v>
      </c>
      <c r="CR39" s="221">
        <f t="shared" ref="CR39" si="133">IF(DAY(CQ39)&lt;=15,DATE(YEAR(CQ39),MONTH(CQ39),1),EOMONTH(CQ39,0))</f>
        <v>45382</v>
      </c>
      <c r="CS39" s="221">
        <f>CU39-150</f>
        <v>45382.000243055554</v>
      </c>
      <c r="CT39" s="221">
        <f t="shared" ref="CT39" si="134">IF(DAY(CS39)&lt;=15,DATE(YEAR(CS39),MONTH(CS39),1),EOMONTH(CS39,0))</f>
        <v>45382</v>
      </c>
      <c r="CU39" s="221">
        <f t="shared" ref="CU39" si="135">CE39</f>
        <v>45532.000243055554</v>
      </c>
      <c r="CV39" s="221">
        <f t="shared" ref="CV39" si="136">IF(DAY(CU39)&lt;=15,DATE(YEAR(CU39),MONTH(CU39),1),EOMONTH(CU39,0))</f>
        <v>45535</v>
      </c>
      <c r="CW39" s="148" t="s">
        <v>863</v>
      </c>
    </row>
    <row r="40" spans="1:101" ht="31" customHeight="1">
      <c r="A40" s="304" t="s">
        <v>65</v>
      </c>
      <c r="B40" s="130" t="s">
        <v>923</v>
      </c>
      <c r="C40" s="131" t="s">
        <v>930</v>
      </c>
      <c r="D40" s="132" t="str">
        <f t="shared" ca="1" si="1"/>
        <v>À venir</v>
      </c>
      <c r="E40" s="244"/>
      <c r="F40" s="245"/>
      <c r="G40" s="245"/>
      <c r="H40" s="245"/>
      <c r="I40" s="245"/>
      <c r="J40" s="245"/>
      <c r="K40" s="245"/>
      <c r="L40" s="245"/>
      <c r="M40" s="245"/>
      <c r="N40" s="245"/>
      <c r="O40" s="245"/>
      <c r="P40" s="245"/>
      <c r="Q40" s="245"/>
      <c r="R40" s="245"/>
      <c r="S40" s="245"/>
      <c r="T40" s="245"/>
      <c r="U40" s="245"/>
      <c r="V40" s="245"/>
      <c r="W40" s="245"/>
      <c r="X40" s="245"/>
      <c r="Y40" s="245"/>
      <c r="Z40" s="245"/>
      <c r="AA40" s="245"/>
      <c r="AB40" s="245"/>
      <c r="AC40" s="245"/>
      <c r="AD40" s="245"/>
      <c r="AE40" s="245"/>
      <c r="AF40" s="245"/>
      <c r="AG40" s="245"/>
      <c r="AH40" s="245"/>
      <c r="AI40" s="245"/>
      <c r="AJ40" s="245"/>
      <c r="AK40" s="245"/>
      <c r="AL40" s="245"/>
      <c r="AM40" s="245"/>
      <c r="AN40" s="245"/>
      <c r="AO40" s="245"/>
      <c r="AP40" s="245"/>
      <c r="AQ40" s="245"/>
      <c r="AR40" s="245"/>
      <c r="AS40" s="245"/>
      <c r="AT40" s="245"/>
      <c r="AU40" s="245"/>
      <c r="AV40" s="245"/>
      <c r="AW40" s="245"/>
      <c r="AX40" s="245"/>
      <c r="AY40" s="245"/>
      <c r="AZ40" s="245"/>
      <c r="BA40" s="245"/>
      <c r="BB40" s="245"/>
      <c r="BC40" s="245"/>
      <c r="BD40" s="245"/>
      <c r="BE40" s="245"/>
      <c r="BF40" s="245"/>
      <c r="BG40" s="245"/>
      <c r="BH40" s="245"/>
      <c r="BI40" s="245"/>
      <c r="BJ40" s="245"/>
      <c r="BK40" s="245"/>
      <c r="BL40" s="245"/>
      <c r="BM40" s="299">
        <f t="shared" si="102"/>
        <v>48453</v>
      </c>
      <c r="BR40" s="148"/>
      <c r="BS40" s="148"/>
      <c r="BT40" s="148"/>
      <c r="BU40" s="148"/>
      <c r="BV40" s="148"/>
      <c r="BW40" s="148"/>
      <c r="BX40" s="145"/>
      <c r="BY40" s="148"/>
      <c r="BZ40" s="214" t="s">
        <v>896</v>
      </c>
      <c r="CA40" s="220" t="s">
        <v>70</v>
      </c>
      <c r="CB40" s="271" t="s">
        <v>861</v>
      </c>
      <c r="CC40" s="210"/>
      <c r="CD40" s="279"/>
      <c r="CE40" s="215">
        <f>CF39+1</f>
        <v>46993</v>
      </c>
      <c r="CF40" s="215">
        <f>CE40+1460</f>
        <v>48453</v>
      </c>
      <c r="CG40" s="212">
        <f t="shared" ref="CG40" si="137">IF(DAY(CE40)&lt;=15,DATE(YEAR(CE40),MONTH(CE40),1),EOMONTH(CE40,0))</f>
        <v>46996</v>
      </c>
      <c r="CH40" s="212">
        <f t="shared" ref="CH40" si="138">IF(DAY(CF40)&lt;=15,DATE(YEAR(CF40),MONTH(CF40),1),EOMONTH(CF40,0))</f>
        <v>48457</v>
      </c>
      <c r="CI40" s="168" t="s">
        <v>4</v>
      </c>
      <c r="CJ40" s="168" t="s">
        <v>928</v>
      </c>
      <c r="CK40" s="169" t="s">
        <v>17</v>
      </c>
      <c r="CL40" s="364" t="s">
        <v>15</v>
      </c>
      <c r="CM40" s="364" t="s">
        <v>11</v>
      </c>
      <c r="CN40" s="173" t="s">
        <v>10</v>
      </c>
      <c r="CO40" s="221">
        <f t="shared" ref="CO40" si="139">CQ40-320</f>
        <v>46403</v>
      </c>
      <c r="CP40" s="221">
        <f t="shared" ref="CP40" si="140">IF(DAY(CO40)&lt;=15,DATE(YEAR(CO40),MONTH(CO40),1),EOMONTH(CO40,0))</f>
        <v>46418</v>
      </c>
      <c r="CQ40" s="221">
        <f t="shared" ref="CQ40" si="141">CS40</f>
        <v>46723</v>
      </c>
      <c r="CR40" s="221">
        <f t="shared" ref="CR40" si="142">IF(DAY(CQ40)&lt;=15,DATE(YEAR(CQ40),MONTH(CQ40),1),EOMONTH(CQ40,0))</f>
        <v>46722</v>
      </c>
      <c r="CS40" s="221">
        <f t="shared" ref="CS40" si="143">CU40-270</f>
        <v>46723</v>
      </c>
      <c r="CT40" s="221">
        <f t="shared" ref="CT40" si="144">IF(DAY(CS40)&lt;=15,DATE(YEAR(CS40),MONTH(CS40),1),EOMONTH(CS40,0))</f>
        <v>46722</v>
      </c>
      <c r="CU40" s="221">
        <f t="shared" ref="CU40" si="145">CE40</f>
        <v>46993</v>
      </c>
      <c r="CV40" s="221">
        <f t="shared" ref="CV40" si="146">IF(DAY(CU40)&lt;=15,DATE(YEAR(CU40),MONTH(CU40),1),EOMONTH(CU40,0))</f>
        <v>46996</v>
      </c>
    </row>
    <row r="41" spans="1:101" ht="31" customHeight="1">
      <c r="A41" s="304" t="s">
        <v>931</v>
      </c>
      <c r="B41" s="130" t="s">
        <v>673</v>
      </c>
      <c r="C41" s="131" t="s">
        <v>932</v>
      </c>
      <c r="D41" s="132" t="str">
        <f t="shared" ca="1" si="1"/>
        <v>En cours</v>
      </c>
      <c r="E41" s="244"/>
      <c r="F41" s="245"/>
      <c r="G41" s="245"/>
      <c r="H41" s="245"/>
      <c r="I41" s="245"/>
      <c r="J41" s="245"/>
      <c r="K41" s="245"/>
      <c r="L41" s="245"/>
      <c r="M41" s="245"/>
      <c r="N41" s="245"/>
      <c r="O41" s="245"/>
      <c r="P41" s="245"/>
      <c r="Q41" s="245"/>
      <c r="R41" s="245"/>
      <c r="S41" s="245"/>
      <c r="T41" s="245"/>
      <c r="U41" s="245"/>
      <c r="V41" s="245"/>
      <c r="W41" s="245"/>
      <c r="X41" s="245"/>
      <c r="Y41" s="245"/>
      <c r="Z41" s="245"/>
      <c r="AA41" s="245"/>
      <c r="AB41" s="245"/>
      <c r="AC41" s="245"/>
      <c r="AD41" s="245"/>
      <c r="AE41" s="245"/>
      <c r="AF41" s="245"/>
      <c r="AG41" s="245"/>
      <c r="AH41" s="245"/>
      <c r="AI41" s="245"/>
      <c r="AJ41" s="245"/>
      <c r="AK41" s="245"/>
      <c r="AL41" s="245"/>
      <c r="AM41" s="245"/>
      <c r="AN41" s="245"/>
      <c r="AO41" s="245"/>
      <c r="AP41" s="245"/>
      <c r="AQ41" s="245"/>
      <c r="AR41" s="245"/>
      <c r="AS41" s="245"/>
      <c r="AT41" s="245"/>
      <c r="AU41" s="245"/>
      <c r="AV41" s="245"/>
      <c r="AW41" s="245"/>
      <c r="AX41" s="245"/>
      <c r="AY41" s="245"/>
      <c r="AZ41" s="245"/>
      <c r="BA41" s="245"/>
      <c r="BB41" s="245"/>
      <c r="BC41" s="245"/>
      <c r="BD41" s="245"/>
      <c r="BE41" s="245"/>
      <c r="BF41" s="245"/>
      <c r="BG41" s="245"/>
      <c r="BH41" s="245"/>
      <c r="BI41" s="245"/>
      <c r="BJ41" s="245"/>
      <c r="BK41" s="245"/>
      <c r="BL41" s="245"/>
      <c r="BM41" s="299">
        <f t="shared" ref="BM41:BM64" si="147">CF41</f>
        <v>46301</v>
      </c>
      <c r="BR41" s="148"/>
      <c r="BS41" s="148"/>
      <c r="BT41" s="148"/>
      <c r="BU41" s="148"/>
      <c r="BV41" s="148"/>
      <c r="BW41" s="148"/>
      <c r="BX41" s="145"/>
      <c r="BY41" s="148"/>
      <c r="BZ41" s="214" t="s">
        <v>933</v>
      </c>
      <c r="CA41" s="220" t="s">
        <v>934</v>
      </c>
      <c r="CB41" s="180" t="s">
        <v>855</v>
      </c>
      <c r="CC41" s="210" t="s">
        <v>705</v>
      </c>
      <c r="CD41" s="210" t="s">
        <v>50</v>
      </c>
      <c r="CE41" s="172">
        <v>44841</v>
      </c>
      <c r="CF41" s="172">
        <v>46301</v>
      </c>
      <c r="CG41" s="212">
        <f t="shared" ref="CG41:CG64" si="148">IF(DAY(CE41)&lt;=15,DATE(YEAR(CE41),MONTH(CE41),1),EOMONTH(CE41,0))</f>
        <v>44835</v>
      </c>
      <c r="CH41" s="212">
        <f t="shared" ref="CH41:CH64" si="149">IF(DAY(CF41)&lt;=15,DATE(YEAR(CF41),MONTH(CF41),1),EOMONTH(CF41,0))</f>
        <v>46296</v>
      </c>
      <c r="CI41" s="278" t="s">
        <v>2</v>
      </c>
      <c r="CJ41" s="168" t="s">
        <v>935</v>
      </c>
      <c r="CK41" s="169"/>
      <c r="CL41" s="364" t="s">
        <v>13</v>
      </c>
      <c r="CM41" s="364" t="s">
        <v>11</v>
      </c>
      <c r="CN41" s="173"/>
      <c r="CO41" s="221">
        <f>CQ41-90</f>
        <v>44601</v>
      </c>
      <c r="CP41" s="221">
        <f t="shared" si="84"/>
        <v>44593</v>
      </c>
      <c r="CQ41" s="221">
        <f t="shared" si="101"/>
        <v>44691</v>
      </c>
      <c r="CR41" s="221">
        <f t="shared" si="85"/>
        <v>44682</v>
      </c>
      <c r="CS41" s="221">
        <f>CU41-150</f>
        <v>44691</v>
      </c>
      <c r="CT41" s="221">
        <f t="shared" si="86"/>
        <v>44682</v>
      </c>
      <c r="CU41" s="221">
        <f t="shared" ref="CU41:CU55" si="150">CE41</f>
        <v>44841</v>
      </c>
      <c r="CV41" s="221">
        <f t="shared" ref="CV41:CV55" si="151">IF(DAY(CU41)&lt;=15,DATE(YEAR(CU41),MONTH(CU41),1),EOMONTH(CU41,0))</f>
        <v>44835</v>
      </c>
      <c r="CW41" s="148" t="s">
        <v>705</v>
      </c>
    </row>
    <row r="42" spans="1:101" ht="31" customHeight="1">
      <c r="A42" s="304" t="s">
        <v>65</v>
      </c>
      <c r="B42" s="130" t="s">
        <v>673</v>
      </c>
      <c r="C42" s="131" t="s">
        <v>932</v>
      </c>
      <c r="D42" s="132" t="str">
        <f t="shared" ca="1" si="1"/>
        <v>À venir</v>
      </c>
      <c r="E42" s="244"/>
      <c r="F42" s="245"/>
      <c r="G42" s="245"/>
      <c r="H42" s="245"/>
      <c r="I42" s="245"/>
      <c r="J42" s="245"/>
      <c r="K42" s="245"/>
      <c r="L42" s="245"/>
      <c r="M42" s="245"/>
      <c r="N42" s="245"/>
      <c r="O42" s="245"/>
      <c r="P42" s="245"/>
      <c r="Q42" s="245"/>
      <c r="R42" s="245"/>
      <c r="S42" s="245"/>
      <c r="T42" s="245"/>
      <c r="U42" s="245"/>
      <c r="V42" s="245"/>
      <c r="W42" s="245"/>
      <c r="X42" s="245"/>
      <c r="Y42" s="245"/>
      <c r="Z42" s="245"/>
      <c r="AA42" s="245"/>
      <c r="AB42" s="245"/>
      <c r="AC42" s="245"/>
      <c r="AD42" s="245"/>
      <c r="AE42" s="245"/>
      <c r="AF42" s="245"/>
      <c r="AG42" s="245"/>
      <c r="AH42" s="245"/>
      <c r="AI42" s="245"/>
      <c r="AJ42" s="245"/>
      <c r="AK42" s="245"/>
      <c r="AL42" s="245"/>
      <c r="AM42" s="245"/>
      <c r="AN42" s="245"/>
      <c r="AO42" s="245"/>
      <c r="AP42" s="245"/>
      <c r="AQ42" s="245"/>
      <c r="AR42" s="245"/>
      <c r="AS42" s="245"/>
      <c r="AT42" s="245"/>
      <c r="AU42" s="245"/>
      <c r="AV42" s="245"/>
      <c r="AW42" s="245"/>
      <c r="AX42" s="245"/>
      <c r="AY42" s="245"/>
      <c r="AZ42" s="245"/>
      <c r="BA42" s="245"/>
      <c r="BB42" s="245"/>
      <c r="BC42" s="245"/>
      <c r="BD42" s="245"/>
      <c r="BE42" s="245"/>
      <c r="BF42" s="245"/>
      <c r="BG42" s="245"/>
      <c r="BH42" s="245"/>
      <c r="BI42" s="245"/>
      <c r="BJ42" s="245"/>
      <c r="BK42" s="245"/>
      <c r="BL42" s="245"/>
      <c r="BM42" s="299">
        <f>CF42</f>
        <v>47762</v>
      </c>
      <c r="BR42" s="148"/>
      <c r="BS42" s="148"/>
      <c r="BT42" s="148"/>
      <c r="BU42" s="148"/>
      <c r="BV42" s="148"/>
      <c r="BW42" s="148"/>
      <c r="BX42" s="145"/>
      <c r="BY42" s="148"/>
      <c r="BZ42" s="214" t="s">
        <v>933</v>
      </c>
      <c r="CA42" s="220" t="s">
        <v>70</v>
      </c>
      <c r="CB42" s="180" t="s">
        <v>855</v>
      </c>
      <c r="CC42" s="210" t="s">
        <v>705</v>
      </c>
      <c r="CD42" s="210"/>
      <c r="CE42" s="172">
        <v>46302</v>
      </c>
      <c r="CF42" s="172">
        <v>47762</v>
      </c>
      <c r="CG42" s="212">
        <f t="shared" si="148"/>
        <v>46296</v>
      </c>
      <c r="CH42" s="212">
        <f t="shared" si="149"/>
        <v>47757</v>
      </c>
      <c r="CI42" s="278" t="s">
        <v>2</v>
      </c>
      <c r="CJ42" s="168" t="s">
        <v>935</v>
      </c>
      <c r="CK42" s="169"/>
      <c r="CL42" s="364"/>
      <c r="CM42" s="364"/>
      <c r="CN42" s="173"/>
      <c r="CO42" s="221">
        <f>CQ42-90</f>
        <v>46062</v>
      </c>
      <c r="CP42" s="221">
        <f t="shared" ref="CP42" si="152">IF(DAY(CO42)&lt;=15,DATE(YEAR(CO42),MONTH(CO42),1),EOMONTH(CO42,0))</f>
        <v>46054</v>
      </c>
      <c r="CQ42" s="221">
        <f t="shared" si="101"/>
        <v>46152</v>
      </c>
      <c r="CR42" s="221">
        <f t="shared" si="85"/>
        <v>46143</v>
      </c>
      <c r="CS42" s="221">
        <f>CU42-150</f>
        <v>46152</v>
      </c>
      <c r="CT42" s="221">
        <f t="shared" si="86"/>
        <v>46143</v>
      </c>
      <c r="CU42" s="219">
        <f t="shared" si="150"/>
        <v>46302</v>
      </c>
      <c r="CV42" s="219">
        <f t="shared" si="151"/>
        <v>46296</v>
      </c>
      <c r="CW42" s="148" t="s">
        <v>705</v>
      </c>
    </row>
    <row r="43" spans="1:101" ht="31" customHeight="1">
      <c r="A43" s="304" t="s">
        <v>936</v>
      </c>
      <c r="B43" s="304" t="s">
        <v>673</v>
      </c>
      <c r="C43" s="304" t="s">
        <v>937</v>
      </c>
      <c r="D43" s="132" t="str">
        <f t="shared" ca="1" si="1"/>
        <v>En cours</v>
      </c>
      <c r="E43" s="244"/>
      <c r="F43" s="245"/>
      <c r="G43" s="245"/>
      <c r="H43" s="245"/>
      <c r="I43" s="245"/>
      <c r="J43" s="245"/>
      <c r="K43" s="245"/>
      <c r="L43" s="245"/>
      <c r="M43" s="245"/>
      <c r="N43" s="245"/>
      <c r="O43" s="245"/>
      <c r="P43" s="245"/>
      <c r="Q43" s="245"/>
      <c r="R43" s="245"/>
      <c r="S43" s="245"/>
      <c r="T43" s="245"/>
      <c r="U43" s="245"/>
      <c r="V43" s="245"/>
      <c r="W43" s="245"/>
      <c r="X43" s="245"/>
      <c r="Y43" s="245"/>
      <c r="Z43" s="245"/>
      <c r="AA43" s="245"/>
      <c r="AB43" s="245"/>
      <c r="AC43" s="245"/>
      <c r="AD43" s="245"/>
      <c r="AE43" s="245"/>
      <c r="AF43" s="245"/>
      <c r="AG43" s="245"/>
      <c r="AH43" s="245"/>
      <c r="AI43" s="245"/>
      <c r="AJ43" s="245"/>
      <c r="AK43" s="245"/>
      <c r="AL43" s="245"/>
      <c r="AM43" s="245"/>
      <c r="AN43" s="245"/>
      <c r="AO43" s="245"/>
      <c r="AP43" s="245"/>
      <c r="AQ43" s="245"/>
      <c r="AR43" s="245"/>
      <c r="AS43" s="245"/>
      <c r="AT43" s="245"/>
      <c r="AU43" s="245"/>
      <c r="AV43" s="245"/>
      <c r="AW43" s="245"/>
      <c r="AX43" s="245"/>
      <c r="AY43" s="245"/>
      <c r="AZ43" s="245"/>
      <c r="BA43" s="245"/>
      <c r="BB43" s="245"/>
      <c r="BC43" s="245"/>
      <c r="BD43" s="245"/>
      <c r="BE43" s="245"/>
      <c r="BF43" s="245"/>
      <c r="BG43" s="245"/>
      <c r="BH43" s="245"/>
      <c r="BI43" s="245"/>
      <c r="BJ43" s="245"/>
      <c r="BK43" s="245"/>
      <c r="BL43" s="245"/>
      <c r="BM43" s="299">
        <f t="shared" ref="BM43:BM46" si="153">CF43</f>
        <v>47391.000243055554</v>
      </c>
      <c r="BR43" s="148"/>
      <c r="BS43" s="148"/>
      <c r="BT43" s="148"/>
      <c r="BU43" s="148"/>
      <c r="BV43" s="148"/>
      <c r="BW43" s="148"/>
      <c r="BX43" s="145"/>
      <c r="BY43" s="148"/>
      <c r="BZ43" s="220" t="s">
        <v>938</v>
      </c>
      <c r="CA43" s="220" t="s">
        <v>936</v>
      </c>
      <c r="CB43" s="180" t="s">
        <v>855</v>
      </c>
      <c r="CC43" s="210" t="s">
        <v>855</v>
      </c>
      <c r="CD43" s="180" t="s">
        <v>63</v>
      </c>
      <c r="CE43" s="215">
        <v>45962.000243055554</v>
      </c>
      <c r="CF43" s="215">
        <v>47391.000243055554</v>
      </c>
      <c r="CG43" s="212">
        <f t="shared" ref="CG43" si="154">IF(DAY(CE43)&lt;=15,DATE(YEAR(CE43),MONTH(CE43),1),EOMONTH(CE43,0))</f>
        <v>45962</v>
      </c>
      <c r="CH43" s="212">
        <f t="shared" ref="CH43" si="155">IF(DAY(CF43)&lt;=15,DATE(YEAR(CF43),MONTH(CF43),1),EOMONTH(CF43,0))</f>
        <v>47391</v>
      </c>
      <c r="CI43" s="168"/>
      <c r="CJ43" s="324"/>
      <c r="CK43" s="169" t="s">
        <v>19</v>
      </c>
      <c r="CL43" s="364"/>
      <c r="CM43" s="364"/>
      <c r="CN43" s="173"/>
      <c r="CO43" s="221">
        <f>CQ43-90</f>
        <v>45722.000243055554</v>
      </c>
      <c r="CP43" s="221">
        <f t="shared" ref="CP43" si="156">IF(DAY(CO43)&lt;=15,DATE(YEAR(CO43),MONTH(CO43),1),EOMONTH(CO43,0))</f>
        <v>45717</v>
      </c>
      <c r="CQ43" s="221">
        <f t="shared" ref="CQ43" si="157">CS43</f>
        <v>45812.000243055554</v>
      </c>
      <c r="CR43" s="221">
        <f t="shared" ref="CR43" si="158">IF(DAY(CQ43)&lt;=15,DATE(YEAR(CQ43),MONTH(CQ43),1),EOMONTH(CQ43,0))</f>
        <v>45809</v>
      </c>
      <c r="CS43" s="221">
        <f>CU43-150</f>
        <v>45812.000243055554</v>
      </c>
      <c r="CT43" s="221">
        <f t="shared" ref="CT43" si="159">IF(DAY(CS43)&lt;=15,DATE(YEAR(CS43),MONTH(CS43),1),EOMONTH(CS43,0))</f>
        <v>45809</v>
      </c>
      <c r="CU43" s="219">
        <f t="shared" ref="CU43" si="160">CE43</f>
        <v>45962.000243055554</v>
      </c>
      <c r="CV43" s="219">
        <f t="shared" ref="CV43" si="161">IF(DAY(CU43)&lt;=15,DATE(YEAR(CU43),MONTH(CU43),1),EOMONTH(CU43,0))</f>
        <v>45962</v>
      </c>
      <c r="CW43" s="148" t="s">
        <v>852</v>
      </c>
    </row>
    <row r="44" spans="1:101" ht="31" customHeight="1">
      <c r="A44" s="304" t="s">
        <v>939</v>
      </c>
      <c r="B44" s="130" t="s">
        <v>673</v>
      </c>
      <c r="C44" s="131" t="s">
        <v>940</v>
      </c>
      <c r="D44" s="132" t="str">
        <f t="shared" ref="D44:D56" ca="1" si="162">IF(CF44&lt;TODAY(),"Terminé",(IF(CE44&gt;=TODAY(),"À venir","En cours")))</f>
        <v>En cours</v>
      </c>
      <c r="E44" s="244"/>
      <c r="F44" s="245"/>
      <c r="G44" s="245"/>
      <c r="H44" s="245"/>
      <c r="I44" s="245"/>
      <c r="J44" s="245"/>
      <c r="K44" s="245"/>
      <c r="L44" s="245"/>
      <c r="M44" s="245"/>
      <c r="N44" s="245"/>
      <c r="O44" s="245"/>
      <c r="P44" s="245"/>
      <c r="Q44" s="245"/>
      <c r="R44" s="245"/>
      <c r="S44" s="245"/>
      <c r="T44" s="245"/>
      <c r="U44" s="245"/>
      <c r="V44" s="245"/>
      <c r="W44" s="245"/>
      <c r="X44" s="245"/>
      <c r="Y44" s="245"/>
      <c r="Z44" s="245"/>
      <c r="AA44" s="245"/>
      <c r="AB44" s="245"/>
      <c r="AC44" s="245"/>
      <c r="AD44" s="245"/>
      <c r="AE44" s="245"/>
      <c r="AF44" s="245"/>
      <c r="AG44" s="245"/>
      <c r="AH44" s="245"/>
      <c r="AI44" s="245"/>
      <c r="AJ44" s="245"/>
      <c r="AK44" s="245"/>
      <c r="AL44" s="245"/>
      <c r="AM44" s="245"/>
      <c r="AN44" s="245"/>
      <c r="AO44" s="245"/>
      <c r="AP44" s="245"/>
      <c r="AQ44" s="245"/>
      <c r="AR44" s="245"/>
      <c r="AS44" s="245"/>
      <c r="AT44" s="245"/>
      <c r="AU44" s="245"/>
      <c r="AV44" s="245"/>
      <c r="AW44" s="245"/>
      <c r="AX44" s="245"/>
      <c r="AY44" s="245"/>
      <c r="AZ44" s="245"/>
      <c r="BA44" s="245"/>
      <c r="BB44" s="245"/>
      <c r="BC44" s="245"/>
      <c r="BD44" s="245"/>
      <c r="BE44" s="245"/>
      <c r="BF44" s="245"/>
      <c r="BG44" s="245"/>
      <c r="BH44" s="245"/>
      <c r="BI44" s="245"/>
      <c r="BJ44" s="245"/>
      <c r="BK44" s="245"/>
      <c r="BL44" s="245"/>
      <c r="BM44" s="299">
        <f t="shared" si="153"/>
        <v>47383</v>
      </c>
      <c r="BR44" s="148"/>
      <c r="BS44" s="148"/>
      <c r="BT44" s="148"/>
      <c r="BU44" s="148"/>
      <c r="BV44" s="148"/>
      <c r="BW44" s="148"/>
      <c r="BX44" s="145"/>
      <c r="BY44" s="148"/>
      <c r="BZ44" s="214" t="s">
        <v>938</v>
      </c>
      <c r="CA44" s="220" t="s">
        <v>939</v>
      </c>
      <c r="CB44" s="180" t="s">
        <v>855</v>
      </c>
      <c r="CC44" s="210"/>
      <c r="CD44" s="180" t="s">
        <v>63</v>
      </c>
      <c r="CE44" s="215">
        <v>45931</v>
      </c>
      <c r="CF44" s="215">
        <v>47383</v>
      </c>
      <c r="CG44" s="212">
        <f>IF(DAY(CE44)&lt;=15,DATE(YEAR(CE44),MONTH(CE44),1),EOMONTH(CE44,0))</f>
        <v>45931</v>
      </c>
      <c r="CH44" s="212">
        <f t="shared" si="149"/>
        <v>47391</v>
      </c>
      <c r="CI44" s="168" t="s">
        <v>2</v>
      </c>
      <c r="CJ44" s="324" t="s">
        <v>941</v>
      </c>
      <c r="CK44" s="169" t="s">
        <v>19</v>
      </c>
      <c r="CL44" s="364" t="s">
        <v>13</v>
      </c>
      <c r="CM44" s="364"/>
      <c r="CN44" s="173"/>
      <c r="CO44" s="221">
        <f>CQ44-120</f>
        <v>45661</v>
      </c>
      <c r="CP44" s="221">
        <f t="shared" ref="CP44" si="163">IF(DAY(CO44)&lt;=15,DATE(YEAR(CO44),MONTH(CO44),1),EOMONTH(CO44,0))</f>
        <v>45658</v>
      </c>
      <c r="CQ44" s="221">
        <f t="shared" ref="CQ44" si="164">CS44</f>
        <v>45781</v>
      </c>
      <c r="CR44" s="221">
        <f t="shared" ref="CR44" si="165">IF(DAY(CQ44)&lt;=15,DATE(YEAR(CQ44),MONTH(CQ44),1),EOMONTH(CQ44,0))</f>
        <v>45778</v>
      </c>
      <c r="CS44" s="221">
        <f>CU44-150</f>
        <v>45781</v>
      </c>
      <c r="CT44" s="221">
        <f t="shared" ref="CT44" si="166">IF(DAY(CS44)&lt;=15,DATE(YEAR(CS44),MONTH(CS44),1),EOMONTH(CS44,0))</f>
        <v>45778</v>
      </c>
      <c r="CU44" s="219">
        <f t="shared" ref="CU44" si="167">CE44</f>
        <v>45931</v>
      </c>
      <c r="CV44" s="219">
        <f t="shared" ref="CV44" si="168">IF(DAY(CU44)&lt;=15,DATE(YEAR(CU44),MONTH(CU44),1),EOMONTH(CU44,0))</f>
        <v>45931</v>
      </c>
      <c r="CW44" s="148" t="s">
        <v>852</v>
      </c>
    </row>
    <row r="45" spans="1:101" ht="31" customHeight="1" thickBot="1">
      <c r="A45" s="304" t="s">
        <v>942</v>
      </c>
      <c r="B45" s="130" t="s">
        <v>673</v>
      </c>
      <c r="C45" s="131" t="s">
        <v>1127</v>
      </c>
      <c r="D45" s="132" t="str">
        <f t="shared" ca="1" si="162"/>
        <v>En cours</v>
      </c>
      <c r="E45" s="244"/>
      <c r="F45" s="245"/>
      <c r="G45" s="245"/>
      <c r="H45" s="245"/>
      <c r="I45" s="245"/>
      <c r="J45" s="245"/>
      <c r="K45" s="245"/>
      <c r="L45" s="245"/>
      <c r="M45" s="245"/>
      <c r="N45" s="245"/>
      <c r="O45" s="245"/>
      <c r="P45" s="245"/>
      <c r="Q45" s="245"/>
      <c r="R45" s="245"/>
      <c r="S45" s="245"/>
      <c r="T45" s="245"/>
      <c r="U45" s="245"/>
      <c r="V45" s="245"/>
      <c r="W45" s="245"/>
      <c r="X45" s="245"/>
      <c r="Y45" s="245"/>
      <c r="Z45" s="245"/>
      <c r="AA45" s="245"/>
      <c r="AB45" s="245"/>
      <c r="AC45" s="245"/>
      <c r="AD45" s="245"/>
      <c r="AE45" s="245"/>
      <c r="AF45" s="245"/>
      <c r="AG45" s="245"/>
      <c r="AH45" s="245"/>
      <c r="AI45" s="245"/>
      <c r="AJ45" s="245"/>
      <c r="AK45" s="245"/>
      <c r="AL45" s="245"/>
      <c r="AM45" s="245"/>
      <c r="AN45" s="245"/>
      <c r="AO45" s="245"/>
      <c r="AP45" s="245"/>
      <c r="AQ45" s="245"/>
      <c r="AR45" s="245"/>
      <c r="AS45" s="245"/>
      <c r="AT45" s="245"/>
      <c r="AU45" s="245"/>
      <c r="AV45" s="245"/>
      <c r="AW45" s="245"/>
      <c r="AX45" s="245"/>
      <c r="AY45" s="245"/>
      <c r="AZ45" s="245"/>
      <c r="BA45" s="245"/>
      <c r="BB45" s="245"/>
      <c r="BC45" s="245"/>
      <c r="BD45" s="245"/>
      <c r="BE45" s="245"/>
      <c r="BF45" s="245"/>
      <c r="BG45" s="245"/>
      <c r="BH45" s="245"/>
      <c r="BI45" s="245"/>
      <c r="BJ45" s="245"/>
      <c r="BK45" s="245"/>
      <c r="BL45" s="245"/>
      <c r="BM45" s="299">
        <f t="shared" si="153"/>
        <v>46480</v>
      </c>
      <c r="BR45" s="148"/>
      <c r="BS45" s="148"/>
      <c r="BT45" s="148"/>
      <c r="BU45" s="148"/>
      <c r="BV45" s="148"/>
      <c r="BW45" s="148"/>
      <c r="BX45" s="145"/>
      <c r="BY45" s="148"/>
      <c r="BZ45" s="214" t="s">
        <v>942</v>
      </c>
      <c r="CA45" s="220" t="s">
        <v>942</v>
      </c>
      <c r="CB45" s="271" t="s">
        <v>861</v>
      </c>
      <c r="CC45" s="210" t="s">
        <v>855</v>
      </c>
      <c r="CD45" s="180" t="s">
        <v>50</v>
      </c>
      <c r="CE45" s="215">
        <v>45020</v>
      </c>
      <c r="CF45" s="215">
        <v>46480</v>
      </c>
      <c r="CG45" s="212">
        <f t="shared" si="148"/>
        <v>45017</v>
      </c>
      <c r="CH45" s="212">
        <f t="shared" si="149"/>
        <v>46478</v>
      </c>
      <c r="CI45" s="168" t="s">
        <v>2</v>
      </c>
      <c r="CJ45" s="326" t="s">
        <v>944</v>
      </c>
      <c r="CK45" s="169"/>
      <c r="CL45" s="364" t="s">
        <v>13</v>
      </c>
      <c r="CM45" s="364"/>
      <c r="CN45" s="173"/>
      <c r="CO45" s="274">
        <f>CQ45-60</f>
        <v>44750</v>
      </c>
      <c r="CP45" s="275">
        <f t="shared" si="84"/>
        <v>44743</v>
      </c>
      <c r="CQ45" s="275">
        <f>CS45</f>
        <v>44810</v>
      </c>
      <c r="CR45" s="275">
        <f t="shared" si="85"/>
        <v>44805</v>
      </c>
      <c r="CS45" s="275">
        <f>CU45-210</f>
        <v>44810</v>
      </c>
      <c r="CT45" s="275">
        <f t="shared" si="86"/>
        <v>44805</v>
      </c>
      <c r="CU45" s="275">
        <f t="shared" si="150"/>
        <v>45020</v>
      </c>
      <c r="CV45" s="275">
        <f t="shared" si="151"/>
        <v>45017</v>
      </c>
      <c r="CW45" s="148" t="s">
        <v>863</v>
      </c>
    </row>
    <row r="46" spans="1:101" ht="31" hidden="1" customHeight="1" thickBot="1">
      <c r="A46" s="304" t="s">
        <v>65</v>
      </c>
      <c r="B46" s="130" t="s">
        <v>673</v>
      </c>
      <c r="C46" s="131" t="s">
        <v>943</v>
      </c>
      <c r="D46" s="132" t="str">
        <f t="shared" ca="1" si="162"/>
        <v>À venir</v>
      </c>
      <c r="E46" s="244"/>
      <c r="F46" s="245"/>
      <c r="G46" s="245"/>
      <c r="H46" s="245"/>
      <c r="I46" s="245"/>
      <c r="J46" s="245"/>
      <c r="K46" s="245"/>
      <c r="L46" s="245"/>
      <c r="M46" s="245"/>
      <c r="N46" s="245"/>
      <c r="O46" s="245"/>
      <c r="P46" s="245"/>
      <c r="Q46" s="245"/>
      <c r="R46" s="245"/>
      <c r="S46" s="245"/>
      <c r="T46" s="245"/>
      <c r="U46" s="245"/>
      <c r="V46" s="245"/>
      <c r="W46" s="245"/>
      <c r="X46" s="245"/>
      <c r="Y46" s="245"/>
      <c r="Z46" s="245"/>
      <c r="AA46" s="245"/>
      <c r="AB46" s="245"/>
      <c r="AC46" s="245"/>
      <c r="AD46" s="245"/>
      <c r="AE46" s="245"/>
      <c r="AF46" s="245"/>
      <c r="AG46" s="245"/>
      <c r="AH46" s="245"/>
      <c r="AI46" s="245"/>
      <c r="AJ46" s="245"/>
      <c r="AK46" s="245"/>
      <c r="AL46" s="245"/>
      <c r="AM46" s="245"/>
      <c r="AN46" s="245"/>
      <c r="AO46" s="245"/>
      <c r="AP46" s="245"/>
      <c r="AQ46" s="245"/>
      <c r="AR46" s="245"/>
      <c r="AS46" s="245"/>
      <c r="AT46" s="245"/>
      <c r="AU46" s="245"/>
      <c r="AV46" s="245"/>
      <c r="AW46" s="245"/>
      <c r="AX46" s="245"/>
      <c r="AY46" s="245"/>
      <c r="AZ46" s="245"/>
      <c r="BA46" s="245"/>
      <c r="BB46" s="245"/>
      <c r="BC46" s="245"/>
      <c r="BD46" s="245"/>
      <c r="BE46" s="245"/>
      <c r="BF46" s="245"/>
      <c r="BG46" s="245"/>
      <c r="BH46" s="245"/>
      <c r="BI46" s="245"/>
      <c r="BJ46" s="245"/>
      <c r="BK46" s="245"/>
      <c r="BL46" s="245"/>
      <c r="BM46" s="299">
        <f t="shared" si="153"/>
        <v>47940</v>
      </c>
      <c r="BR46" s="148"/>
      <c r="BS46" s="148"/>
      <c r="BT46" s="148"/>
      <c r="BU46" s="148"/>
      <c r="BV46" s="148"/>
      <c r="BW46" s="148"/>
      <c r="BX46" s="145"/>
      <c r="BY46" s="148"/>
      <c r="BZ46" s="220" t="s">
        <v>942</v>
      </c>
      <c r="CA46" s="220" t="s">
        <v>70</v>
      </c>
      <c r="CB46" s="271" t="s">
        <v>861</v>
      </c>
      <c r="CC46" s="210"/>
      <c r="CD46" s="180"/>
      <c r="CE46" s="215">
        <f>CF45</f>
        <v>46480</v>
      </c>
      <c r="CF46" s="215">
        <f>CE46+1460</f>
        <v>47940</v>
      </c>
      <c r="CG46" s="212">
        <f t="shared" ref="CG46" si="169">IF(DAY(CE46)&lt;=15,DATE(YEAR(CE46),MONTH(CE46),1),EOMONTH(CE46,0))</f>
        <v>46478</v>
      </c>
      <c r="CH46" s="212">
        <f t="shared" ref="CH46" si="170">IF(DAY(CF46)&lt;=15,DATE(YEAR(CF46),MONTH(CF46),1),EOMONTH(CF46,0))</f>
        <v>47939</v>
      </c>
      <c r="CI46" s="168"/>
      <c r="CJ46" s="326"/>
      <c r="CK46" s="169"/>
      <c r="CL46" s="364"/>
      <c r="CM46" s="364"/>
      <c r="CN46" s="173"/>
      <c r="CO46" s="274">
        <f>CQ46-60</f>
        <v>46210</v>
      </c>
      <c r="CP46" s="275">
        <f t="shared" ref="CP46" si="171">IF(DAY(CO46)&lt;=15,DATE(YEAR(CO46),MONTH(CO46),1),EOMONTH(CO46,0))</f>
        <v>46204</v>
      </c>
      <c r="CQ46" s="275">
        <f>CS46</f>
        <v>46270</v>
      </c>
      <c r="CR46" s="275">
        <f t="shared" ref="CR46" si="172">IF(DAY(CQ46)&lt;=15,DATE(YEAR(CQ46),MONTH(CQ46),1),EOMONTH(CQ46,0))</f>
        <v>46266</v>
      </c>
      <c r="CS46" s="275">
        <f>CU46-210</f>
        <v>46270</v>
      </c>
      <c r="CT46" s="275">
        <f t="shared" ref="CT46" si="173">IF(DAY(CS46)&lt;=15,DATE(YEAR(CS46),MONTH(CS46),1),EOMONTH(CS46,0))</f>
        <v>46266</v>
      </c>
      <c r="CU46" s="275">
        <f t="shared" ref="CU46" si="174">CE46</f>
        <v>46480</v>
      </c>
      <c r="CV46" s="275">
        <f t="shared" ref="CV46" si="175">IF(DAY(CU46)&lt;=15,DATE(YEAR(CU46),MONTH(CU46),1),EOMONTH(CU46,0))</f>
        <v>46478</v>
      </c>
      <c r="CW46" s="148" t="s">
        <v>863</v>
      </c>
    </row>
    <row r="47" spans="1:101" ht="31" hidden="1" customHeight="1">
      <c r="A47" s="385" t="s">
        <v>945</v>
      </c>
      <c r="B47" s="130" t="s">
        <v>673</v>
      </c>
      <c r="C47" s="131" t="s">
        <v>946</v>
      </c>
      <c r="D47" s="132" t="str">
        <f t="shared" ca="1" si="162"/>
        <v>En cours</v>
      </c>
      <c r="E47" s="244"/>
      <c r="F47" s="245"/>
      <c r="G47" s="245"/>
      <c r="H47" s="245"/>
      <c r="I47" s="245"/>
      <c r="J47" s="245"/>
      <c r="K47" s="245"/>
      <c r="L47" s="245"/>
      <c r="M47" s="245"/>
      <c r="N47" s="245"/>
      <c r="O47" s="245"/>
      <c r="P47" s="245"/>
      <c r="Q47" s="245"/>
      <c r="R47" s="245"/>
      <c r="S47" s="245"/>
      <c r="T47" s="245"/>
      <c r="U47" s="245"/>
      <c r="V47" s="245"/>
      <c r="W47" s="245"/>
      <c r="X47" s="245"/>
      <c r="Y47" s="245"/>
      <c r="Z47" s="245"/>
      <c r="AA47" s="245"/>
      <c r="AB47" s="245"/>
      <c r="AC47" s="245"/>
      <c r="AD47" s="245"/>
      <c r="AE47" s="245"/>
      <c r="AF47" s="245"/>
      <c r="AG47" s="245"/>
      <c r="AH47" s="245"/>
      <c r="AI47" s="245"/>
      <c r="AJ47" s="245"/>
      <c r="AK47" s="245"/>
      <c r="AL47" s="245"/>
      <c r="AM47" s="245"/>
      <c r="AN47" s="245"/>
      <c r="AO47" s="245"/>
      <c r="AP47" s="245"/>
      <c r="AQ47" s="245"/>
      <c r="AR47" s="245"/>
      <c r="AS47" s="245"/>
      <c r="AT47" s="245"/>
      <c r="AU47" s="245"/>
      <c r="AV47" s="245"/>
      <c r="AW47" s="245"/>
      <c r="AX47" s="245"/>
      <c r="AY47" s="245"/>
      <c r="AZ47" s="245"/>
      <c r="BA47" s="245"/>
      <c r="BB47" s="245"/>
      <c r="BC47" s="245"/>
      <c r="BD47" s="245"/>
      <c r="BE47" s="245"/>
      <c r="BF47" s="245"/>
      <c r="BG47" s="245"/>
      <c r="BH47" s="245"/>
      <c r="BI47" s="245"/>
      <c r="BJ47" s="245"/>
      <c r="BK47" s="245"/>
      <c r="BL47" s="245"/>
      <c r="BM47" s="299">
        <f t="shared" si="147"/>
        <v>46547</v>
      </c>
      <c r="BR47" s="148"/>
      <c r="BS47" s="148"/>
      <c r="BT47" s="148"/>
      <c r="BU47" s="148"/>
      <c r="BV47" s="148"/>
      <c r="BW47" s="148"/>
      <c r="BX47" s="145"/>
      <c r="BY47" s="148"/>
      <c r="BZ47" s="214" t="s">
        <v>945</v>
      </c>
      <c r="CA47" s="386" t="s">
        <v>945</v>
      </c>
      <c r="CB47" s="180" t="s">
        <v>855</v>
      </c>
      <c r="CC47" s="210" t="s">
        <v>705</v>
      </c>
      <c r="CD47" s="210" t="s">
        <v>50</v>
      </c>
      <c r="CE47" s="215">
        <v>45087</v>
      </c>
      <c r="CF47" s="215">
        <v>46547</v>
      </c>
      <c r="CG47" s="212">
        <f t="shared" si="148"/>
        <v>45078</v>
      </c>
      <c r="CH47" s="212">
        <f t="shared" si="149"/>
        <v>46539</v>
      </c>
      <c r="CI47" s="168" t="s">
        <v>2</v>
      </c>
      <c r="CJ47" s="173" t="s">
        <v>947</v>
      </c>
      <c r="CK47" s="169" t="s">
        <v>12</v>
      </c>
      <c r="CL47" s="364" t="s">
        <v>13</v>
      </c>
      <c r="CM47" s="364"/>
      <c r="CN47" s="173"/>
      <c r="CO47" s="221">
        <f>CQ47-90</f>
        <v>44847</v>
      </c>
      <c r="CP47" s="221">
        <f t="shared" si="84"/>
        <v>44835</v>
      </c>
      <c r="CQ47" s="221">
        <f>CS47</f>
        <v>44937</v>
      </c>
      <c r="CR47" s="221">
        <f t="shared" si="85"/>
        <v>44927</v>
      </c>
      <c r="CS47" s="221">
        <f>CU47-150</f>
        <v>44937</v>
      </c>
      <c r="CT47" s="221">
        <f t="shared" si="86"/>
        <v>44927</v>
      </c>
      <c r="CU47" s="221">
        <f t="shared" si="150"/>
        <v>45087</v>
      </c>
      <c r="CV47" s="221">
        <f t="shared" si="151"/>
        <v>45078</v>
      </c>
      <c r="CW47" s="148" t="s">
        <v>705</v>
      </c>
    </row>
    <row r="48" spans="1:101" ht="31" hidden="1" customHeight="1">
      <c r="A48" s="385" t="s">
        <v>65</v>
      </c>
      <c r="B48" s="130" t="s">
        <v>673</v>
      </c>
      <c r="C48" s="131" t="s">
        <v>946</v>
      </c>
      <c r="D48" s="132" t="str">
        <f t="shared" ca="1" si="162"/>
        <v>À venir</v>
      </c>
      <c r="E48" s="244"/>
      <c r="F48" s="245"/>
      <c r="G48" s="245"/>
      <c r="H48" s="245"/>
      <c r="I48" s="245"/>
      <c r="J48" s="245"/>
      <c r="K48" s="245"/>
      <c r="L48" s="245"/>
      <c r="M48" s="245"/>
      <c r="N48" s="245"/>
      <c r="O48" s="245"/>
      <c r="P48" s="245"/>
      <c r="Q48" s="245"/>
      <c r="R48" s="245"/>
      <c r="S48" s="245"/>
      <c r="T48" s="245"/>
      <c r="U48" s="245"/>
      <c r="V48" s="245"/>
      <c r="W48" s="245"/>
      <c r="X48" s="245"/>
      <c r="Y48" s="245"/>
      <c r="Z48" s="245"/>
      <c r="AA48" s="245"/>
      <c r="AB48" s="245"/>
      <c r="AC48" s="245"/>
      <c r="AD48" s="245"/>
      <c r="AE48" s="245"/>
      <c r="AF48" s="245"/>
      <c r="AG48" s="245"/>
      <c r="AH48" s="245"/>
      <c r="AI48" s="245"/>
      <c r="AJ48" s="245"/>
      <c r="AK48" s="245"/>
      <c r="AL48" s="245"/>
      <c r="AM48" s="245"/>
      <c r="AN48" s="245"/>
      <c r="AO48" s="245"/>
      <c r="AP48" s="245"/>
      <c r="AQ48" s="245"/>
      <c r="AR48" s="245"/>
      <c r="AS48" s="245"/>
      <c r="AT48" s="245"/>
      <c r="AU48" s="245"/>
      <c r="AV48" s="245"/>
      <c r="AW48" s="245"/>
      <c r="AX48" s="245"/>
      <c r="AY48" s="245"/>
      <c r="AZ48" s="245"/>
      <c r="BA48" s="245"/>
      <c r="BB48" s="245"/>
      <c r="BC48" s="245"/>
      <c r="BD48" s="245"/>
      <c r="BE48" s="245"/>
      <c r="BF48" s="245"/>
      <c r="BG48" s="245"/>
      <c r="BH48" s="245"/>
      <c r="BI48" s="245"/>
      <c r="BJ48" s="245"/>
      <c r="BK48" s="245"/>
      <c r="BL48" s="245"/>
      <c r="BM48" s="299">
        <f t="shared" si="147"/>
        <v>48007</v>
      </c>
      <c r="BR48" s="148"/>
      <c r="BS48" s="148"/>
      <c r="BT48" s="148"/>
      <c r="BU48" s="148"/>
      <c r="BV48" s="148"/>
      <c r="BW48" s="148"/>
      <c r="BX48" s="145"/>
      <c r="BY48" s="148"/>
      <c r="BZ48" s="220" t="s">
        <v>945</v>
      </c>
      <c r="CA48" s="386" t="s">
        <v>70</v>
      </c>
      <c r="CB48" s="180" t="s">
        <v>855</v>
      </c>
      <c r="CC48" s="210"/>
      <c r="CD48" s="210"/>
      <c r="CE48" s="215">
        <f>CF47</f>
        <v>46547</v>
      </c>
      <c r="CF48" s="215">
        <f>CE48+1460</f>
        <v>48007</v>
      </c>
      <c r="CG48" s="212">
        <f t="shared" ref="CG48" si="176">IF(DAY(CE48)&lt;=15,DATE(YEAR(CE48),MONTH(CE48),1),EOMONTH(CE48,0))</f>
        <v>46539</v>
      </c>
      <c r="CH48" s="212">
        <f t="shared" ref="CH48" si="177">IF(DAY(CF48)&lt;=15,DATE(YEAR(CF48),MONTH(CF48),1),EOMONTH(CF48,0))</f>
        <v>48000</v>
      </c>
      <c r="CI48" s="168"/>
      <c r="CJ48" s="173"/>
      <c r="CK48" s="169"/>
      <c r="CL48" s="364"/>
      <c r="CM48" s="364"/>
      <c r="CN48" s="173"/>
      <c r="CO48" s="221">
        <f>CQ48-90</f>
        <v>46307</v>
      </c>
      <c r="CP48" s="221">
        <f t="shared" ref="CP48" si="178">IF(DAY(CO48)&lt;=15,DATE(YEAR(CO48),MONTH(CO48),1),EOMONTH(CO48,0))</f>
        <v>46296</v>
      </c>
      <c r="CQ48" s="221">
        <f>CS48</f>
        <v>46397</v>
      </c>
      <c r="CR48" s="221">
        <f t="shared" ref="CR48" si="179">IF(DAY(CQ48)&lt;=15,DATE(YEAR(CQ48),MONTH(CQ48),1),EOMONTH(CQ48,0))</f>
        <v>46388</v>
      </c>
      <c r="CS48" s="221">
        <f>CU48-150</f>
        <v>46397</v>
      </c>
      <c r="CT48" s="221">
        <f t="shared" ref="CT48" si="180">IF(DAY(CS48)&lt;=15,DATE(YEAR(CS48),MONTH(CS48),1),EOMONTH(CS48,0))</f>
        <v>46388</v>
      </c>
      <c r="CU48" s="221">
        <f t="shared" ref="CU48" si="181">CE48</f>
        <v>46547</v>
      </c>
      <c r="CV48" s="221">
        <f t="shared" ref="CV48" si="182">IF(DAY(CU48)&lt;=15,DATE(YEAR(CU48),MONTH(CU48),1),EOMONTH(CU48,0))</f>
        <v>46539</v>
      </c>
      <c r="CW48" s="148" t="s">
        <v>705</v>
      </c>
    </row>
    <row r="49" spans="1:101" ht="31" customHeight="1">
      <c r="A49" s="304" t="s">
        <v>948</v>
      </c>
      <c r="B49" s="130" t="s">
        <v>673</v>
      </c>
      <c r="C49" s="131" t="s">
        <v>949</v>
      </c>
      <c r="D49" s="132" t="str">
        <f t="shared" ca="1" si="162"/>
        <v>En cours</v>
      </c>
      <c r="E49" s="244"/>
      <c r="F49" s="245"/>
      <c r="G49" s="245"/>
      <c r="H49" s="245"/>
      <c r="I49" s="245"/>
      <c r="J49" s="245"/>
      <c r="K49" s="245"/>
      <c r="L49" s="245"/>
      <c r="M49" s="245"/>
      <c r="N49" s="245"/>
      <c r="O49" s="245"/>
      <c r="P49" s="245"/>
      <c r="Q49" s="245"/>
      <c r="R49" s="245"/>
      <c r="S49" s="245"/>
      <c r="T49" s="245"/>
      <c r="U49" s="245"/>
      <c r="V49" s="245"/>
      <c r="W49" s="245"/>
      <c r="X49" s="245"/>
      <c r="Y49" s="245"/>
      <c r="Z49" s="245"/>
      <c r="AA49" s="245"/>
      <c r="AB49" s="245"/>
      <c r="AC49" s="245"/>
      <c r="AD49" s="245"/>
      <c r="AE49" s="245"/>
      <c r="AF49" s="245"/>
      <c r="AG49" s="245"/>
      <c r="AH49" s="245"/>
      <c r="AI49" s="245"/>
      <c r="AJ49" s="245"/>
      <c r="AK49" s="245"/>
      <c r="AL49" s="245"/>
      <c r="AM49" s="245"/>
      <c r="AN49" s="245"/>
      <c r="AO49" s="245"/>
      <c r="AP49" s="245"/>
      <c r="AQ49" s="245"/>
      <c r="AR49" s="245"/>
      <c r="AS49" s="245"/>
      <c r="AT49" s="245"/>
      <c r="AU49" s="245"/>
      <c r="AV49" s="245"/>
      <c r="AW49" s="245"/>
      <c r="AX49" s="245"/>
      <c r="AY49" s="245"/>
      <c r="AZ49" s="245"/>
      <c r="BA49" s="245"/>
      <c r="BB49" s="245"/>
      <c r="BC49" s="245"/>
      <c r="BD49" s="245"/>
      <c r="BE49" s="245"/>
      <c r="BF49" s="245"/>
      <c r="BG49" s="245"/>
      <c r="BH49" s="245"/>
      <c r="BI49" s="245"/>
      <c r="BJ49" s="245"/>
      <c r="BK49" s="245"/>
      <c r="BL49" s="245"/>
      <c r="BM49" s="299">
        <f t="shared" si="147"/>
        <v>46669</v>
      </c>
      <c r="BR49" s="148"/>
      <c r="BS49" s="148"/>
      <c r="BT49" s="148"/>
      <c r="BU49" s="148"/>
      <c r="BV49" s="148"/>
      <c r="BW49" s="148"/>
      <c r="BX49" s="145"/>
      <c r="BY49" s="148"/>
      <c r="BZ49" s="214" t="s">
        <v>948</v>
      </c>
      <c r="CA49" s="220" t="s">
        <v>948</v>
      </c>
      <c r="CB49" s="180" t="s">
        <v>855</v>
      </c>
      <c r="CC49" s="210" t="s">
        <v>855</v>
      </c>
      <c r="CD49" s="180" t="s">
        <v>63</v>
      </c>
      <c r="CE49" s="215">
        <v>45209</v>
      </c>
      <c r="CF49" s="215">
        <v>46669</v>
      </c>
      <c r="CG49" s="212">
        <f t="shared" si="148"/>
        <v>45200</v>
      </c>
      <c r="CH49" s="212">
        <f t="shared" si="149"/>
        <v>46661</v>
      </c>
      <c r="CI49" s="168" t="s">
        <v>2</v>
      </c>
      <c r="CJ49" s="328" t="s">
        <v>949</v>
      </c>
      <c r="CK49" s="169"/>
      <c r="CL49" s="364" t="s">
        <v>15</v>
      </c>
      <c r="CM49" s="364"/>
      <c r="CN49" s="173" t="s">
        <v>11</v>
      </c>
      <c r="CO49" s="221">
        <f t="shared" ref="CO49:CO51" si="183">CQ49-90</f>
        <v>44879</v>
      </c>
      <c r="CP49" s="273">
        <f t="shared" si="84"/>
        <v>44866</v>
      </c>
      <c r="CQ49" s="221">
        <f t="shared" ref="CQ49:CQ51" si="184">CS49</f>
        <v>44969</v>
      </c>
      <c r="CR49" s="273">
        <f t="shared" si="85"/>
        <v>44958</v>
      </c>
      <c r="CS49" s="273">
        <f>CU49-240</f>
        <v>44969</v>
      </c>
      <c r="CT49" s="273">
        <f t="shared" si="86"/>
        <v>44958</v>
      </c>
      <c r="CU49" s="273">
        <f t="shared" si="150"/>
        <v>45209</v>
      </c>
      <c r="CV49" s="273">
        <f t="shared" si="151"/>
        <v>45200</v>
      </c>
      <c r="CW49" s="148" t="s">
        <v>852</v>
      </c>
    </row>
    <row r="50" spans="1:101" ht="44.25" customHeight="1">
      <c r="A50" s="304" t="s">
        <v>950</v>
      </c>
      <c r="B50" s="130" t="s">
        <v>673</v>
      </c>
      <c r="C50" s="131" t="s">
        <v>951</v>
      </c>
      <c r="D50" s="132" t="str">
        <f t="shared" ca="1" si="162"/>
        <v>En cours</v>
      </c>
      <c r="E50" s="244"/>
      <c r="F50" s="245"/>
      <c r="G50" s="245"/>
      <c r="H50" s="245"/>
      <c r="I50" s="245"/>
      <c r="J50" s="245"/>
      <c r="K50" s="245"/>
      <c r="L50" s="245"/>
      <c r="M50" s="245"/>
      <c r="N50" s="245"/>
      <c r="O50" s="245"/>
      <c r="P50" s="245"/>
      <c r="Q50" s="245"/>
      <c r="R50" s="245"/>
      <c r="S50" s="245"/>
      <c r="T50" s="245"/>
      <c r="U50" s="245"/>
      <c r="V50" s="245"/>
      <c r="W50" s="245"/>
      <c r="X50" s="245"/>
      <c r="Y50" s="245"/>
      <c r="Z50" s="245"/>
      <c r="AA50" s="245"/>
      <c r="AB50" s="245"/>
      <c r="AC50" s="245"/>
      <c r="AD50" s="245"/>
      <c r="AE50" s="245"/>
      <c r="AF50" s="245"/>
      <c r="AG50" s="245"/>
      <c r="AH50" s="245"/>
      <c r="AI50" s="245"/>
      <c r="AJ50" s="245"/>
      <c r="AK50" s="245"/>
      <c r="AL50" s="245"/>
      <c r="AM50" s="245"/>
      <c r="AN50" s="245"/>
      <c r="AO50" s="245"/>
      <c r="AP50" s="245"/>
      <c r="AQ50" s="245"/>
      <c r="AR50" s="245"/>
      <c r="AS50" s="245"/>
      <c r="AT50" s="245"/>
      <c r="AU50" s="245"/>
      <c r="AV50" s="245"/>
      <c r="AW50" s="245"/>
      <c r="AX50" s="245"/>
      <c r="AY50" s="245"/>
      <c r="AZ50" s="245"/>
      <c r="BA50" s="245"/>
      <c r="BB50" s="245"/>
      <c r="BC50" s="245"/>
      <c r="BD50" s="245"/>
      <c r="BE50" s="245"/>
      <c r="BF50" s="245"/>
      <c r="BG50" s="245"/>
      <c r="BH50" s="245"/>
      <c r="BI50" s="245"/>
      <c r="BJ50" s="245"/>
      <c r="BK50" s="245"/>
      <c r="BL50" s="245"/>
      <c r="BM50" s="299">
        <f t="shared" si="147"/>
        <v>47229</v>
      </c>
      <c r="BR50" s="148"/>
      <c r="BS50" s="148"/>
      <c r="BT50" s="148"/>
      <c r="BU50" s="148"/>
      <c r="BV50" s="148"/>
      <c r="BW50" s="148"/>
      <c r="BX50" s="145"/>
      <c r="BY50" s="148"/>
      <c r="BZ50" s="214" t="s">
        <v>948</v>
      </c>
      <c r="CA50" s="220" t="s">
        <v>950</v>
      </c>
      <c r="CB50" s="180" t="s">
        <v>855</v>
      </c>
      <c r="CC50" s="210" t="s">
        <v>855</v>
      </c>
      <c r="CD50" s="180" t="s">
        <v>63</v>
      </c>
      <c r="CE50" s="215">
        <v>45769</v>
      </c>
      <c r="CF50" s="215">
        <v>47229</v>
      </c>
      <c r="CG50" s="212">
        <f t="shared" si="148"/>
        <v>45777</v>
      </c>
      <c r="CH50" s="212">
        <f t="shared" si="149"/>
        <v>47238</v>
      </c>
      <c r="CI50" s="168"/>
      <c r="CJ50" s="326" t="s">
        <v>951</v>
      </c>
      <c r="CK50" s="169" t="s">
        <v>19</v>
      </c>
      <c r="CL50" s="364"/>
      <c r="CM50" s="364"/>
      <c r="CN50" s="173"/>
      <c r="CO50" s="221">
        <f t="shared" si="183"/>
        <v>45439</v>
      </c>
      <c r="CP50" s="273">
        <f t="shared" ref="CP50" si="185">IF(DAY(CO50)&lt;=15,DATE(YEAR(CO50),MONTH(CO50),1),EOMONTH(CO50,0))</f>
        <v>45443</v>
      </c>
      <c r="CQ50" s="221">
        <f t="shared" si="184"/>
        <v>45529</v>
      </c>
      <c r="CR50" s="273">
        <f t="shared" ref="CR50" si="186">IF(DAY(CQ50)&lt;=15,DATE(YEAR(CQ50),MONTH(CQ50),1),EOMONTH(CQ50,0))</f>
        <v>45535</v>
      </c>
      <c r="CS50" s="273">
        <f>CU50-240</f>
        <v>45529</v>
      </c>
      <c r="CT50" s="273">
        <f t="shared" ref="CT50" si="187">IF(DAY(CS50)&lt;=15,DATE(YEAR(CS50),MONTH(CS50),1),EOMONTH(CS50,0))</f>
        <v>45535</v>
      </c>
      <c r="CU50" s="273">
        <f t="shared" ref="CU50" si="188">CE50</f>
        <v>45769</v>
      </c>
      <c r="CV50" s="273">
        <f t="shared" ref="CV50" si="189">IF(DAY(CU50)&lt;=15,DATE(YEAR(CU50),MONTH(CU50),1),EOMONTH(CU50,0))</f>
        <v>45777</v>
      </c>
      <c r="CW50" s="148" t="s">
        <v>852</v>
      </c>
    </row>
    <row r="51" spans="1:101" ht="31" customHeight="1">
      <c r="A51" s="304" t="s">
        <v>721</v>
      </c>
      <c r="B51" s="130" t="s">
        <v>673</v>
      </c>
      <c r="C51" s="304" t="s">
        <v>952</v>
      </c>
      <c r="D51" s="132" t="str">
        <f t="shared" ca="1" si="162"/>
        <v>En cours</v>
      </c>
      <c r="E51" s="244"/>
      <c r="F51" s="245"/>
      <c r="G51" s="245"/>
      <c r="H51" s="245"/>
      <c r="I51" s="245"/>
      <c r="J51" s="245"/>
      <c r="K51" s="245"/>
      <c r="L51" s="245"/>
      <c r="M51" s="245"/>
      <c r="N51" s="245"/>
      <c r="O51" s="245"/>
      <c r="P51" s="245"/>
      <c r="Q51" s="245"/>
      <c r="R51" s="245"/>
      <c r="S51" s="245"/>
      <c r="T51" s="245"/>
      <c r="U51" s="245"/>
      <c r="V51" s="245"/>
      <c r="W51" s="245"/>
      <c r="X51" s="245"/>
      <c r="Y51" s="245"/>
      <c r="Z51" s="245"/>
      <c r="AA51" s="245"/>
      <c r="AB51" s="245"/>
      <c r="AC51" s="245"/>
      <c r="AD51" s="245"/>
      <c r="AE51" s="245"/>
      <c r="AF51" s="245"/>
      <c r="AG51" s="245"/>
      <c r="AH51" s="245"/>
      <c r="AI51" s="245"/>
      <c r="AJ51" s="245"/>
      <c r="AK51" s="245"/>
      <c r="AL51" s="245"/>
      <c r="AM51" s="245"/>
      <c r="AN51" s="245"/>
      <c r="AO51" s="245"/>
      <c r="AP51" s="245"/>
      <c r="AQ51" s="245"/>
      <c r="AR51" s="245"/>
      <c r="AS51" s="245"/>
      <c r="AT51" s="245"/>
      <c r="AU51" s="245"/>
      <c r="AV51" s="245"/>
      <c r="AW51" s="245"/>
      <c r="AX51" s="245"/>
      <c r="AY51" s="245"/>
      <c r="AZ51" s="245"/>
      <c r="BA51" s="245"/>
      <c r="BB51" s="245"/>
      <c r="BC51" s="245"/>
      <c r="BD51" s="245"/>
      <c r="BE51" s="245"/>
      <c r="BF51" s="245"/>
      <c r="BG51" s="245"/>
      <c r="BH51" s="245"/>
      <c r="BI51" s="245"/>
      <c r="BJ51" s="245"/>
      <c r="BK51" s="245"/>
      <c r="BL51" s="245"/>
      <c r="BM51" s="299">
        <f t="shared" si="147"/>
        <v>46650</v>
      </c>
      <c r="BR51" s="148"/>
      <c r="BS51" s="148"/>
      <c r="BT51" s="148"/>
      <c r="BU51" s="148"/>
      <c r="BV51" s="148"/>
      <c r="BW51" s="148"/>
      <c r="BX51" s="145"/>
      <c r="BY51" s="148"/>
      <c r="BZ51" s="214" t="s">
        <v>721</v>
      </c>
      <c r="CA51" s="220" t="s">
        <v>721</v>
      </c>
      <c r="CB51" s="180" t="s">
        <v>855</v>
      </c>
      <c r="CC51" s="210" t="s">
        <v>855</v>
      </c>
      <c r="CD51" s="180" t="s">
        <v>63</v>
      </c>
      <c r="CE51" s="215">
        <v>45190</v>
      </c>
      <c r="CF51" s="215">
        <v>46650</v>
      </c>
      <c r="CG51" s="212">
        <f t="shared" si="148"/>
        <v>45199</v>
      </c>
      <c r="CH51" s="212">
        <f t="shared" si="149"/>
        <v>46660</v>
      </c>
      <c r="CI51" s="168" t="s">
        <v>4</v>
      </c>
      <c r="CJ51" s="321" t="s">
        <v>953</v>
      </c>
      <c r="CK51" s="169"/>
      <c r="CL51" s="364" t="s">
        <v>15</v>
      </c>
      <c r="CM51" s="364" t="s">
        <v>11</v>
      </c>
      <c r="CN51" s="173"/>
      <c r="CO51" s="221">
        <f t="shared" si="183"/>
        <v>44860</v>
      </c>
      <c r="CP51" s="221">
        <f t="shared" si="84"/>
        <v>44865</v>
      </c>
      <c r="CQ51" s="221">
        <f t="shared" si="184"/>
        <v>44950</v>
      </c>
      <c r="CR51" s="221">
        <f t="shared" si="85"/>
        <v>44957</v>
      </c>
      <c r="CS51" s="221">
        <f>CU51-240</f>
        <v>44950</v>
      </c>
      <c r="CT51" s="221">
        <f t="shared" si="86"/>
        <v>44957</v>
      </c>
      <c r="CU51" s="221">
        <f t="shared" si="150"/>
        <v>45190</v>
      </c>
      <c r="CV51" s="221">
        <f t="shared" si="151"/>
        <v>45199</v>
      </c>
      <c r="CW51" s="148" t="s">
        <v>852</v>
      </c>
    </row>
    <row r="52" spans="1:101" ht="31" customHeight="1">
      <c r="A52" s="304" t="s">
        <v>65</v>
      </c>
      <c r="B52" s="130" t="s">
        <v>923</v>
      </c>
      <c r="C52" s="304" t="s">
        <v>952</v>
      </c>
      <c r="D52" s="132" t="str">
        <f t="shared" ca="1" si="162"/>
        <v>À venir</v>
      </c>
      <c r="E52" s="244"/>
      <c r="F52" s="245"/>
      <c r="G52" s="245"/>
      <c r="H52" s="245"/>
      <c r="I52" s="245"/>
      <c r="J52" s="245"/>
      <c r="K52" s="245"/>
      <c r="L52" s="245"/>
      <c r="M52" s="245"/>
      <c r="N52" s="245"/>
      <c r="O52" s="245"/>
      <c r="P52" s="245"/>
      <c r="Q52" s="245"/>
      <c r="R52" s="245"/>
      <c r="S52" s="245"/>
      <c r="T52" s="245"/>
      <c r="U52" s="245"/>
      <c r="V52" s="245"/>
      <c r="W52" s="245"/>
      <c r="X52" s="245"/>
      <c r="Y52" s="245"/>
      <c r="Z52" s="245"/>
      <c r="AA52" s="245"/>
      <c r="AB52" s="245"/>
      <c r="AC52" s="245"/>
      <c r="AD52" s="245"/>
      <c r="AE52" s="245"/>
      <c r="AF52" s="245"/>
      <c r="AG52" s="245"/>
      <c r="AH52" s="245"/>
      <c r="AI52" s="245"/>
      <c r="AJ52" s="245"/>
      <c r="AK52" s="245"/>
      <c r="AL52" s="245"/>
      <c r="AM52" s="245"/>
      <c r="AN52" s="245"/>
      <c r="AO52" s="245"/>
      <c r="AP52" s="245"/>
      <c r="AQ52" s="245"/>
      <c r="AR52" s="245"/>
      <c r="AS52" s="245"/>
      <c r="AT52" s="245"/>
      <c r="AU52" s="245"/>
      <c r="AV52" s="245"/>
      <c r="AW52" s="245"/>
      <c r="AX52" s="245"/>
      <c r="AY52" s="245"/>
      <c r="AZ52" s="245"/>
      <c r="BA52" s="245"/>
      <c r="BB52" s="245"/>
      <c r="BC52" s="245"/>
      <c r="BD52" s="245"/>
      <c r="BE52" s="245"/>
      <c r="BF52" s="245"/>
      <c r="BG52" s="245"/>
      <c r="BH52" s="245"/>
      <c r="BI52" s="245"/>
      <c r="BJ52" s="245"/>
      <c r="BK52" s="245"/>
      <c r="BL52" s="245"/>
      <c r="BM52" s="299">
        <f t="shared" si="147"/>
        <v>48111</v>
      </c>
      <c r="BR52" s="148"/>
      <c r="BS52" s="148"/>
      <c r="BT52" s="148"/>
      <c r="BU52" s="148"/>
      <c r="BV52" s="148"/>
      <c r="BW52" s="148"/>
      <c r="BX52" s="145"/>
      <c r="BY52" s="148"/>
      <c r="BZ52" s="214" t="s">
        <v>721</v>
      </c>
      <c r="CA52" s="220" t="s">
        <v>70</v>
      </c>
      <c r="CB52" s="180" t="s">
        <v>855</v>
      </c>
      <c r="CC52" s="210" t="s">
        <v>855</v>
      </c>
      <c r="CD52" s="180" t="s">
        <v>63</v>
      </c>
      <c r="CE52" s="215">
        <f>CF51+1</f>
        <v>46651</v>
      </c>
      <c r="CF52" s="215">
        <f>CE52+1460</f>
        <v>48111</v>
      </c>
      <c r="CG52" s="212">
        <f t="shared" ref="CG52" si="190">IF(DAY(CE52)&lt;=15,DATE(YEAR(CE52),MONTH(CE52),1),EOMONTH(CE52,0))</f>
        <v>46660</v>
      </c>
      <c r="CH52" s="212">
        <f t="shared" ref="CH52" si="191">IF(DAY(CF52)&lt;=15,DATE(YEAR(CF52),MONTH(CF52),1),EOMONTH(CF52,0))</f>
        <v>48121</v>
      </c>
      <c r="CI52" s="168"/>
      <c r="CJ52" s="321"/>
      <c r="CK52" s="169"/>
      <c r="CL52" s="364"/>
      <c r="CM52" s="364"/>
      <c r="CN52" s="173"/>
      <c r="CO52" s="221">
        <f t="shared" ref="CO52" si="192">CQ52-90</f>
        <v>46321</v>
      </c>
      <c r="CP52" s="221">
        <f t="shared" ref="CP52" si="193">IF(DAY(CO52)&lt;=15,DATE(YEAR(CO52),MONTH(CO52),1),EOMONTH(CO52,0))</f>
        <v>46326</v>
      </c>
      <c r="CQ52" s="221">
        <f t="shared" ref="CQ52" si="194">CS52</f>
        <v>46411</v>
      </c>
      <c r="CR52" s="221">
        <f t="shared" ref="CR52" si="195">IF(DAY(CQ52)&lt;=15,DATE(YEAR(CQ52),MONTH(CQ52),1),EOMONTH(CQ52,0))</f>
        <v>46418</v>
      </c>
      <c r="CS52" s="221">
        <f>CU52-240</f>
        <v>46411</v>
      </c>
      <c r="CT52" s="221">
        <f t="shared" ref="CT52" si="196">IF(DAY(CS52)&lt;=15,DATE(YEAR(CS52),MONTH(CS52),1),EOMONTH(CS52,0))</f>
        <v>46418</v>
      </c>
      <c r="CU52" s="221">
        <f t="shared" ref="CU52" si="197">CE52</f>
        <v>46651</v>
      </c>
      <c r="CV52" s="221">
        <f t="shared" ref="CV52" si="198">IF(DAY(CU52)&lt;=15,DATE(YEAR(CU52),MONTH(CU52),1),EOMONTH(CU52,0))</f>
        <v>46660</v>
      </c>
    </row>
    <row r="53" spans="1:101" ht="31" customHeight="1">
      <c r="A53" s="304" t="s">
        <v>954</v>
      </c>
      <c r="B53" s="304" t="s">
        <v>923</v>
      </c>
      <c r="C53" s="304" t="s">
        <v>1128</v>
      </c>
      <c r="D53" s="132" t="str">
        <f t="shared" ca="1" si="162"/>
        <v>En cours</v>
      </c>
      <c r="E53" s="244"/>
      <c r="F53" s="245"/>
      <c r="G53" s="245"/>
      <c r="H53" s="245"/>
      <c r="I53" s="245"/>
      <c r="J53" s="245"/>
      <c r="K53" s="245"/>
      <c r="L53" s="245"/>
      <c r="M53" s="245"/>
      <c r="N53" s="245"/>
      <c r="O53" s="245"/>
      <c r="P53" s="245"/>
      <c r="Q53" s="245"/>
      <c r="R53" s="245"/>
      <c r="S53" s="245"/>
      <c r="T53" s="245"/>
      <c r="U53" s="245"/>
      <c r="V53" s="245"/>
      <c r="W53" s="245"/>
      <c r="X53" s="245"/>
      <c r="Y53" s="245"/>
      <c r="Z53" s="245"/>
      <c r="AA53" s="245"/>
      <c r="AB53" s="245"/>
      <c r="AC53" s="245"/>
      <c r="AD53" s="245"/>
      <c r="AE53" s="245"/>
      <c r="AF53" s="245"/>
      <c r="AG53" s="245"/>
      <c r="AH53" s="245"/>
      <c r="AI53" s="245"/>
      <c r="AJ53" s="245"/>
      <c r="AK53" s="245"/>
      <c r="AL53" s="245"/>
      <c r="AM53" s="245"/>
      <c r="AN53" s="245"/>
      <c r="AO53" s="245"/>
      <c r="AP53" s="245"/>
      <c r="AQ53" s="245"/>
      <c r="AR53" s="245"/>
      <c r="AS53" s="245"/>
      <c r="AT53" s="245"/>
      <c r="AU53" s="245"/>
      <c r="AV53" s="245"/>
      <c r="AW53" s="245"/>
      <c r="AX53" s="245"/>
      <c r="AY53" s="245"/>
      <c r="AZ53" s="245"/>
      <c r="BA53" s="245"/>
      <c r="BB53" s="245"/>
      <c r="BC53" s="245"/>
      <c r="BD53" s="245"/>
      <c r="BE53" s="245"/>
      <c r="BF53" s="245"/>
      <c r="BG53" s="245"/>
      <c r="BH53" s="245"/>
      <c r="BI53" s="245"/>
      <c r="BJ53" s="245"/>
      <c r="BK53" s="245"/>
      <c r="BL53" s="245"/>
      <c r="BM53" s="299">
        <f t="shared" si="147"/>
        <v>46479</v>
      </c>
      <c r="BR53" s="148"/>
      <c r="BS53" s="148"/>
      <c r="BT53" s="148"/>
      <c r="BU53" s="148"/>
      <c r="BV53" s="148"/>
      <c r="BW53" s="148"/>
      <c r="BX53" s="145"/>
      <c r="BY53" s="148"/>
      <c r="BZ53" s="214" t="s">
        <v>933</v>
      </c>
      <c r="CA53" s="220" t="s">
        <v>955</v>
      </c>
      <c r="CB53" s="180" t="s">
        <v>855</v>
      </c>
      <c r="CC53" s="210" t="s">
        <v>705</v>
      </c>
      <c r="CD53" s="210" t="s">
        <v>50</v>
      </c>
      <c r="CE53" s="172">
        <v>45019</v>
      </c>
      <c r="CF53" s="172">
        <v>46479</v>
      </c>
      <c r="CG53" s="212">
        <f t="shared" si="148"/>
        <v>45017</v>
      </c>
      <c r="CH53" s="212">
        <f t="shared" si="149"/>
        <v>46478</v>
      </c>
      <c r="CI53" s="168" t="s">
        <v>2</v>
      </c>
      <c r="CJ53" s="321" t="s">
        <v>956</v>
      </c>
      <c r="CK53" s="169"/>
      <c r="CL53" s="364" t="s">
        <v>13</v>
      </c>
      <c r="CM53" s="364"/>
      <c r="CN53" s="173"/>
      <c r="CO53" s="221">
        <f>CQ53-90</f>
        <v>44779</v>
      </c>
      <c r="CP53" s="221">
        <f t="shared" si="84"/>
        <v>44774</v>
      </c>
      <c r="CQ53" s="221">
        <f t="shared" ref="CQ53:CQ55" si="199">CS53</f>
        <v>44869</v>
      </c>
      <c r="CR53" s="221">
        <f t="shared" si="85"/>
        <v>44866</v>
      </c>
      <c r="CS53" s="221">
        <f>CU53-150</f>
        <v>44869</v>
      </c>
      <c r="CT53" s="221">
        <f t="shared" si="86"/>
        <v>44866</v>
      </c>
      <c r="CU53" s="221">
        <f t="shared" si="150"/>
        <v>45019</v>
      </c>
      <c r="CV53" s="221">
        <f t="shared" si="151"/>
        <v>45017</v>
      </c>
      <c r="CW53" s="148" t="s">
        <v>705</v>
      </c>
    </row>
    <row r="54" spans="1:101" ht="31" customHeight="1">
      <c r="A54" s="304" t="s">
        <v>65</v>
      </c>
      <c r="B54" s="304" t="s">
        <v>923</v>
      </c>
      <c r="C54" s="304" t="s">
        <v>1128</v>
      </c>
      <c r="D54" s="132" t="str">
        <f t="shared" ca="1" si="162"/>
        <v>À venir</v>
      </c>
      <c r="E54" s="244"/>
      <c r="F54" s="245"/>
      <c r="G54" s="245"/>
      <c r="H54" s="245"/>
      <c r="I54" s="245"/>
      <c r="J54" s="245"/>
      <c r="K54" s="245"/>
      <c r="L54" s="245"/>
      <c r="M54" s="245"/>
      <c r="N54" s="245"/>
      <c r="O54" s="245"/>
      <c r="P54" s="245"/>
      <c r="Q54" s="245"/>
      <c r="R54" s="245"/>
      <c r="S54" s="245"/>
      <c r="T54" s="245"/>
      <c r="U54" s="245"/>
      <c r="V54" s="245"/>
      <c r="W54" s="245"/>
      <c r="X54" s="245"/>
      <c r="Y54" s="245"/>
      <c r="Z54" s="245"/>
      <c r="AA54" s="245"/>
      <c r="AB54" s="245"/>
      <c r="AC54" s="245"/>
      <c r="AD54" s="245"/>
      <c r="AE54" s="245"/>
      <c r="AF54" s="245"/>
      <c r="AG54" s="245"/>
      <c r="AH54" s="245"/>
      <c r="AI54" s="245"/>
      <c r="AJ54" s="245"/>
      <c r="AK54" s="245"/>
      <c r="AL54" s="245"/>
      <c r="AM54" s="245"/>
      <c r="AN54" s="245"/>
      <c r="AO54" s="245"/>
      <c r="AP54" s="245"/>
      <c r="AQ54" s="245"/>
      <c r="AR54" s="245"/>
      <c r="AS54" s="245"/>
      <c r="AT54" s="245"/>
      <c r="AU54" s="245"/>
      <c r="AV54" s="245"/>
      <c r="AW54" s="245"/>
      <c r="AX54" s="245"/>
      <c r="AY54" s="245"/>
      <c r="AZ54" s="245"/>
      <c r="BA54" s="245"/>
      <c r="BB54" s="245"/>
      <c r="BC54" s="245"/>
      <c r="BD54" s="245"/>
      <c r="BE54" s="245"/>
      <c r="BF54" s="245"/>
      <c r="BG54" s="245"/>
      <c r="BH54" s="245"/>
      <c r="BI54" s="245"/>
      <c r="BJ54" s="245"/>
      <c r="BK54" s="245"/>
      <c r="BL54" s="245"/>
      <c r="BM54" s="299">
        <f t="shared" si="147"/>
        <v>47939</v>
      </c>
      <c r="BR54" s="148"/>
      <c r="BS54" s="148"/>
      <c r="BT54" s="148"/>
      <c r="BU54" s="148"/>
      <c r="BV54" s="148"/>
      <c r="BW54" s="148"/>
      <c r="BX54" s="145"/>
      <c r="BY54" s="148"/>
      <c r="BZ54" s="220" t="s">
        <v>955</v>
      </c>
      <c r="CA54" s="220" t="s">
        <v>70</v>
      </c>
      <c r="CB54" s="180" t="s">
        <v>855</v>
      </c>
      <c r="CC54" s="210"/>
      <c r="CD54" s="210"/>
      <c r="CE54" s="172">
        <f>CF53</f>
        <v>46479</v>
      </c>
      <c r="CF54" s="172">
        <f>CE54+1460</f>
        <v>47939</v>
      </c>
      <c r="CG54" s="212">
        <f t="shared" ref="CG54" si="200">IF(DAY(CE54)&lt;=15,DATE(YEAR(CE54),MONTH(CE54),1),EOMONTH(CE54,0))</f>
        <v>46478</v>
      </c>
      <c r="CH54" s="212">
        <f t="shared" ref="CH54" si="201">IF(DAY(CF54)&lt;=15,DATE(YEAR(CF54),MONTH(CF54),1),EOMONTH(CF54,0))</f>
        <v>47939</v>
      </c>
      <c r="CI54" s="168"/>
      <c r="CJ54" s="321"/>
      <c r="CK54" s="169"/>
      <c r="CL54" s="364"/>
      <c r="CM54" s="364"/>
      <c r="CN54" s="173"/>
      <c r="CO54" s="221">
        <f>CQ54-90</f>
        <v>46239</v>
      </c>
      <c r="CP54" s="221">
        <f t="shared" ref="CP54" si="202">IF(DAY(CO54)&lt;=15,DATE(YEAR(CO54),MONTH(CO54),1),EOMONTH(CO54,0))</f>
        <v>46235</v>
      </c>
      <c r="CQ54" s="221">
        <f t="shared" ref="CQ54" si="203">CS54</f>
        <v>46329</v>
      </c>
      <c r="CR54" s="221">
        <f t="shared" ref="CR54" si="204">IF(DAY(CQ54)&lt;=15,DATE(YEAR(CQ54),MONTH(CQ54),1),EOMONTH(CQ54,0))</f>
        <v>46327</v>
      </c>
      <c r="CS54" s="221">
        <f>CU54-150</f>
        <v>46329</v>
      </c>
      <c r="CT54" s="221">
        <f t="shared" ref="CT54" si="205">IF(DAY(CS54)&lt;=15,DATE(YEAR(CS54),MONTH(CS54),1),EOMONTH(CS54,0))</f>
        <v>46327</v>
      </c>
      <c r="CU54" s="221">
        <f t="shared" ref="CU54" si="206">CE54</f>
        <v>46479</v>
      </c>
      <c r="CV54" s="221">
        <f t="shared" ref="CV54" si="207">IF(DAY(CU54)&lt;=15,DATE(YEAR(CU54),MONTH(CU54),1),EOMONTH(CU54,0))</f>
        <v>46478</v>
      </c>
      <c r="CW54" s="148" t="s">
        <v>705</v>
      </c>
    </row>
    <row r="55" spans="1:101" ht="31" customHeight="1">
      <c r="A55" s="304" t="s">
        <v>957</v>
      </c>
      <c r="B55" s="304" t="s">
        <v>923</v>
      </c>
      <c r="C55" s="304" t="s">
        <v>958</v>
      </c>
      <c r="D55" s="132" t="str">
        <f t="shared" ca="1" si="162"/>
        <v>En cours</v>
      </c>
      <c r="E55" s="244"/>
      <c r="F55" s="245"/>
      <c r="G55" s="245"/>
      <c r="H55" s="245"/>
      <c r="I55" s="245"/>
      <c r="J55" s="245"/>
      <c r="K55" s="245"/>
      <c r="L55" s="245"/>
      <c r="M55" s="245"/>
      <c r="N55" s="245"/>
      <c r="O55" s="245"/>
      <c r="P55" s="245"/>
      <c r="Q55" s="245"/>
      <c r="R55" s="245"/>
      <c r="S55" s="245"/>
      <c r="T55" s="245"/>
      <c r="U55" s="245"/>
      <c r="V55" s="245"/>
      <c r="W55" s="245"/>
      <c r="X55" s="245"/>
      <c r="Y55" s="245"/>
      <c r="Z55" s="245"/>
      <c r="AA55" s="245"/>
      <c r="AB55" s="245"/>
      <c r="AC55" s="245"/>
      <c r="AD55" s="245"/>
      <c r="AE55" s="245"/>
      <c r="AF55" s="245"/>
      <c r="AG55" s="245"/>
      <c r="AH55" s="245"/>
      <c r="AI55" s="245"/>
      <c r="AJ55" s="245"/>
      <c r="AK55" s="245"/>
      <c r="AL55" s="245"/>
      <c r="AM55" s="245"/>
      <c r="AN55" s="245"/>
      <c r="AO55" s="245"/>
      <c r="AP55" s="245"/>
      <c r="AQ55" s="245"/>
      <c r="AR55" s="245"/>
      <c r="AS55" s="245"/>
      <c r="AT55" s="245"/>
      <c r="AU55" s="245"/>
      <c r="AV55" s="245"/>
      <c r="AW55" s="245"/>
      <c r="AX55" s="245"/>
      <c r="AY55" s="245"/>
      <c r="AZ55" s="245"/>
      <c r="BA55" s="245"/>
      <c r="BB55" s="245"/>
      <c r="BC55" s="245"/>
      <c r="BD55" s="245"/>
      <c r="BE55" s="245"/>
      <c r="BF55" s="245"/>
      <c r="BG55" s="245"/>
      <c r="BH55" s="245"/>
      <c r="BI55" s="245"/>
      <c r="BJ55" s="245"/>
      <c r="BK55" s="245"/>
      <c r="BL55" s="245"/>
      <c r="BM55" s="299">
        <f t="shared" si="147"/>
        <v>46858</v>
      </c>
      <c r="BR55" s="148"/>
      <c r="BS55" s="148"/>
      <c r="BT55" s="148"/>
      <c r="BU55" s="148"/>
      <c r="BV55" s="148"/>
      <c r="BW55" s="148"/>
      <c r="BX55" s="145"/>
      <c r="BY55" s="148"/>
      <c r="BZ55" s="214" t="s">
        <v>959</v>
      </c>
      <c r="CA55" s="220" t="s">
        <v>957</v>
      </c>
      <c r="CB55" s="180" t="s">
        <v>855</v>
      </c>
      <c r="CC55" s="210" t="s">
        <v>705</v>
      </c>
      <c r="CD55" s="279" t="s">
        <v>50</v>
      </c>
      <c r="CE55" s="215">
        <v>45398</v>
      </c>
      <c r="CF55" s="215">
        <v>46858</v>
      </c>
      <c r="CG55" s="212">
        <f t="shared" si="148"/>
        <v>45412</v>
      </c>
      <c r="CH55" s="212">
        <f t="shared" si="149"/>
        <v>46844</v>
      </c>
      <c r="CI55" s="168" t="s">
        <v>2</v>
      </c>
      <c r="CJ55" s="168" t="s">
        <v>960</v>
      </c>
      <c r="CK55" s="169"/>
      <c r="CL55" s="364" t="s">
        <v>13</v>
      </c>
      <c r="CM55" s="364"/>
      <c r="CN55" s="173" t="s">
        <v>10</v>
      </c>
      <c r="CO55" s="221">
        <f>CQ55-90</f>
        <v>45218</v>
      </c>
      <c r="CP55" s="221">
        <f t="shared" si="84"/>
        <v>45230</v>
      </c>
      <c r="CQ55" s="221">
        <f t="shared" si="199"/>
        <v>45308</v>
      </c>
      <c r="CR55" s="221">
        <f t="shared" si="85"/>
        <v>45322</v>
      </c>
      <c r="CS55" s="221">
        <f>CU55-90</f>
        <v>45308</v>
      </c>
      <c r="CT55" s="221">
        <f t="shared" si="86"/>
        <v>45322</v>
      </c>
      <c r="CU55" s="221">
        <f t="shared" si="150"/>
        <v>45398</v>
      </c>
      <c r="CV55" s="221">
        <f t="shared" si="151"/>
        <v>45412</v>
      </c>
      <c r="CW55" s="148" t="s">
        <v>705</v>
      </c>
    </row>
    <row r="56" spans="1:101" ht="31" customHeight="1">
      <c r="A56" s="304" t="s">
        <v>65</v>
      </c>
      <c r="B56" s="304" t="s">
        <v>923</v>
      </c>
      <c r="C56" s="304" t="s">
        <v>958</v>
      </c>
      <c r="D56" s="132" t="str">
        <f t="shared" ca="1" si="162"/>
        <v>À venir</v>
      </c>
      <c r="E56" s="244"/>
      <c r="F56" s="245"/>
      <c r="G56" s="245"/>
      <c r="H56" s="245"/>
      <c r="I56" s="245"/>
      <c r="J56" s="245"/>
      <c r="K56" s="245"/>
      <c r="L56" s="245"/>
      <c r="M56" s="245"/>
      <c r="N56" s="245"/>
      <c r="O56" s="245"/>
      <c r="P56" s="245"/>
      <c r="Q56" s="245"/>
      <c r="R56" s="245"/>
      <c r="S56" s="245"/>
      <c r="T56" s="245"/>
      <c r="U56" s="245"/>
      <c r="V56" s="245"/>
      <c r="W56" s="245"/>
      <c r="X56" s="245"/>
      <c r="Y56" s="245"/>
      <c r="Z56" s="245"/>
      <c r="AA56" s="245"/>
      <c r="AB56" s="245"/>
      <c r="AC56" s="245"/>
      <c r="AD56" s="245"/>
      <c r="AE56" s="245"/>
      <c r="AF56" s="245"/>
      <c r="AG56" s="245"/>
      <c r="AH56" s="245"/>
      <c r="AI56" s="245"/>
      <c r="AJ56" s="245"/>
      <c r="AK56" s="245"/>
      <c r="AL56" s="245"/>
      <c r="AM56" s="245"/>
      <c r="AN56" s="245"/>
      <c r="AO56" s="245"/>
      <c r="AP56" s="245"/>
      <c r="AQ56" s="245"/>
      <c r="AR56" s="245"/>
      <c r="AS56" s="245"/>
      <c r="AT56" s="245"/>
      <c r="AU56" s="245"/>
      <c r="AV56" s="245"/>
      <c r="AW56" s="245"/>
      <c r="AX56" s="245"/>
      <c r="AY56" s="245"/>
      <c r="AZ56" s="245"/>
      <c r="BA56" s="245"/>
      <c r="BB56" s="245"/>
      <c r="BC56" s="245"/>
      <c r="BD56" s="245"/>
      <c r="BE56" s="245"/>
      <c r="BF56" s="245"/>
      <c r="BG56" s="245"/>
      <c r="BH56" s="245"/>
      <c r="BI56" s="245"/>
      <c r="BJ56" s="245"/>
      <c r="BK56" s="245"/>
      <c r="BL56" s="245"/>
      <c r="BM56" s="299">
        <f t="shared" si="147"/>
        <v>48319</v>
      </c>
      <c r="BR56" s="148"/>
      <c r="BS56" s="148"/>
      <c r="BT56" s="148"/>
      <c r="BU56" s="148"/>
      <c r="BV56" s="148"/>
      <c r="BW56" s="148"/>
      <c r="BX56" s="145"/>
      <c r="BY56" s="148"/>
      <c r="BZ56" s="214" t="s">
        <v>959</v>
      </c>
      <c r="CA56" s="220" t="s">
        <v>70</v>
      </c>
      <c r="CB56" s="180" t="s">
        <v>855</v>
      </c>
      <c r="CC56" s="210"/>
      <c r="CD56" s="279"/>
      <c r="CE56" s="215">
        <f>CF55+1</f>
        <v>46859</v>
      </c>
      <c r="CF56" s="215">
        <f>CE56+1460</f>
        <v>48319</v>
      </c>
      <c r="CG56" s="212">
        <f t="shared" ref="CG56" si="208">IF(DAY(CE56)&lt;=15,DATE(YEAR(CE56),MONTH(CE56),1),EOMONTH(CE56,0))</f>
        <v>46873</v>
      </c>
      <c r="CH56" s="212">
        <f t="shared" ref="CH56" si="209">IF(DAY(CF56)&lt;=15,DATE(YEAR(CF56),MONTH(CF56),1),EOMONTH(CF56,0))</f>
        <v>48305</v>
      </c>
      <c r="CI56" s="168" t="s">
        <v>2</v>
      </c>
      <c r="CJ56" s="168" t="s">
        <v>961</v>
      </c>
      <c r="CK56" s="169"/>
      <c r="CL56" s="364" t="s">
        <v>13</v>
      </c>
      <c r="CM56" s="364"/>
      <c r="CN56" s="173" t="s">
        <v>10</v>
      </c>
      <c r="CO56" s="221">
        <f>CQ56-90</f>
        <v>46679</v>
      </c>
      <c r="CP56" s="221">
        <f t="shared" ref="CP56" si="210">IF(DAY(CO56)&lt;=15,DATE(YEAR(CO56),MONTH(CO56),1),EOMONTH(CO56,0))</f>
        <v>46691</v>
      </c>
      <c r="CQ56" s="221">
        <f t="shared" ref="CQ56" si="211">CS56</f>
        <v>46769</v>
      </c>
      <c r="CR56" s="221">
        <f t="shared" ref="CR56" si="212">IF(DAY(CQ56)&lt;=15,DATE(YEAR(CQ56),MONTH(CQ56),1),EOMONTH(CQ56,0))</f>
        <v>46783</v>
      </c>
      <c r="CS56" s="221">
        <f>CU56-90</f>
        <v>46769</v>
      </c>
      <c r="CT56" s="221">
        <f t="shared" ref="CT56" si="213">IF(DAY(CS56)&lt;=15,DATE(YEAR(CS56),MONTH(CS56),1),EOMONTH(CS56,0))</f>
        <v>46783</v>
      </c>
      <c r="CU56" s="221">
        <f t="shared" ref="CU56" si="214">CE56</f>
        <v>46859</v>
      </c>
      <c r="CV56" s="221">
        <f t="shared" ref="CV56" si="215">IF(DAY(CU56)&lt;=15,DATE(YEAR(CU56),MONTH(CU56),1),EOMONTH(CU56,0))</f>
        <v>46873</v>
      </c>
    </row>
    <row r="57" spans="1:101" ht="31" hidden="1" customHeight="1">
      <c r="A57" s="359" t="s">
        <v>962</v>
      </c>
      <c r="B57" s="130" t="s">
        <v>923</v>
      </c>
      <c r="C57" s="131" t="s">
        <v>963</v>
      </c>
      <c r="D57" s="132" t="str">
        <f ca="1">IF(CF57&lt;TODAY(),"Terminé",(IF(CE57&gt;=TODAY(),"À venir","En cours")))</f>
        <v>En cours</v>
      </c>
      <c r="E57" s="244"/>
      <c r="F57" s="245"/>
      <c r="G57" s="245"/>
      <c r="H57" s="245"/>
      <c r="I57" s="245"/>
      <c r="J57" s="245"/>
      <c r="K57" s="245"/>
      <c r="L57" s="245"/>
      <c r="M57" s="245"/>
      <c r="N57" s="245"/>
      <c r="O57" s="245"/>
      <c r="P57" s="245"/>
      <c r="Q57" s="245"/>
      <c r="R57" s="245"/>
      <c r="S57" s="245"/>
      <c r="T57" s="245"/>
      <c r="U57" s="245"/>
      <c r="V57" s="245"/>
      <c r="W57" s="245"/>
      <c r="X57" s="245"/>
      <c r="Y57" s="245"/>
      <c r="Z57" s="245"/>
      <c r="AA57" s="245"/>
      <c r="AB57" s="245"/>
      <c r="AC57" s="245"/>
      <c r="AD57" s="245"/>
      <c r="AE57" s="245"/>
      <c r="AF57" s="245"/>
      <c r="AG57" s="245"/>
      <c r="AH57" s="245"/>
      <c r="AI57" s="245"/>
      <c r="AJ57" s="245"/>
      <c r="AK57" s="245"/>
      <c r="AL57" s="245"/>
      <c r="AM57" s="245"/>
      <c r="AN57" s="245"/>
      <c r="AO57" s="245"/>
      <c r="AP57" s="245"/>
      <c r="AQ57" s="245"/>
      <c r="AR57" s="245"/>
      <c r="AS57" s="245"/>
      <c r="AT57" s="245"/>
      <c r="AU57" s="245"/>
      <c r="AV57" s="245"/>
      <c r="AW57" s="245"/>
      <c r="AX57" s="245"/>
      <c r="AY57" s="245"/>
      <c r="AZ57" s="245"/>
      <c r="BA57" s="245"/>
      <c r="BB57" s="245"/>
      <c r="BC57" s="245"/>
      <c r="BD57" s="245"/>
      <c r="BE57" s="245"/>
      <c r="BF57" s="245"/>
      <c r="BG57" s="245"/>
      <c r="BH57" s="245"/>
      <c r="BI57" s="245"/>
      <c r="BJ57" s="245"/>
      <c r="BK57" s="245"/>
      <c r="BL57" s="245"/>
      <c r="BM57" s="137">
        <f t="shared" si="147"/>
        <v>46965</v>
      </c>
      <c r="BR57" s="148"/>
      <c r="BS57" s="148"/>
      <c r="BT57" s="148"/>
      <c r="BU57" s="148"/>
      <c r="BV57" s="148"/>
      <c r="BW57" s="148"/>
      <c r="BX57" s="145"/>
      <c r="BY57" s="148"/>
      <c r="BZ57" s="214" t="s">
        <v>964</v>
      </c>
      <c r="CA57" s="331" t="s">
        <v>965</v>
      </c>
      <c r="CB57" s="271" t="s">
        <v>861</v>
      </c>
      <c r="CC57" s="210"/>
      <c r="CD57" s="210"/>
      <c r="CE57" s="215">
        <v>45505</v>
      </c>
      <c r="CF57" s="215">
        <v>46965</v>
      </c>
      <c r="CG57" s="212">
        <f t="shared" si="148"/>
        <v>45505</v>
      </c>
      <c r="CH57" s="212">
        <f t="shared" si="149"/>
        <v>46965</v>
      </c>
      <c r="CI57" s="168"/>
      <c r="CJ57" s="168" t="s">
        <v>966</v>
      </c>
      <c r="CK57" s="169" t="s">
        <v>12</v>
      </c>
      <c r="CL57" s="364"/>
      <c r="CM57" s="364"/>
      <c r="CN57" s="173"/>
      <c r="CO57" s="221">
        <f t="shared" ref="CO57:CO59" si="216">CQ57-90</f>
        <v>45325</v>
      </c>
      <c r="CP57" s="221">
        <f t="shared" ref="CP57:CP59" si="217">IF(DAY(CO57)&lt;=15,DATE(YEAR(CO57),MONTH(CO57),1),EOMONTH(CO57,0))</f>
        <v>45323</v>
      </c>
      <c r="CQ57" s="221">
        <f t="shared" ref="CQ57:CQ59" si="218">CS57</f>
        <v>45415</v>
      </c>
      <c r="CR57" s="221">
        <f t="shared" ref="CR57:CR59" si="219">IF(DAY(CQ57)&lt;=15,DATE(YEAR(CQ57),MONTH(CQ57),1),EOMONTH(CQ57,0))</f>
        <v>45413</v>
      </c>
      <c r="CS57" s="221">
        <f t="shared" ref="CS57:CS59" si="220">CU57-90</f>
        <v>45415</v>
      </c>
      <c r="CT57" s="221">
        <f t="shared" ref="CT57:CT59" si="221">IF(DAY(CS57)&lt;=15,DATE(YEAR(CS57),MONTH(CS57),1),EOMONTH(CS57,0))</f>
        <v>45413</v>
      </c>
      <c r="CU57" s="221">
        <f t="shared" ref="CU57:CU59" si="222">CE57</f>
        <v>45505</v>
      </c>
      <c r="CV57" s="221">
        <f t="shared" ref="CV57:CV59" si="223">IF(DAY(CU57)&lt;=15,DATE(YEAR(CU57),MONTH(CU57),1),EOMONTH(CU57,0))</f>
        <v>45505</v>
      </c>
      <c r="CW57" s="148" t="s">
        <v>863</v>
      </c>
    </row>
    <row r="58" spans="1:101" ht="31" customHeight="1">
      <c r="A58" s="304" t="s">
        <v>65</v>
      </c>
      <c r="B58" s="130" t="s">
        <v>923</v>
      </c>
      <c r="C58" s="131" t="s">
        <v>967</v>
      </c>
      <c r="D58" s="132"/>
      <c r="E58" s="244"/>
      <c r="F58" s="245"/>
      <c r="G58" s="245"/>
      <c r="H58" s="245"/>
      <c r="I58" s="245"/>
      <c r="J58" s="245"/>
      <c r="K58" s="245"/>
      <c r="L58" s="245"/>
      <c r="M58" s="245"/>
      <c r="N58" s="245"/>
      <c r="O58" s="245"/>
      <c r="P58" s="245"/>
      <c r="Q58" s="245"/>
      <c r="R58" s="245"/>
      <c r="S58" s="245"/>
      <c r="T58" s="245"/>
      <c r="U58" s="245"/>
      <c r="V58" s="245"/>
      <c r="W58" s="245"/>
      <c r="X58" s="245"/>
      <c r="Y58" s="245"/>
      <c r="Z58" s="245"/>
      <c r="AA58" s="245"/>
      <c r="AB58" s="245"/>
      <c r="AC58" s="245"/>
      <c r="AD58" s="245"/>
      <c r="AE58" s="245"/>
      <c r="AF58" s="245"/>
      <c r="AG58" s="245"/>
      <c r="AH58" s="245"/>
      <c r="AI58" s="245"/>
      <c r="AJ58" s="245"/>
      <c r="AK58" s="245"/>
      <c r="AL58" s="245"/>
      <c r="AM58" s="245"/>
      <c r="AN58" s="245"/>
      <c r="AO58" s="245"/>
      <c r="AP58" s="245"/>
      <c r="AQ58" s="245"/>
      <c r="AR58" s="245"/>
      <c r="AS58" s="245"/>
      <c r="AT58" s="245"/>
      <c r="AU58" s="245"/>
      <c r="AV58" s="245"/>
      <c r="AW58" s="245"/>
      <c r="AX58" s="245"/>
      <c r="AY58" s="245"/>
      <c r="AZ58" s="245"/>
      <c r="BA58" s="245"/>
      <c r="BB58" s="245"/>
      <c r="BC58" s="245"/>
      <c r="BD58" s="245"/>
      <c r="BE58" s="245"/>
      <c r="BF58" s="245"/>
      <c r="BG58" s="245"/>
      <c r="BH58" s="245"/>
      <c r="BI58" s="245"/>
      <c r="BJ58" s="245"/>
      <c r="BK58" s="245"/>
      <c r="BL58" s="245"/>
      <c r="BM58" s="137">
        <f t="shared" si="147"/>
        <v>47634</v>
      </c>
      <c r="BR58" s="148"/>
      <c r="BS58" s="148"/>
      <c r="BT58" s="148"/>
      <c r="BU58" s="148"/>
      <c r="BV58" s="148"/>
      <c r="BW58" s="148"/>
      <c r="BX58" s="145"/>
      <c r="BY58" s="148"/>
      <c r="BZ58" s="214" t="s">
        <v>964</v>
      </c>
      <c r="CA58" s="331" t="s">
        <v>968</v>
      </c>
      <c r="CB58" s="271" t="s">
        <v>861</v>
      </c>
      <c r="CC58" s="210"/>
      <c r="CD58" s="210"/>
      <c r="CE58" s="215">
        <v>46174</v>
      </c>
      <c r="CF58" s="215">
        <f>CE58+1460</f>
        <v>47634</v>
      </c>
      <c r="CG58" s="212">
        <f t="shared" si="148"/>
        <v>46174</v>
      </c>
      <c r="CH58" s="212">
        <f t="shared" si="149"/>
        <v>47634</v>
      </c>
      <c r="CI58" s="168"/>
      <c r="CJ58" s="168"/>
      <c r="CK58" s="169"/>
      <c r="CL58" s="364"/>
      <c r="CM58" s="364"/>
      <c r="CN58" s="173"/>
      <c r="CO58" s="221">
        <f t="shared" ref="CO58" si="224">CQ58-90</f>
        <v>45994</v>
      </c>
      <c r="CP58" s="221">
        <f t="shared" ref="CP58" si="225">IF(DAY(CO58)&lt;=15,DATE(YEAR(CO58),MONTH(CO58),1),EOMONTH(CO58,0))</f>
        <v>45992</v>
      </c>
      <c r="CQ58" s="221">
        <f t="shared" ref="CQ58" si="226">CS58</f>
        <v>46084</v>
      </c>
      <c r="CR58" s="221">
        <f t="shared" ref="CR58" si="227">IF(DAY(CQ58)&lt;=15,DATE(YEAR(CQ58),MONTH(CQ58),1),EOMONTH(CQ58,0))</f>
        <v>46082</v>
      </c>
      <c r="CS58" s="221">
        <f t="shared" ref="CS58" si="228">CU58-90</f>
        <v>46084</v>
      </c>
      <c r="CT58" s="221">
        <f t="shared" ref="CT58" si="229">IF(DAY(CS58)&lt;=15,DATE(YEAR(CS58),MONTH(CS58),1),EOMONTH(CS58,0))</f>
        <v>46082</v>
      </c>
      <c r="CU58" s="221">
        <f t="shared" ref="CU58" si="230">CE58</f>
        <v>46174</v>
      </c>
      <c r="CV58" s="221">
        <f t="shared" ref="CV58" si="231">IF(DAY(CU58)&lt;=15,DATE(YEAR(CU58),MONTH(CU58),1),EOMONTH(CU58,0))</f>
        <v>46174</v>
      </c>
    </row>
    <row r="59" spans="1:101" ht="38.5" hidden="1" customHeight="1">
      <c r="A59" s="359" t="s">
        <v>969</v>
      </c>
      <c r="B59" s="130" t="s">
        <v>923</v>
      </c>
      <c r="C59" s="131" t="s">
        <v>970</v>
      </c>
      <c r="D59" s="132" t="str">
        <f ca="1">IF(CF59&lt;TODAY(),"Terminé",(IF(CE59&gt;=TODAY(),"À venir","En cours")))</f>
        <v>En cours</v>
      </c>
      <c r="E59" s="244"/>
      <c r="F59" s="245"/>
      <c r="G59" s="245"/>
      <c r="H59" s="245"/>
      <c r="I59" s="245"/>
      <c r="J59" s="245"/>
      <c r="K59" s="245"/>
      <c r="L59" s="245"/>
      <c r="M59" s="245"/>
      <c r="N59" s="245"/>
      <c r="O59" s="245"/>
      <c r="P59" s="245"/>
      <c r="Q59" s="245"/>
      <c r="R59" s="245"/>
      <c r="S59" s="245"/>
      <c r="T59" s="245"/>
      <c r="U59" s="245"/>
      <c r="V59" s="245"/>
      <c r="W59" s="245"/>
      <c r="X59" s="245"/>
      <c r="Y59" s="245"/>
      <c r="Z59" s="245"/>
      <c r="AA59" s="245"/>
      <c r="AB59" s="245"/>
      <c r="AC59" s="245"/>
      <c r="AD59" s="245"/>
      <c r="AE59" s="245"/>
      <c r="AF59" s="245"/>
      <c r="AG59" s="245"/>
      <c r="AH59" s="245"/>
      <c r="AI59" s="245"/>
      <c r="AJ59" s="245"/>
      <c r="AK59" s="245"/>
      <c r="AL59" s="245"/>
      <c r="AM59" s="245"/>
      <c r="AN59" s="245"/>
      <c r="AO59" s="245"/>
      <c r="AP59" s="245"/>
      <c r="AQ59" s="245"/>
      <c r="AR59" s="245"/>
      <c r="AS59" s="245"/>
      <c r="AT59" s="245"/>
      <c r="AU59" s="245"/>
      <c r="AV59" s="245"/>
      <c r="AW59" s="245"/>
      <c r="AX59" s="245"/>
      <c r="AY59" s="245"/>
      <c r="AZ59" s="245"/>
      <c r="BA59" s="245"/>
      <c r="BB59" s="245"/>
      <c r="BC59" s="245"/>
      <c r="BD59" s="245"/>
      <c r="BE59" s="245"/>
      <c r="BF59" s="245"/>
      <c r="BG59" s="245"/>
      <c r="BH59" s="245"/>
      <c r="BI59" s="245"/>
      <c r="BJ59" s="245"/>
      <c r="BK59" s="245"/>
      <c r="BL59" s="245"/>
      <c r="BM59" s="137">
        <f t="shared" si="147"/>
        <v>46133</v>
      </c>
      <c r="BR59" s="148"/>
      <c r="BS59" s="148"/>
      <c r="BT59" s="148"/>
      <c r="BU59" s="148"/>
      <c r="BV59" s="148"/>
      <c r="BW59" s="148"/>
      <c r="BX59" s="145"/>
      <c r="BY59" s="148"/>
      <c r="BZ59" s="214" t="s">
        <v>971</v>
      </c>
      <c r="CA59" s="331" t="s">
        <v>971</v>
      </c>
      <c r="CB59" s="271" t="s">
        <v>861</v>
      </c>
      <c r="CC59" s="210"/>
      <c r="CD59" s="210"/>
      <c r="CE59" s="215">
        <v>44673</v>
      </c>
      <c r="CF59" s="215">
        <v>46133</v>
      </c>
      <c r="CG59" s="212">
        <f t="shared" si="148"/>
        <v>44681</v>
      </c>
      <c r="CH59" s="212">
        <f t="shared" si="149"/>
        <v>46142</v>
      </c>
      <c r="CI59" s="168"/>
      <c r="CJ59" s="168"/>
      <c r="CK59" s="169" t="s">
        <v>12</v>
      </c>
      <c r="CL59" s="364"/>
      <c r="CM59" s="364"/>
      <c r="CN59" s="173"/>
      <c r="CO59" s="221">
        <f t="shared" si="216"/>
        <v>44493</v>
      </c>
      <c r="CP59" s="221">
        <f t="shared" si="217"/>
        <v>44500</v>
      </c>
      <c r="CQ59" s="221">
        <f t="shared" si="218"/>
        <v>44583</v>
      </c>
      <c r="CR59" s="221">
        <f t="shared" si="219"/>
        <v>44592</v>
      </c>
      <c r="CS59" s="221">
        <f t="shared" si="220"/>
        <v>44583</v>
      </c>
      <c r="CT59" s="221">
        <f t="shared" si="221"/>
        <v>44592</v>
      </c>
      <c r="CU59" s="221">
        <f t="shared" si="222"/>
        <v>44673</v>
      </c>
      <c r="CV59" s="221">
        <f t="shared" si="223"/>
        <v>44681</v>
      </c>
      <c r="CW59" s="148" t="s">
        <v>863</v>
      </c>
    </row>
    <row r="60" spans="1:101" ht="31" hidden="1" customHeight="1">
      <c r="A60" s="359" t="s">
        <v>972</v>
      </c>
      <c r="B60" s="130" t="s">
        <v>923</v>
      </c>
      <c r="C60" s="131" t="s">
        <v>970</v>
      </c>
      <c r="D60" s="132" t="str">
        <f ca="1">IF(CF60&lt;TODAY(),"Terminé",(IF(CE60&gt;=TODAY(),"À venir","En cours")))</f>
        <v>En cours</v>
      </c>
      <c r="E60" s="244"/>
      <c r="F60" s="245"/>
      <c r="G60" s="245"/>
      <c r="H60" s="245"/>
      <c r="I60" s="245"/>
      <c r="J60" s="245"/>
      <c r="K60" s="245"/>
      <c r="L60" s="245"/>
      <c r="M60" s="245"/>
      <c r="N60" s="245"/>
      <c r="O60" s="245"/>
      <c r="P60" s="245"/>
      <c r="Q60" s="245"/>
      <c r="R60" s="245"/>
      <c r="S60" s="245"/>
      <c r="T60" s="245"/>
      <c r="U60" s="245"/>
      <c r="V60" s="245"/>
      <c r="W60" s="245"/>
      <c r="X60" s="245"/>
      <c r="Y60" s="245"/>
      <c r="Z60" s="245"/>
      <c r="AA60" s="245"/>
      <c r="AB60" s="245"/>
      <c r="AC60" s="245"/>
      <c r="AD60" s="245"/>
      <c r="AE60" s="245"/>
      <c r="AF60" s="245"/>
      <c r="AG60" s="245"/>
      <c r="AH60" s="245"/>
      <c r="AI60" s="245"/>
      <c r="AJ60" s="245"/>
      <c r="AK60" s="245"/>
      <c r="AL60" s="245"/>
      <c r="AM60" s="245"/>
      <c r="AN60" s="245"/>
      <c r="AO60" s="245"/>
      <c r="AP60" s="245"/>
      <c r="AQ60" s="245"/>
      <c r="AR60" s="245"/>
      <c r="AS60" s="245"/>
      <c r="AT60" s="245"/>
      <c r="AU60" s="245"/>
      <c r="AV60" s="245"/>
      <c r="AW60" s="245"/>
      <c r="AX60" s="245"/>
      <c r="AY60" s="245"/>
      <c r="AZ60" s="245"/>
      <c r="BA60" s="245"/>
      <c r="BB60" s="245"/>
      <c r="BC60" s="245"/>
      <c r="BD60" s="245"/>
      <c r="BE60" s="245"/>
      <c r="BF60" s="245"/>
      <c r="BG60" s="245"/>
      <c r="BH60" s="245"/>
      <c r="BI60" s="245"/>
      <c r="BJ60" s="245"/>
      <c r="BK60" s="245"/>
      <c r="BL60" s="245"/>
      <c r="BM60" s="137">
        <f>CF60</f>
        <v>46992</v>
      </c>
      <c r="BR60" s="148"/>
      <c r="BS60" s="148"/>
      <c r="BT60" s="148"/>
      <c r="BU60" s="148"/>
      <c r="BV60" s="148"/>
      <c r="BW60" s="148"/>
      <c r="BX60" s="145"/>
      <c r="BY60" s="148"/>
      <c r="BZ60" s="214" t="s">
        <v>971</v>
      </c>
      <c r="CA60" s="331" t="s">
        <v>973</v>
      </c>
      <c r="CB60" s="271" t="s">
        <v>861</v>
      </c>
      <c r="CC60" s="210"/>
      <c r="CD60" s="210"/>
      <c r="CE60" s="215">
        <v>45532</v>
      </c>
      <c r="CF60" s="215">
        <v>46992</v>
      </c>
      <c r="CG60" s="212">
        <f>IF(DAY(CE60)&lt;=15,DATE(YEAR(CE60),MONTH(CE60),1),EOMONTH(CE60,0))</f>
        <v>45535</v>
      </c>
      <c r="CH60" s="212">
        <f>IF(DAY(CF60)&lt;=15,DATE(YEAR(CF60),MONTH(CF60),1),EOMONTH(CF60,0))</f>
        <v>46996</v>
      </c>
      <c r="CI60" s="168"/>
      <c r="CJ60" s="168"/>
      <c r="CK60" s="169" t="s">
        <v>12</v>
      </c>
      <c r="CL60" s="364"/>
      <c r="CM60" s="364"/>
      <c r="CN60" s="173"/>
      <c r="CO60" s="221">
        <f>CQ60-90</f>
        <v>45352</v>
      </c>
      <c r="CP60" s="221">
        <f>IF(DAY(CO60)&lt;=15,DATE(YEAR(CO60),MONTH(CO60),1),EOMONTH(CO60,0))</f>
        <v>45352</v>
      </c>
      <c r="CQ60" s="221">
        <f>CS60</f>
        <v>45442</v>
      </c>
      <c r="CR60" s="221">
        <f>IF(DAY(CQ60)&lt;=15,DATE(YEAR(CQ60),MONTH(CQ60),1),EOMONTH(CQ60,0))</f>
        <v>45443</v>
      </c>
      <c r="CS60" s="221">
        <f>CU60-90</f>
        <v>45442</v>
      </c>
      <c r="CT60" s="221">
        <f>IF(DAY(CS60)&lt;=15,DATE(YEAR(CS60),MONTH(CS60),1),EOMONTH(CS60,0))</f>
        <v>45443</v>
      </c>
      <c r="CU60" s="221">
        <f>CE60</f>
        <v>45532</v>
      </c>
      <c r="CV60" s="221">
        <f>IF(DAY(CU60)&lt;=15,DATE(YEAR(CU60),MONTH(CU60),1),EOMONTH(CU60,0))</f>
        <v>45535</v>
      </c>
      <c r="CW60" s="148" t="s">
        <v>863</v>
      </c>
    </row>
    <row r="61" spans="1:101" ht="31" customHeight="1">
      <c r="A61" s="304" t="s">
        <v>974</v>
      </c>
      <c r="B61" s="130" t="s">
        <v>923</v>
      </c>
      <c r="C61" s="131" t="s">
        <v>975</v>
      </c>
      <c r="D61" s="132" t="str">
        <f t="shared" ref="D61:D64" ca="1" si="232">IF(CF61&lt;TODAY(),"Terminé",(IF(CE61&gt;=TODAY(),"À venir","En cours")))</f>
        <v>En cours</v>
      </c>
      <c r="E61" s="244"/>
      <c r="F61" s="245"/>
      <c r="G61" s="245"/>
      <c r="H61" s="245"/>
      <c r="I61" s="245"/>
      <c r="J61" s="245"/>
      <c r="K61" s="245"/>
      <c r="L61" s="245"/>
      <c r="M61" s="245"/>
      <c r="N61" s="245"/>
      <c r="O61" s="245"/>
      <c r="P61" s="245"/>
      <c r="Q61" s="245"/>
      <c r="R61" s="245"/>
      <c r="S61" s="245"/>
      <c r="T61" s="245"/>
      <c r="U61" s="245"/>
      <c r="V61" s="245"/>
      <c r="W61" s="245"/>
      <c r="X61" s="245"/>
      <c r="Y61" s="245"/>
      <c r="Z61" s="245"/>
      <c r="AA61" s="245"/>
      <c r="AB61" s="245"/>
      <c r="AC61" s="245"/>
      <c r="AD61" s="245"/>
      <c r="AE61" s="245"/>
      <c r="AF61" s="245"/>
      <c r="AG61" s="245"/>
      <c r="AH61" s="245"/>
      <c r="AI61" s="245"/>
      <c r="AJ61" s="245"/>
      <c r="AK61" s="245"/>
      <c r="AL61" s="245"/>
      <c r="AM61" s="245"/>
      <c r="AN61" s="245"/>
      <c r="AO61" s="245"/>
      <c r="AP61" s="245"/>
      <c r="AQ61" s="245"/>
      <c r="AR61" s="245"/>
      <c r="AS61" s="245"/>
      <c r="AT61" s="245"/>
      <c r="AU61" s="245"/>
      <c r="AV61" s="245"/>
      <c r="AW61" s="245"/>
      <c r="AX61" s="245"/>
      <c r="AY61" s="245"/>
      <c r="AZ61" s="245"/>
      <c r="BA61" s="245"/>
      <c r="BB61" s="245"/>
      <c r="BC61" s="245"/>
      <c r="BD61" s="245"/>
      <c r="BE61" s="245"/>
      <c r="BF61" s="245"/>
      <c r="BG61" s="245"/>
      <c r="BH61" s="245"/>
      <c r="BI61" s="245"/>
      <c r="BJ61" s="245"/>
      <c r="BK61" s="245"/>
      <c r="BL61" s="245"/>
      <c r="BM61" s="299">
        <f t="shared" si="147"/>
        <v>46965</v>
      </c>
      <c r="BR61" s="148"/>
      <c r="BS61" s="148"/>
      <c r="BT61" s="148"/>
      <c r="BU61" s="148"/>
      <c r="BV61" s="148"/>
      <c r="BW61" s="148"/>
      <c r="BX61" s="145"/>
      <c r="BY61" s="148"/>
      <c r="BZ61" s="214" t="s">
        <v>976</v>
      </c>
      <c r="CA61" s="220" t="s">
        <v>974</v>
      </c>
      <c r="CB61" s="271" t="s">
        <v>861</v>
      </c>
      <c r="CC61" s="210" t="s">
        <v>855</v>
      </c>
      <c r="CD61" s="279" t="s">
        <v>63</v>
      </c>
      <c r="CE61" s="215">
        <v>45505</v>
      </c>
      <c r="CF61" s="215">
        <v>46965</v>
      </c>
      <c r="CG61" s="212">
        <f t="shared" si="148"/>
        <v>45505</v>
      </c>
      <c r="CH61" s="212">
        <f t="shared" si="149"/>
        <v>46965</v>
      </c>
      <c r="CI61" s="168" t="s">
        <v>2</v>
      </c>
      <c r="CJ61" s="168" t="s">
        <v>977</v>
      </c>
      <c r="CK61" s="169" t="s">
        <v>17</v>
      </c>
      <c r="CL61" s="364"/>
      <c r="CM61" s="364"/>
      <c r="CN61" s="173"/>
      <c r="CO61" s="221">
        <f t="shared" ref="CO61" si="233">CQ61-90</f>
        <v>45148</v>
      </c>
      <c r="CP61" s="221">
        <f t="shared" ref="CP61:CP62" si="234">IF(DAY(CO61)&lt;=15,DATE(YEAR(CO61),MONTH(CO61),1),EOMONTH(CO61,0))</f>
        <v>45139</v>
      </c>
      <c r="CQ61" s="221">
        <f t="shared" ref="CQ61:CQ62" si="235">CS61</f>
        <v>45238</v>
      </c>
      <c r="CR61" s="221">
        <f t="shared" ref="CR61:CR62" si="236">IF(DAY(CQ61)&lt;=15,DATE(YEAR(CQ61),MONTH(CQ61),1),EOMONTH(CQ61,0))</f>
        <v>45231</v>
      </c>
      <c r="CS61" s="221">
        <v>45238</v>
      </c>
      <c r="CT61" s="221">
        <f t="shared" ref="CT61:CT62" si="237">IF(DAY(CS61)&lt;=15,DATE(YEAR(CS61),MONTH(CS61),1),EOMONTH(CS61,0))</f>
        <v>45231</v>
      </c>
      <c r="CU61" s="221">
        <f t="shared" ref="CU61:CU64" si="238">CE61</f>
        <v>45505</v>
      </c>
      <c r="CV61" s="221">
        <f t="shared" ref="CV61:CV64" si="239">IF(DAY(CU61)&lt;=15,DATE(YEAR(CU61),MONTH(CU61),1),EOMONTH(CU61,0))</f>
        <v>45505</v>
      </c>
      <c r="CW61" s="148" t="s">
        <v>863</v>
      </c>
    </row>
    <row r="62" spans="1:101" ht="31" customHeight="1">
      <c r="A62" s="304" t="s">
        <v>65</v>
      </c>
      <c r="B62" s="130" t="s">
        <v>923</v>
      </c>
      <c r="C62" s="131" t="s">
        <v>975</v>
      </c>
      <c r="D62" s="132" t="str">
        <f t="shared" ca="1" si="232"/>
        <v>À venir</v>
      </c>
      <c r="E62" s="244"/>
      <c r="F62" s="245"/>
      <c r="G62" s="245"/>
      <c r="H62" s="245"/>
      <c r="I62" s="245"/>
      <c r="J62" s="245"/>
      <c r="K62" s="245"/>
      <c r="L62" s="245"/>
      <c r="M62" s="245"/>
      <c r="N62" s="245"/>
      <c r="O62" s="245"/>
      <c r="P62" s="245"/>
      <c r="Q62" s="245"/>
      <c r="R62" s="245"/>
      <c r="S62" s="245"/>
      <c r="T62" s="245"/>
      <c r="U62" s="245"/>
      <c r="V62" s="245"/>
      <c r="W62" s="245"/>
      <c r="X62" s="245"/>
      <c r="Y62" s="245"/>
      <c r="Z62" s="245"/>
      <c r="AA62" s="245"/>
      <c r="AB62" s="245"/>
      <c r="AC62" s="245"/>
      <c r="AD62" s="245"/>
      <c r="AE62" s="245"/>
      <c r="AF62" s="245"/>
      <c r="AG62" s="245"/>
      <c r="AH62" s="245"/>
      <c r="AI62" s="245"/>
      <c r="AJ62" s="245"/>
      <c r="AK62" s="245"/>
      <c r="AL62" s="245"/>
      <c r="AM62" s="245"/>
      <c r="AN62" s="245"/>
      <c r="AO62" s="245"/>
      <c r="AP62" s="245"/>
      <c r="AQ62" s="245"/>
      <c r="AR62" s="245"/>
      <c r="AS62" s="245"/>
      <c r="AT62" s="245"/>
      <c r="AU62" s="245"/>
      <c r="AV62" s="245"/>
      <c r="AW62" s="245"/>
      <c r="AX62" s="245"/>
      <c r="AY62" s="245"/>
      <c r="AZ62" s="245"/>
      <c r="BA62" s="245"/>
      <c r="BB62" s="245"/>
      <c r="BC62" s="245"/>
      <c r="BD62" s="245"/>
      <c r="BE62" s="245"/>
      <c r="BF62" s="245"/>
      <c r="BG62" s="245"/>
      <c r="BH62" s="245"/>
      <c r="BI62" s="245"/>
      <c r="BJ62" s="245"/>
      <c r="BK62" s="245"/>
      <c r="BL62" s="245"/>
      <c r="BM62" s="299">
        <f t="shared" si="147"/>
        <v>48426</v>
      </c>
      <c r="BR62" s="148"/>
      <c r="BS62" s="148"/>
      <c r="BT62" s="148"/>
      <c r="BU62" s="148"/>
      <c r="BV62" s="148"/>
      <c r="BW62" s="148"/>
      <c r="BX62" s="145"/>
      <c r="BY62" s="148"/>
      <c r="BZ62" s="214" t="s">
        <v>976</v>
      </c>
      <c r="CA62" s="220" t="s">
        <v>70</v>
      </c>
      <c r="CB62" s="271" t="s">
        <v>861</v>
      </c>
      <c r="CC62" s="271" t="s">
        <v>861</v>
      </c>
      <c r="CD62" s="271" t="s">
        <v>861</v>
      </c>
      <c r="CE62" s="215">
        <f>CF61+1</f>
        <v>46966</v>
      </c>
      <c r="CF62" s="215">
        <f>CE62+1460</f>
        <v>48426</v>
      </c>
      <c r="CG62" s="212">
        <f t="shared" si="148"/>
        <v>46966</v>
      </c>
      <c r="CH62" s="212">
        <f t="shared" si="149"/>
        <v>48426</v>
      </c>
      <c r="CI62" s="168" t="s">
        <v>2</v>
      </c>
      <c r="CJ62" s="168" t="s">
        <v>961</v>
      </c>
      <c r="CK62" s="169"/>
      <c r="CL62" s="364" t="s">
        <v>13</v>
      </c>
      <c r="CM62" s="364"/>
      <c r="CN62" s="173" t="s">
        <v>10</v>
      </c>
      <c r="CO62" s="221">
        <f>CQ62-90</f>
        <v>46786</v>
      </c>
      <c r="CP62" s="221">
        <f t="shared" si="234"/>
        <v>46784</v>
      </c>
      <c r="CQ62" s="221">
        <f t="shared" si="235"/>
        <v>46876</v>
      </c>
      <c r="CR62" s="221">
        <f t="shared" si="236"/>
        <v>46874</v>
      </c>
      <c r="CS62" s="221">
        <f>CU62-90</f>
        <v>46876</v>
      </c>
      <c r="CT62" s="221">
        <f t="shared" si="237"/>
        <v>46874</v>
      </c>
      <c r="CU62" s="221">
        <f t="shared" si="238"/>
        <v>46966</v>
      </c>
      <c r="CV62" s="221">
        <f t="shared" si="239"/>
        <v>46966</v>
      </c>
    </row>
    <row r="63" spans="1:101" ht="31" hidden="1" customHeight="1">
      <c r="A63" s="359" t="s">
        <v>978</v>
      </c>
      <c r="B63" s="130" t="s">
        <v>923</v>
      </c>
      <c r="C63" s="131" t="s">
        <v>979</v>
      </c>
      <c r="D63" s="132" t="str">
        <f t="shared" ca="1" si="232"/>
        <v>En cours</v>
      </c>
      <c r="E63" s="244"/>
      <c r="F63" s="245"/>
      <c r="G63" s="245"/>
      <c r="H63" s="245"/>
      <c r="I63" s="245"/>
      <c r="J63" s="245"/>
      <c r="K63" s="245"/>
      <c r="L63" s="245"/>
      <c r="M63" s="245"/>
      <c r="N63" s="245"/>
      <c r="O63" s="245"/>
      <c r="P63" s="245"/>
      <c r="Q63" s="245"/>
      <c r="R63" s="245"/>
      <c r="S63" s="245"/>
      <c r="T63" s="245"/>
      <c r="U63" s="245"/>
      <c r="V63" s="245"/>
      <c r="W63" s="245"/>
      <c r="X63" s="245"/>
      <c r="Y63" s="245"/>
      <c r="Z63" s="245"/>
      <c r="AA63" s="245"/>
      <c r="AB63" s="245"/>
      <c r="AC63" s="245"/>
      <c r="AD63" s="245"/>
      <c r="AE63" s="245"/>
      <c r="AF63" s="245"/>
      <c r="AG63" s="245"/>
      <c r="AH63" s="245"/>
      <c r="AI63" s="245"/>
      <c r="AJ63" s="245"/>
      <c r="AK63" s="245"/>
      <c r="AL63" s="245"/>
      <c r="AM63" s="245"/>
      <c r="AN63" s="245"/>
      <c r="AO63" s="245"/>
      <c r="AP63" s="245"/>
      <c r="AQ63" s="245"/>
      <c r="AR63" s="245"/>
      <c r="AS63" s="245"/>
      <c r="AT63" s="245"/>
      <c r="AU63" s="245"/>
      <c r="AV63" s="245"/>
      <c r="AW63" s="245"/>
      <c r="AX63" s="245"/>
      <c r="AY63" s="245"/>
      <c r="AZ63" s="245"/>
      <c r="BA63" s="245"/>
      <c r="BB63" s="245"/>
      <c r="BC63" s="245"/>
      <c r="BD63" s="245"/>
      <c r="BE63" s="245"/>
      <c r="BF63" s="245"/>
      <c r="BG63" s="245"/>
      <c r="BH63" s="245"/>
      <c r="BI63" s="245"/>
      <c r="BJ63" s="245"/>
      <c r="BK63" s="245"/>
      <c r="BL63" s="245"/>
      <c r="BM63" s="299">
        <f t="shared" si="147"/>
        <v>46136</v>
      </c>
      <c r="BR63" s="148"/>
      <c r="BS63" s="148"/>
      <c r="BT63" s="148"/>
      <c r="BU63" s="148"/>
      <c r="BV63" s="148"/>
      <c r="BW63" s="148"/>
      <c r="BX63" s="145"/>
      <c r="BY63" s="148"/>
      <c r="BZ63" s="214" t="s">
        <v>964</v>
      </c>
      <c r="CA63" s="331" t="s">
        <v>964</v>
      </c>
      <c r="CB63" s="271" t="s">
        <v>861</v>
      </c>
      <c r="CC63" s="210" t="s">
        <v>855</v>
      </c>
      <c r="CD63" s="279" t="s">
        <v>63</v>
      </c>
      <c r="CE63" s="215">
        <v>44676</v>
      </c>
      <c r="CF63" s="215">
        <v>46136</v>
      </c>
      <c r="CG63" s="212">
        <f t="shared" si="148"/>
        <v>44681</v>
      </c>
      <c r="CH63" s="212">
        <f t="shared" si="149"/>
        <v>46142</v>
      </c>
      <c r="CI63" s="168"/>
      <c r="CJ63" s="168" t="s">
        <v>979</v>
      </c>
      <c r="CK63" s="169" t="s">
        <v>12</v>
      </c>
      <c r="CL63" s="364"/>
      <c r="CM63" s="364"/>
      <c r="CN63" s="173"/>
      <c r="CO63" s="221">
        <f t="shared" ref="CO63:CO65" si="240">CQ63-90</f>
        <v>44496</v>
      </c>
      <c r="CP63" s="221">
        <f t="shared" ref="CP63:CP65" si="241">IF(DAY(CO63)&lt;=15,DATE(YEAR(CO63),MONTH(CO63),1),EOMONTH(CO63,0))</f>
        <v>44500</v>
      </c>
      <c r="CQ63" s="221">
        <f t="shared" ref="CQ63:CQ65" si="242">CS63</f>
        <v>44586</v>
      </c>
      <c r="CR63" s="221">
        <f t="shared" ref="CR63:CR65" si="243">IF(DAY(CQ63)&lt;=15,DATE(YEAR(CQ63),MONTH(CQ63),1),EOMONTH(CQ63,0))</f>
        <v>44592</v>
      </c>
      <c r="CS63" s="221">
        <f t="shared" ref="CS63:CS65" si="244">CU63-90</f>
        <v>44586</v>
      </c>
      <c r="CT63" s="221">
        <f t="shared" ref="CT63:CT65" si="245">IF(DAY(CS63)&lt;=15,DATE(YEAR(CS63),MONTH(CS63),1),EOMONTH(CS63,0))</f>
        <v>44592</v>
      </c>
      <c r="CU63" s="221">
        <f t="shared" si="238"/>
        <v>44676</v>
      </c>
      <c r="CV63" s="221">
        <f t="shared" si="239"/>
        <v>44681</v>
      </c>
      <c r="CW63" s="148" t="s">
        <v>863</v>
      </c>
    </row>
    <row r="64" spans="1:101" ht="31" hidden="1" customHeight="1">
      <c r="A64" s="359" t="s">
        <v>980</v>
      </c>
      <c r="B64" s="130" t="s">
        <v>923</v>
      </c>
      <c r="C64" s="131" t="s">
        <v>981</v>
      </c>
      <c r="D64" s="132" t="str">
        <f t="shared" ca="1" si="232"/>
        <v>En cours</v>
      </c>
      <c r="E64" s="244"/>
      <c r="F64" s="245"/>
      <c r="G64" s="245"/>
      <c r="H64" s="245"/>
      <c r="I64" s="245"/>
      <c r="J64" s="245"/>
      <c r="K64" s="245"/>
      <c r="L64" s="245"/>
      <c r="M64" s="245"/>
      <c r="N64" s="245"/>
      <c r="O64" s="245"/>
      <c r="P64" s="245"/>
      <c r="Q64" s="245"/>
      <c r="R64" s="245"/>
      <c r="S64" s="245"/>
      <c r="T64" s="245"/>
      <c r="U64" s="245"/>
      <c r="V64" s="245"/>
      <c r="W64" s="245"/>
      <c r="X64" s="245"/>
      <c r="Y64" s="245"/>
      <c r="Z64" s="245"/>
      <c r="AA64" s="245"/>
      <c r="AB64" s="245"/>
      <c r="AC64" s="245"/>
      <c r="AD64" s="245"/>
      <c r="AE64" s="245"/>
      <c r="AF64" s="245"/>
      <c r="AG64" s="245"/>
      <c r="AH64" s="245"/>
      <c r="AI64" s="245"/>
      <c r="AJ64" s="245"/>
      <c r="AK64" s="245"/>
      <c r="AL64" s="245"/>
      <c r="AM64" s="245"/>
      <c r="AN64" s="245"/>
      <c r="AO64" s="245"/>
      <c r="AP64" s="245"/>
      <c r="AQ64" s="245"/>
      <c r="AR64" s="245"/>
      <c r="AS64" s="245"/>
      <c r="AT64" s="245"/>
      <c r="AU64" s="245"/>
      <c r="AV64" s="245"/>
      <c r="AW64" s="245"/>
      <c r="AX64" s="245"/>
      <c r="AY64" s="245"/>
      <c r="AZ64" s="245"/>
      <c r="BA64" s="245"/>
      <c r="BB64" s="245"/>
      <c r="BC64" s="245"/>
      <c r="BD64" s="245"/>
      <c r="BE64" s="245"/>
      <c r="BF64" s="245"/>
      <c r="BG64" s="245"/>
      <c r="BH64" s="245"/>
      <c r="BI64" s="245"/>
      <c r="BJ64" s="245"/>
      <c r="BK64" s="245"/>
      <c r="BL64" s="245"/>
      <c r="BM64" s="299">
        <f t="shared" si="147"/>
        <v>46992</v>
      </c>
      <c r="BR64" s="148"/>
      <c r="BS64" s="148"/>
      <c r="BT64" s="148"/>
      <c r="BU64" s="148"/>
      <c r="BV64" s="148"/>
      <c r="BW64" s="148"/>
      <c r="BX64" s="145"/>
      <c r="BY64" s="148"/>
      <c r="BZ64" s="214" t="s">
        <v>982</v>
      </c>
      <c r="CA64" s="331" t="s">
        <v>982</v>
      </c>
      <c r="CB64" s="271" t="s">
        <v>861</v>
      </c>
      <c r="CC64" s="210" t="s">
        <v>855</v>
      </c>
      <c r="CD64" s="279" t="s">
        <v>63</v>
      </c>
      <c r="CE64" s="215">
        <v>45597</v>
      </c>
      <c r="CF64" s="215">
        <v>46992</v>
      </c>
      <c r="CG64" s="212">
        <f t="shared" si="148"/>
        <v>45597</v>
      </c>
      <c r="CH64" s="212">
        <f t="shared" si="149"/>
        <v>46996</v>
      </c>
      <c r="CI64" s="168"/>
      <c r="CJ64" s="168"/>
      <c r="CK64" s="169" t="s">
        <v>12</v>
      </c>
      <c r="CL64" s="364"/>
      <c r="CM64" s="364"/>
      <c r="CN64" s="173"/>
      <c r="CO64" s="221">
        <f t="shared" si="240"/>
        <v>45417</v>
      </c>
      <c r="CP64" s="221">
        <f t="shared" si="241"/>
        <v>45413</v>
      </c>
      <c r="CQ64" s="221">
        <f t="shared" si="242"/>
        <v>45507</v>
      </c>
      <c r="CR64" s="221">
        <f t="shared" si="243"/>
        <v>45505</v>
      </c>
      <c r="CS64" s="221">
        <f t="shared" si="244"/>
        <v>45507</v>
      </c>
      <c r="CT64" s="221">
        <f t="shared" si="245"/>
        <v>45505</v>
      </c>
      <c r="CU64" s="221">
        <f t="shared" si="238"/>
        <v>45597</v>
      </c>
      <c r="CV64" s="221">
        <f t="shared" si="239"/>
        <v>45597</v>
      </c>
      <c r="CW64" s="148" t="s">
        <v>863</v>
      </c>
    </row>
    <row r="65" spans="1:101" ht="48" customHeight="1">
      <c r="A65" s="304" t="s">
        <v>983</v>
      </c>
      <c r="B65" s="131" t="s">
        <v>923</v>
      </c>
      <c r="C65" s="131" t="s">
        <v>984</v>
      </c>
      <c r="D65" s="132" t="str">
        <f ca="1">IF(CF65&lt;TODAY(),"Terminé",(IF(CE65&gt;=TODAY(),"À venir","En cours")))</f>
        <v>À venir</v>
      </c>
      <c r="E65" s="244"/>
      <c r="F65" s="245"/>
      <c r="G65" s="245"/>
      <c r="H65" s="245"/>
      <c r="I65" s="245"/>
      <c r="J65" s="245"/>
      <c r="K65" s="245"/>
      <c r="L65" s="245"/>
      <c r="M65" s="245"/>
      <c r="N65" s="245"/>
      <c r="O65" s="245"/>
      <c r="P65" s="245"/>
      <c r="Q65" s="245"/>
      <c r="R65" s="245"/>
      <c r="S65" s="245"/>
      <c r="T65" s="245"/>
      <c r="U65" s="245"/>
      <c r="V65" s="245"/>
      <c r="W65" s="245"/>
      <c r="X65" s="245"/>
      <c r="Y65" s="245"/>
      <c r="Z65" s="245"/>
      <c r="AA65" s="245"/>
      <c r="AB65" s="245"/>
      <c r="AC65" s="245"/>
      <c r="AD65" s="245"/>
      <c r="AE65" s="245"/>
      <c r="AF65" s="245"/>
      <c r="AG65" s="245"/>
      <c r="AH65" s="245"/>
      <c r="AI65" s="245"/>
      <c r="AJ65" s="245"/>
      <c r="AK65" s="245"/>
      <c r="AL65" s="245"/>
      <c r="AM65" s="245"/>
      <c r="AN65" s="245"/>
      <c r="AO65" s="245"/>
      <c r="AP65" s="245"/>
      <c r="AQ65" s="245"/>
      <c r="AR65" s="245"/>
      <c r="AS65" s="245"/>
      <c r="AT65" s="245"/>
      <c r="AU65" s="245"/>
      <c r="AV65" s="245"/>
      <c r="AW65" s="245"/>
      <c r="AX65" s="245"/>
      <c r="AY65" s="245"/>
      <c r="AZ65" s="245"/>
      <c r="BA65" s="245"/>
      <c r="BB65" s="245"/>
      <c r="BC65" s="245"/>
      <c r="BD65" s="245"/>
      <c r="BE65" s="245"/>
      <c r="BF65" s="245"/>
      <c r="BG65" s="245"/>
      <c r="BH65" s="245"/>
      <c r="BI65" s="245"/>
      <c r="BJ65" s="245"/>
      <c r="BK65" s="245"/>
      <c r="BL65" s="245"/>
      <c r="BM65" s="299">
        <f>CF65</f>
        <v>47573</v>
      </c>
      <c r="BR65" s="148"/>
      <c r="BS65" s="148"/>
      <c r="BT65" s="148"/>
      <c r="BU65" s="148"/>
      <c r="BV65" s="148"/>
      <c r="BW65" s="148"/>
      <c r="BX65" s="145"/>
      <c r="BY65" s="148"/>
      <c r="BZ65" s="304" t="s">
        <v>983</v>
      </c>
      <c r="CA65" s="304" t="s">
        <v>983</v>
      </c>
      <c r="CB65" s="271" t="s">
        <v>861</v>
      </c>
      <c r="CC65" s="210"/>
      <c r="CD65" s="279"/>
      <c r="CE65" s="215">
        <v>46174</v>
      </c>
      <c r="CF65" s="215">
        <v>47573</v>
      </c>
      <c r="CG65" s="212">
        <f t="shared" ref="CG65:CH68" si="246">IF(DAY(CE65)&lt;=15,DATE(YEAR(CE65),MONTH(CE65),1),EOMONTH(CE65,0))</f>
        <v>46174</v>
      </c>
      <c r="CH65" s="212">
        <f t="shared" si="246"/>
        <v>47573</v>
      </c>
      <c r="CI65" s="168"/>
      <c r="CJ65" s="168"/>
      <c r="CK65" s="169"/>
      <c r="CL65" s="364"/>
      <c r="CM65" s="364"/>
      <c r="CN65" s="173"/>
      <c r="CO65" s="221">
        <f t="shared" si="240"/>
        <v>45994</v>
      </c>
      <c r="CP65" s="221">
        <f t="shared" si="241"/>
        <v>45992</v>
      </c>
      <c r="CQ65" s="221">
        <f t="shared" si="242"/>
        <v>46084</v>
      </c>
      <c r="CR65" s="221">
        <f t="shared" si="243"/>
        <v>46082</v>
      </c>
      <c r="CS65" s="221">
        <f t="shared" si="244"/>
        <v>46084</v>
      </c>
      <c r="CT65" s="221">
        <f t="shared" si="245"/>
        <v>46082</v>
      </c>
      <c r="CU65" s="221">
        <f>CE65</f>
        <v>46174</v>
      </c>
      <c r="CV65" s="221">
        <f>IF(DAY(CU65)&lt;=15,DATE(YEAR(CU65),MONTH(CU65),1),EOMONTH(CU65,0))</f>
        <v>46174</v>
      </c>
    </row>
    <row r="66" spans="1:101" ht="31" customHeight="1">
      <c r="A66" s="304" t="s">
        <v>213</v>
      </c>
      <c r="B66" s="130" t="s">
        <v>923</v>
      </c>
      <c r="C66" s="131" t="s">
        <v>1129</v>
      </c>
      <c r="D66" s="132" t="str">
        <f ca="1">IF(CF66&lt;TODAY(),"Terminé",(IF(CE66&gt;=TODAY(),"À venir","En cours")))</f>
        <v>En cours</v>
      </c>
      <c r="E66" s="244"/>
      <c r="F66" s="245"/>
      <c r="G66" s="245"/>
      <c r="H66" s="245"/>
      <c r="I66" s="245"/>
      <c r="J66" s="245"/>
      <c r="K66" s="245"/>
      <c r="L66" s="245"/>
      <c r="M66" s="245"/>
      <c r="N66" s="245"/>
      <c r="O66" s="245"/>
      <c r="P66" s="245"/>
      <c r="Q66" s="245"/>
      <c r="R66" s="245"/>
      <c r="S66" s="245"/>
      <c r="T66" s="245"/>
      <c r="U66" s="245"/>
      <c r="V66" s="245"/>
      <c r="W66" s="245"/>
      <c r="X66" s="245"/>
      <c r="Y66" s="245"/>
      <c r="Z66" s="245"/>
      <c r="AA66" s="245"/>
      <c r="AB66" s="245"/>
      <c r="AC66" s="245"/>
      <c r="AD66" s="245"/>
      <c r="AE66" s="245"/>
      <c r="AF66" s="245"/>
      <c r="AG66" s="245"/>
      <c r="AH66" s="245"/>
      <c r="AI66" s="245"/>
      <c r="AJ66" s="245"/>
      <c r="AK66" s="245"/>
      <c r="AL66" s="245"/>
      <c r="AM66" s="245"/>
      <c r="AN66" s="245"/>
      <c r="AO66" s="245"/>
      <c r="AP66" s="245"/>
      <c r="AQ66" s="245"/>
      <c r="AR66" s="245"/>
      <c r="AS66" s="245"/>
      <c r="AT66" s="245"/>
      <c r="AU66" s="245"/>
      <c r="AV66" s="245"/>
      <c r="AW66" s="245"/>
      <c r="AX66" s="245"/>
      <c r="AY66" s="245"/>
      <c r="AZ66" s="245"/>
      <c r="BA66" s="245"/>
      <c r="BB66" s="245"/>
      <c r="BC66" s="245"/>
      <c r="BD66" s="245"/>
      <c r="BE66" s="245"/>
      <c r="BF66" s="245"/>
      <c r="BG66" s="245"/>
      <c r="BH66" s="245"/>
      <c r="BI66" s="245"/>
      <c r="BJ66" s="245"/>
      <c r="BK66" s="245"/>
      <c r="BL66" s="245"/>
      <c r="BM66" s="299">
        <f>CF66</f>
        <v>46956</v>
      </c>
      <c r="BR66" s="148"/>
      <c r="BS66" s="148"/>
      <c r="BT66" s="148"/>
      <c r="BU66" s="148"/>
      <c r="BV66" s="148"/>
      <c r="BW66" s="148"/>
      <c r="BX66" s="145"/>
      <c r="BY66" s="148"/>
      <c r="BZ66" s="214" t="s">
        <v>213</v>
      </c>
      <c r="CA66" s="220" t="s">
        <v>213</v>
      </c>
      <c r="CB66" s="180" t="s">
        <v>855</v>
      </c>
      <c r="CC66" s="210" t="s">
        <v>985</v>
      </c>
      <c r="CD66" s="279" t="s">
        <v>63</v>
      </c>
      <c r="CE66" s="215">
        <v>45496</v>
      </c>
      <c r="CF66" s="215">
        <v>46956</v>
      </c>
      <c r="CG66" s="212">
        <f t="shared" si="246"/>
        <v>45504</v>
      </c>
      <c r="CH66" s="212">
        <f t="shared" si="246"/>
        <v>46965</v>
      </c>
      <c r="CI66" s="168"/>
      <c r="CJ66" s="168"/>
      <c r="CK66" s="169"/>
      <c r="CL66" s="364"/>
      <c r="CM66" s="364"/>
      <c r="CN66" s="173"/>
      <c r="CO66" s="221">
        <f>CQ66-90</f>
        <v>45152</v>
      </c>
      <c r="CP66" s="221">
        <f>IF(DAY(CO66)&lt;=15,DATE(YEAR(CO66),MONTH(CO66),1),EOMONTH(CO66,0))</f>
        <v>45139</v>
      </c>
      <c r="CQ66" s="221">
        <f>CS66</f>
        <v>45242</v>
      </c>
      <c r="CR66" s="221">
        <f>IF(DAY(CQ66)&lt;=15,DATE(YEAR(CQ66),MONTH(CQ66),1),EOMONTH(CQ66,0))</f>
        <v>45231</v>
      </c>
      <c r="CS66" s="221">
        <v>45242</v>
      </c>
      <c r="CT66" s="221">
        <f>IF(DAY(CS66)&lt;=15,DATE(YEAR(CS66),MONTH(CS66),1),EOMONTH(CS66,0))</f>
        <v>45231</v>
      </c>
      <c r="CU66" s="221">
        <f>CE66</f>
        <v>45496</v>
      </c>
      <c r="CV66" s="221">
        <f>IF(DAY(CU66)&lt;=15,DATE(YEAR(CU66),MONTH(CU66),1),EOMONTH(CU66,0))</f>
        <v>45504</v>
      </c>
      <c r="CW66" s="148" t="s">
        <v>986</v>
      </c>
    </row>
    <row r="67" spans="1:101" ht="48" customHeight="1">
      <c r="A67" s="304" t="s">
        <v>987</v>
      </c>
      <c r="B67" s="130" t="s">
        <v>923</v>
      </c>
      <c r="C67" s="131" t="s">
        <v>1130</v>
      </c>
      <c r="D67" s="132" t="str">
        <f ca="1">IF(CF67&lt;TODAY(),"Terminé",(IF(CE67&gt;=TODAY(),"À venir","En cours")))</f>
        <v>En cours</v>
      </c>
      <c r="E67" s="244"/>
      <c r="F67" s="245"/>
      <c r="G67" s="245"/>
      <c r="H67" s="245"/>
      <c r="I67" s="245"/>
      <c r="J67" s="245"/>
      <c r="K67" s="245"/>
      <c r="L67" s="245"/>
      <c r="M67" s="245"/>
      <c r="N67" s="245"/>
      <c r="O67" s="245"/>
      <c r="P67" s="245"/>
      <c r="Q67" s="245"/>
      <c r="R67" s="245"/>
      <c r="S67" s="245"/>
      <c r="T67" s="245"/>
      <c r="U67" s="245"/>
      <c r="V67" s="245"/>
      <c r="W67" s="245"/>
      <c r="X67" s="245"/>
      <c r="Y67" s="245"/>
      <c r="Z67" s="245"/>
      <c r="AA67" s="245"/>
      <c r="AB67" s="245"/>
      <c r="AC67" s="245"/>
      <c r="AD67" s="245"/>
      <c r="AE67" s="245"/>
      <c r="AF67" s="245"/>
      <c r="AG67" s="245"/>
      <c r="AH67" s="245"/>
      <c r="AI67" s="245"/>
      <c r="AJ67" s="245"/>
      <c r="AK67" s="245"/>
      <c r="AL67" s="245"/>
      <c r="AM67" s="245"/>
      <c r="AN67" s="245"/>
      <c r="AO67" s="245"/>
      <c r="AP67" s="245"/>
      <c r="AQ67" s="245"/>
      <c r="AR67" s="245"/>
      <c r="AS67" s="245"/>
      <c r="AT67" s="245"/>
      <c r="AU67" s="245"/>
      <c r="AV67" s="245"/>
      <c r="AW67" s="245"/>
      <c r="AX67" s="245"/>
      <c r="AY67" s="245"/>
      <c r="AZ67" s="245"/>
      <c r="BA67" s="245"/>
      <c r="BB67" s="245"/>
      <c r="BC67" s="245"/>
      <c r="BD67" s="245"/>
      <c r="BE67" s="245"/>
      <c r="BF67" s="245"/>
      <c r="BG67" s="245"/>
      <c r="BH67" s="245"/>
      <c r="BI67" s="245"/>
      <c r="BJ67" s="245"/>
      <c r="BK67" s="245"/>
      <c r="BL67" s="245"/>
      <c r="BM67" s="299">
        <f>CF67</f>
        <v>47269</v>
      </c>
      <c r="BR67" s="148"/>
      <c r="BS67" s="148"/>
      <c r="BT67" s="148"/>
      <c r="BU67" s="148"/>
      <c r="BV67" s="148"/>
      <c r="BW67" s="148"/>
      <c r="BX67" s="145"/>
      <c r="BY67" s="148"/>
      <c r="BZ67" s="214" t="s">
        <v>213</v>
      </c>
      <c r="CA67" s="220" t="s">
        <v>213</v>
      </c>
      <c r="CB67" s="180" t="s">
        <v>855</v>
      </c>
      <c r="CC67" s="210" t="s">
        <v>985</v>
      </c>
      <c r="CD67" s="279" t="s">
        <v>63</v>
      </c>
      <c r="CE67" s="215">
        <v>45809</v>
      </c>
      <c r="CF67" s="215">
        <f>CE67+1460</f>
        <v>47269</v>
      </c>
      <c r="CG67" s="212">
        <f t="shared" si="246"/>
        <v>45809</v>
      </c>
      <c r="CH67" s="212">
        <f t="shared" si="246"/>
        <v>47269</v>
      </c>
      <c r="CI67" s="168"/>
      <c r="CJ67" s="168"/>
      <c r="CK67" s="169"/>
      <c r="CL67" s="364"/>
      <c r="CM67" s="364"/>
      <c r="CN67" s="173"/>
      <c r="CO67" s="221">
        <f>CQ67-90</f>
        <v>45152</v>
      </c>
      <c r="CP67" s="221">
        <f>IF(DAY(CO67)&lt;=15,DATE(YEAR(CO67),MONTH(CO67),1),EOMONTH(CO67,0))</f>
        <v>45139</v>
      </c>
      <c r="CQ67" s="221">
        <f>CS67</f>
        <v>45242</v>
      </c>
      <c r="CR67" s="221">
        <f>IF(DAY(CQ67)&lt;=15,DATE(YEAR(CQ67),MONTH(CQ67),1),EOMONTH(CQ67,0))</f>
        <v>45231</v>
      </c>
      <c r="CS67" s="221">
        <v>45242</v>
      </c>
      <c r="CT67" s="221">
        <f>IF(DAY(CS67)&lt;=15,DATE(YEAR(CS67),MONTH(CS67),1),EOMONTH(CS67,0))</f>
        <v>45231</v>
      </c>
      <c r="CU67" s="221">
        <f>CE67</f>
        <v>45809</v>
      </c>
      <c r="CV67" s="221">
        <f>IF(DAY(CU67)&lt;=15,DATE(YEAR(CU67),MONTH(CU67),1),EOMONTH(CU67,0))</f>
        <v>45809</v>
      </c>
      <c r="CW67" s="148" t="s">
        <v>986</v>
      </c>
    </row>
    <row r="68" spans="1:101" ht="30.75" customHeight="1">
      <c r="A68" s="304" t="s">
        <v>988</v>
      </c>
      <c r="B68" s="130" t="s">
        <v>923</v>
      </c>
      <c r="C68" s="131" t="s">
        <v>1131</v>
      </c>
      <c r="D68" s="132" t="str">
        <f ca="1">IF(CF68&lt;TODAY(),"Terminé",(IF(CE68&gt;=TODAY(),"À venir","En cours")))</f>
        <v>En cours</v>
      </c>
      <c r="E68" s="244"/>
      <c r="F68" s="245"/>
      <c r="G68" s="245"/>
      <c r="H68" s="245"/>
      <c r="I68" s="245"/>
      <c r="J68" s="245"/>
      <c r="K68" s="245"/>
      <c r="L68" s="245"/>
      <c r="M68" s="245"/>
      <c r="N68" s="245"/>
      <c r="O68" s="245"/>
      <c r="P68" s="245"/>
      <c r="Q68" s="245"/>
      <c r="R68" s="245"/>
      <c r="S68" s="245"/>
      <c r="T68" s="245"/>
      <c r="U68" s="245"/>
      <c r="V68" s="245"/>
      <c r="W68" s="245"/>
      <c r="X68" s="245"/>
      <c r="Y68" s="245"/>
      <c r="Z68" s="245"/>
      <c r="AA68" s="245"/>
      <c r="AB68" s="245"/>
      <c r="AC68" s="245"/>
      <c r="AD68" s="245"/>
      <c r="AE68" s="245"/>
      <c r="AF68" s="245"/>
      <c r="AG68" s="245"/>
      <c r="AH68" s="245"/>
      <c r="AI68" s="245"/>
      <c r="AJ68" s="245"/>
      <c r="AK68" s="245"/>
      <c r="AL68" s="245"/>
      <c r="AM68" s="245"/>
      <c r="AN68" s="245"/>
      <c r="AO68" s="245"/>
      <c r="AP68" s="245"/>
      <c r="AQ68" s="245"/>
      <c r="AR68" s="245"/>
      <c r="AS68" s="245"/>
      <c r="AT68" s="245"/>
      <c r="AU68" s="245"/>
      <c r="AV68" s="245"/>
      <c r="AW68" s="245"/>
      <c r="AX68" s="245"/>
      <c r="AY68" s="245"/>
      <c r="AZ68" s="245"/>
      <c r="BA68" s="245"/>
      <c r="BB68" s="245"/>
      <c r="BC68" s="245"/>
      <c r="BD68" s="245"/>
      <c r="BE68" s="245"/>
      <c r="BF68" s="245"/>
      <c r="BG68" s="245"/>
      <c r="BH68" s="245"/>
      <c r="BI68" s="245"/>
      <c r="BJ68" s="245"/>
      <c r="BK68" s="245"/>
      <c r="BL68" s="245"/>
      <c r="BM68" s="299">
        <f>CF68</f>
        <v>47328</v>
      </c>
      <c r="BR68" s="148"/>
      <c r="BS68" s="148"/>
      <c r="BT68" s="148"/>
      <c r="BU68" s="148"/>
      <c r="BV68" s="148"/>
      <c r="BW68" s="148"/>
      <c r="BX68" s="145"/>
      <c r="BY68" s="148"/>
      <c r="BZ68" s="214" t="s">
        <v>213</v>
      </c>
      <c r="CA68" s="220" t="s">
        <v>213</v>
      </c>
      <c r="CB68" s="180" t="s">
        <v>855</v>
      </c>
      <c r="CC68" s="210" t="s">
        <v>985</v>
      </c>
      <c r="CD68" s="279" t="s">
        <v>63</v>
      </c>
      <c r="CE68" s="215">
        <v>45868</v>
      </c>
      <c r="CF68" s="215">
        <f>CE68+1460</f>
        <v>47328</v>
      </c>
      <c r="CG68" s="212">
        <f t="shared" si="246"/>
        <v>45869</v>
      </c>
      <c r="CH68" s="212">
        <f t="shared" ref="CH68" si="247">IF(DAY(CF68)&lt;=15,DATE(YEAR(CF68),MONTH(CF68),1),EOMONTH(CF68,0))</f>
        <v>47330</v>
      </c>
      <c r="CI68" s="168"/>
      <c r="CJ68" s="168"/>
      <c r="CK68" s="169"/>
      <c r="CL68" s="364"/>
      <c r="CM68" s="364"/>
      <c r="CN68" s="173"/>
      <c r="CO68" s="221">
        <f>CQ68-90</f>
        <v>45152</v>
      </c>
      <c r="CP68" s="221">
        <f>IF(DAY(CO68)&lt;=15,DATE(YEAR(CO68),MONTH(CO68),1),EOMONTH(CO68,0))</f>
        <v>45139</v>
      </c>
      <c r="CQ68" s="221">
        <f>CS68</f>
        <v>45242</v>
      </c>
      <c r="CR68" s="221">
        <f>IF(DAY(CQ68)&lt;=15,DATE(YEAR(CQ68),MONTH(CQ68),1),EOMONTH(CQ68,0))</f>
        <v>45231</v>
      </c>
      <c r="CS68" s="221">
        <v>45242</v>
      </c>
      <c r="CT68" s="221">
        <f>IF(DAY(CS68)&lt;=15,DATE(YEAR(CS68),MONTH(CS68),1),EOMONTH(CS68,0))</f>
        <v>45231</v>
      </c>
      <c r="CU68" s="221">
        <f>CE68</f>
        <v>45868</v>
      </c>
      <c r="CV68" s="221">
        <f>IF(DAY(CU68)&lt;=15,DATE(YEAR(CU68),MONTH(CU68),1),EOMONTH(CU68,0))</f>
        <v>45869</v>
      </c>
      <c r="CW68" s="148" t="s">
        <v>986</v>
      </c>
    </row>
  </sheetData>
  <sheetProtection algorithmName="SHA-512" hashValue="oDGpRSyE3y6eICtm/IRnQU5F5L1RoAnb52CG36yc2+FsfA8Jjl12weiUp0b7/uRCDhW4L5GZNmRHFmseR5REKA==" saltValue="DAdtuzLGqN0bQKWAazcoOQ==" spinCount="100000" sheet="1" formatCells="0" autoFilter="0"/>
  <autoFilter ref="A6:D68" xr:uid="{3F1477A9-42E3-42CE-9527-93418135888E}"/>
  <mergeCells count="6">
    <mergeCell ref="BA5:BL5"/>
    <mergeCell ref="E5:P5"/>
    <mergeCell ref="AC5:AN5"/>
    <mergeCell ref="Q5:AB5"/>
    <mergeCell ref="A4:B4"/>
    <mergeCell ref="AO5:AZ5"/>
  </mergeCells>
  <phoneticPr fontId="12" type="noConversion"/>
  <conditionalFormatting sqref="C2">
    <cfRule type="expression" dxfId="83" priority="735">
      <formula>AND(CR$6&gt;=#REF!,CR$6&lt;=#REF!)</formula>
    </cfRule>
    <cfRule type="expression" dxfId="82" priority="734">
      <formula>AND(CR$6&gt;=#REF!,CR$6&lt;=#REF!)</formula>
    </cfRule>
    <cfRule type="expression" dxfId="81" priority="733">
      <formula>AND(CR$6&gt;=#REF!,CR$6&lt;=#REF!)</formula>
    </cfRule>
    <cfRule type="expression" dxfId="80" priority="732">
      <formula>AND(CR$6&gt;=#REF!,CR$6&lt;=#REF!)</formula>
    </cfRule>
  </conditionalFormatting>
  <conditionalFormatting sqref="D1:D5 D69:D1048576">
    <cfRule type="containsText" dxfId="79" priority="85" operator="containsText" text="A venir">
      <formula>NOT(ISERROR(SEARCH("A venir",D1)))</formula>
    </cfRule>
  </conditionalFormatting>
  <conditionalFormatting sqref="D1:D1048576">
    <cfRule type="containsText" dxfId="78" priority="57" operator="containsText" text="Term">
      <formula>NOT(ISERROR(SEARCH("Term",D1)))</formula>
    </cfRule>
  </conditionalFormatting>
  <conditionalFormatting sqref="D6:D68">
    <cfRule type="containsText" dxfId="77" priority="58" operator="containsText" text="À venir">
      <formula>NOT(ISERROR(SEARCH("À venir",D6)))</formula>
    </cfRule>
  </conditionalFormatting>
  <conditionalFormatting sqref="D7:D68">
    <cfRule type="expression" dxfId="76" priority="738">
      <formula>AND(D$6&gt;=$CO7,D$6&lt;=$CP7)</formula>
    </cfRule>
    <cfRule type="expression" dxfId="75" priority="737">
      <formula>AND(D$6&gt;=#REF!,D$6&lt;=#REF!)</formula>
    </cfRule>
    <cfRule type="containsText" dxfId="74" priority="736" operator="containsText" text="En cours">
      <formula>NOT(ISERROR(SEARCH("En cours",D7)))</formula>
    </cfRule>
    <cfRule type="expression" dxfId="73" priority="739">
      <formula>AND(D$6&gt;=#REF!,D$6&lt;=#REF!)</formula>
    </cfRule>
  </conditionalFormatting>
  <conditionalFormatting sqref="D26">
    <cfRule type="containsText" dxfId="72" priority="20" operator="containsText" text="Term">
      <formula>NOT(ISERROR(SEARCH("Term",D26)))</formula>
    </cfRule>
    <cfRule type="containsText" dxfId="71" priority="21" operator="containsText" text="À venir">
      <formula>NOT(ISERROR(SEARCH("À venir",D26)))</formula>
    </cfRule>
    <cfRule type="containsText" dxfId="70" priority="22" operator="containsText" text="En cours">
      <formula>NOT(ISERROR(SEARCH("En cours",D26)))</formula>
    </cfRule>
    <cfRule type="expression" dxfId="69" priority="23">
      <formula>AND(D$6&gt;=$CN26,D$6&lt;=$CP26)</formula>
    </cfRule>
    <cfRule type="expression" dxfId="68" priority="875">
      <formula>AND(D$6&gt;=#REF!,D$6&lt;=#REF!)</formula>
    </cfRule>
    <cfRule type="expression" dxfId="67" priority="876">
      <formula>AND(D$6&gt;=$CR26,D$6&lt;=$CT26)</formula>
    </cfRule>
  </conditionalFormatting>
  <conditionalFormatting sqref="E13:AB13">
    <cfRule type="expression" dxfId="66" priority="961">
      <formula>AND(E$6&gt;=$CP13,E$6&lt;=$CR13)</formula>
    </cfRule>
    <cfRule type="expression" dxfId="65" priority="959">
      <formula>AND(E$6&gt;=$CE13,E$6&lt;=$CF13)</formula>
    </cfRule>
    <cfRule type="expression" dxfId="64" priority="960">
      <formula>AND(E$6&gt;=$CT13,E$6&lt;=$CV13)</formula>
    </cfRule>
  </conditionalFormatting>
  <conditionalFormatting sqref="E7:BL12 AC13:BL13 E14:BL68">
    <cfRule type="expression" dxfId="63" priority="26">
      <formula>AND(E$6&gt;=$CG7,E$6&lt;=$CH7)</formula>
    </cfRule>
    <cfRule type="expression" dxfId="62" priority="27">
      <formula>AND(E$6&gt;=$CT7,E$6&lt;=$CV7)</formula>
    </cfRule>
    <cfRule type="expression" dxfId="61" priority="28">
      <formula>AND(E$6&gt;=$CP7,E$6&lt;=$CR7)</formula>
    </cfRule>
  </conditionalFormatting>
  <conditionalFormatting sqref="BZ9">
    <cfRule type="duplicateValues" dxfId="60" priority="5"/>
  </conditionalFormatting>
  <conditionalFormatting sqref="BZ10">
    <cfRule type="duplicateValues" dxfId="59" priority="6"/>
  </conditionalFormatting>
  <conditionalFormatting sqref="BZ12">
    <cfRule type="duplicateValues" dxfId="58" priority="10"/>
  </conditionalFormatting>
  <conditionalFormatting sqref="BZ13">
    <cfRule type="duplicateValues" dxfId="57" priority="11"/>
  </conditionalFormatting>
  <conditionalFormatting sqref="BZ26">
    <cfRule type="duplicateValues" dxfId="56" priority="15"/>
  </conditionalFormatting>
  <conditionalFormatting sqref="BZ27">
    <cfRule type="duplicateValues" dxfId="55" priority="37"/>
  </conditionalFormatting>
  <conditionalFormatting sqref="BZ30">
    <cfRule type="duplicateValues" dxfId="54" priority="36"/>
  </conditionalFormatting>
  <conditionalFormatting sqref="BZ35:BZ36">
    <cfRule type="duplicateValues" dxfId="53" priority="35"/>
  </conditionalFormatting>
  <conditionalFormatting sqref="BZ43">
    <cfRule type="duplicateValues" dxfId="52" priority="13"/>
  </conditionalFormatting>
  <conditionalFormatting sqref="BZ46">
    <cfRule type="duplicateValues" dxfId="51" priority="9"/>
  </conditionalFormatting>
  <conditionalFormatting sqref="BZ48">
    <cfRule type="duplicateValues" dxfId="50" priority="8"/>
  </conditionalFormatting>
  <conditionalFormatting sqref="BZ54">
    <cfRule type="duplicateValues" dxfId="49" priority="7"/>
  </conditionalFormatting>
  <conditionalFormatting sqref="CA27:CA64 CA1:CA25 CA66:CA1048576">
    <cfRule type="duplicateValues" dxfId="48" priority="38"/>
  </conditionalFormatting>
  <printOptions horizontalCentered="1" verticalCentered="1"/>
  <pageMargins left="0.31496062992125984" right="0.31496062992125984" top="0.74803149606299213" bottom="0.74803149606299213" header="0.31496062992125984" footer="0.31496062992125984"/>
  <pageSetup paperSize="8" scale="80" fitToHeight="0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disablePrompts="1" count="4">
        <x14:dataValidation type="list" allowBlank="1" showInputMessage="1" showErrorMessage="1" xr:uid="{C2A06AE5-17F7-4A29-8CDE-ACF0EA5CA0F9}">
          <x14:formula1>
            <xm:f>Feuil1!$A$1:$A$3</xm:f>
          </x14:formula1>
          <xm:sqref>CI61:CI62 CI7:CI56</xm:sqref>
        </x14:dataValidation>
        <x14:dataValidation type="list" allowBlank="1" showInputMessage="1" showErrorMessage="1" xr:uid="{D85E9834-B2F1-43FF-B915-B34369F5A6D5}">
          <x14:formula1>
            <xm:f>Feuil1!$A$7:$A$13</xm:f>
          </x14:formula1>
          <xm:sqref>CK62:CK65 CK7:CK60</xm:sqref>
        </x14:dataValidation>
        <x14:dataValidation type="list" allowBlank="1" showInputMessage="1" showErrorMessage="1" xr:uid="{EDA394FB-0DE5-4540-AF09-2FD5EF3C754B}">
          <x14:formula1>
            <xm:f>Feuil1!$D$7:$D$8</xm:f>
          </x14:formula1>
          <xm:sqref>CM62:CN62 CM7:CN56</xm:sqref>
        </x14:dataValidation>
        <x14:dataValidation type="list" allowBlank="1" showInputMessage="1" showErrorMessage="1" xr:uid="{1DAFFCF8-4D0E-4247-B943-DE901FD6E389}">
          <x14:formula1>
            <xm:f>Feuil1!$B$7:$B$9</xm:f>
          </x14:formula1>
          <xm:sqref>CL62 CL7:CL56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2961AA-8D60-4BDB-B8B4-71D45CA2EB6B}">
  <sheetPr>
    <pageSetUpPr fitToPage="1"/>
  </sheetPr>
  <dimension ref="A1:CV29"/>
  <sheetViews>
    <sheetView showGridLines="0" zoomScale="60" zoomScaleNormal="60" workbookViewId="0">
      <pane xSplit="4" ySplit="6" topLeftCell="AC9" activePane="bottomRight" state="frozen"/>
      <selection pane="topRight" activeCell="D6" sqref="D6"/>
      <selection pane="bottomLeft" activeCell="D6" sqref="D6"/>
      <selection pane="bottomRight" activeCell="C18" sqref="C18"/>
    </sheetView>
  </sheetViews>
  <sheetFormatPr baseColWidth="10" defaultColWidth="15.453125" defaultRowHeight="14.5"/>
  <cols>
    <col min="1" max="1" width="16.81640625" style="264" customWidth="1"/>
    <col min="2" max="2" width="29.1796875" style="141" customWidth="1"/>
    <col min="3" max="3" width="63.81640625" style="197" customWidth="1"/>
    <col min="4" max="4" width="10.81640625" style="143" customWidth="1"/>
    <col min="5" max="28" width="3.1796875" style="144" hidden="1" customWidth="1"/>
    <col min="29" max="35" width="3.1796875" style="144" customWidth="1"/>
    <col min="36" max="36" width="4.81640625" style="144" customWidth="1"/>
    <col min="37" max="52" width="3.1796875" style="144" customWidth="1"/>
    <col min="53" max="64" width="3.453125" style="17" customWidth="1"/>
    <col min="65" max="65" width="14.453125" style="145" customWidth="1"/>
    <col min="66" max="66" width="7.54296875" style="141" customWidth="1"/>
    <col min="67" max="67" width="15.453125" style="141" customWidth="1"/>
    <col min="68" max="68" width="15.453125" style="192" customWidth="1"/>
    <col min="69" max="70" width="15.453125" style="145" customWidth="1"/>
    <col min="71" max="72" width="15.453125" style="147" customWidth="1"/>
    <col min="73" max="73" width="15.453125" style="192" customWidth="1"/>
    <col min="74" max="74" width="15.453125" style="148" customWidth="1"/>
    <col min="75" max="75" width="18" style="148" customWidth="1"/>
    <col min="76" max="76" width="18" style="148" hidden="1" customWidth="1"/>
    <col min="77" max="77" width="22" style="148" hidden="1" customWidth="1"/>
    <col min="78" max="78" width="18" style="148" hidden="1" customWidth="1"/>
    <col min="79" max="79" width="17.7265625" style="143" hidden="1" customWidth="1"/>
    <col min="80" max="85" width="15.453125" style="143" hidden="1" customWidth="1"/>
    <col min="86" max="86" width="55.26953125" style="141" hidden="1" customWidth="1"/>
    <col min="87" max="87" width="22" style="148" hidden="1" customWidth="1"/>
    <col min="88" max="88" width="21.1796875" style="148" hidden="1" customWidth="1"/>
    <col min="89" max="89" width="23.453125" style="148" hidden="1" customWidth="1"/>
    <col min="90" max="98" width="15.453125" style="148" hidden="1" customWidth="1"/>
    <col min="99" max="100" width="15.453125" style="148" customWidth="1"/>
    <col min="101" max="16384" width="15.453125" style="148"/>
  </cols>
  <sheetData>
    <row r="1" spans="1:98" s="185" customFormat="1" ht="9" hidden="1" customHeight="1">
      <c r="A1" s="361" t="s">
        <v>704</v>
      </c>
      <c r="B1" s="183"/>
      <c r="C1" s="197"/>
      <c r="D1" s="143"/>
      <c r="E1" s="184">
        <f t="shared" ref="E1:AZ1" si="0">VALUE(YEAR(E6)&amp;TEXT(MONTH(E6),"00"))</f>
        <v>202401</v>
      </c>
      <c r="F1" s="184">
        <f t="shared" si="0"/>
        <v>202402</v>
      </c>
      <c r="G1" s="184">
        <f t="shared" si="0"/>
        <v>202403</v>
      </c>
      <c r="H1" s="184">
        <f t="shared" si="0"/>
        <v>202404</v>
      </c>
      <c r="I1" s="184">
        <f t="shared" si="0"/>
        <v>202405</v>
      </c>
      <c r="J1" s="184">
        <f t="shared" si="0"/>
        <v>202406</v>
      </c>
      <c r="K1" s="184">
        <f t="shared" si="0"/>
        <v>202407</v>
      </c>
      <c r="L1" s="184">
        <f t="shared" si="0"/>
        <v>202408</v>
      </c>
      <c r="M1" s="184">
        <f t="shared" si="0"/>
        <v>202409</v>
      </c>
      <c r="N1" s="184">
        <f t="shared" si="0"/>
        <v>202410</v>
      </c>
      <c r="O1" s="184">
        <f t="shared" si="0"/>
        <v>202411</v>
      </c>
      <c r="P1" s="184">
        <f t="shared" si="0"/>
        <v>202412</v>
      </c>
      <c r="Q1" s="184">
        <f t="shared" si="0"/>
        <v>202501</v>
      </c>
      <c r="R1" s="184">
        <f t="shared" si="0"/>
        <v>202502</v>
      </c>
      <c r="S1" s="184">
        <f t="shared" si="0"/>
        <v>202503</v>
      </c>
      <c r="T1" s="184">
        <f t="shared" si="0"/>
        <v>202504</v>
      </c>
      <c r="U1" s="184">
        <f t="shared" si="0"/>
        <v>202505</v>
      </c>
      <c r="V1" s="184">
        <f t="shared" si="0"/>
        <v>202506</v>
      </c>
      <c r="W1" s="184">
        <f t="shared" si="0"/>
        <v>202507</v>
      </c>
      <c r="X1" s="184">
        <f t="shared" si="0"/>
        <v>202508</v>
      </c>
      <c r="Y1" s="184">
        <f t="shared" si="0"/>
        <v>202509</v>
      </c>
      <c r="Z1" s="184">
        <f t="shared" si="0"/>
        <v>202510</v>
      </c>
      <c r="AA1" s="184">
        <f t="shared" si="0"/>
        <v>202511</v>
      </c>
      <c r="AB1" s="184">
        <f t="shared" si="0"/>
        <v>202512</v>
      </c>
      <c r="AC1" s="184">
        <f t="shared" si="0"/>
        <v>202601</v>
      </c>
      <c r="AD1" s="184">
        <f t="shared" si="0"/>
        <v>202602</v>
      </c>
      <c r="AE1" s="184">
        <f t="shared" si="0"/>
        <v>202603</v>
      </c>
      <c r="AF1" s="184">
        <f t="shared" si="0"/>
        <v>202604</v>
      </c>
      <c r="AG1" s="184">
        <f t="shared" si="0"/>
        <v>202605</v>
      </c>
      <c r="AH1" s="184">
        <f t="shared" si="0"/>
        <v>202606</v>
      </c>
      <c r="AI1" s="184">
        <f t="shared" si="0"/>
        <v>202607</v>
      </c>
      <c r="AJ1" s="184">
        <f t="shared" si="0"/>
        <v>202608</v>
      </c>
      <c r="AK1" s="184">
        <f t="shared" si="0"/>
        <v>202609</v>
      </c>
      <c r="AL1" s="184">
        <f t="shared" si="0"/>
        <v>202610</v>
      </c>
      <c r="AM1" s="184">
        <f t="shared" si="0"/>
        <v>202611</v>
      </c>
      <c r="AN1" s="184">
        <f t="shared" si="0"/>
        <v>202612</v>
      </c>
      <c r="AO1" s="184">
        <f t="shared" si="0"/>
        <v>202701</v>
      </c>
      <c r="AP1" s="184">
        <f t="shared" si="0"/>
        <v>202702</v>
      </c>
      <c r="AQ1" s="184">
        <f t="shared" si="0"/>
        <v>202703</v>
      </c>
      <c r="AR1" s="184">
        <f t="shared" si="0"/>
        <v>202704</v>
      </c>
      <c r="AS1" s="184">
        <f t="shared" si="0"/>
        <v>202705</v>
      </c>
      <c r="AT1" s="184">
        <f t="shared" si="0"/>
        <v>202706</v>
      </c>
      <c r="AU1" s="184">
        <f t="shared" si="0"/>
        <v>202707</v>
      </c>
      <c r="AV1" s="184">
        <f t="shared" si="0"/>
        <v>202708</v>
      </c>
      <c r="AW1" s="184">
        <f t="shared" si="0"/>
        <v>202709</v>
      </c>
      <c r="AX1" s="184">
        <f t="shared" si="0"/>
        <v>202710</v>
      </c>
      <c r="AY1" s="184">
        <f t="shared" si="0"/>
        <v>202711</v>
      </c>
      <c r="AZ1" s="184">
        <f t="shared" si="0"/>
        <v>202712</v>
      </c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45"/>
      <c r="BQ1" s="188"/>
      <c r="BR1" s="188"/>
      <c r="BS1" s="187"/>
      <c r="BT1" s="187"/>
      <c r="BU1" s="192"/>
      <c r="BV1" s="260"/>
      <c r="BW1" s="260"/>
      <c r="BX1" s="260"/>
      <c r="BY1" s="260"/>
      <c r="BZ1" s="260"/>
      <c r="CH1" s="183"/>
    </row>
    <row r="2" spans="1:98" ht="21" customHeight="1">
      <c r="A2" s="261"/>
      <c r="B2" s="151"/>
      <c r="C2" s="227" t="s">
        <v>247</v>
      </c>
      <c r="BN2" s="151" t="s">
        <v>248</v>
      </c>
      <c r="BW2" s="262"/>
      <c r="BX2" s="262"/>
      <c r="BY2" s="262"/>
      <c r="BZ2" s="262"/>
    </row>
    <row r="3" spans="1:98" ht="22.5" customHeight="1">
      <c r="A3" s="148"/>
      <c r="B3" s="263"/>
      <c r="C3" s="229" t="s">
        <v>249</v>
      </c>
      <c r="BO3" s="263"/>
      <c r="BP3" s="263"/>
      <c r="BQ3" s="263"/>
      <c r="BW3" s="262"/>
      <c r="BX3" s="262"/>
      <c r="BY3" s="262"/>
      <c r="BZ3" s="262"/>
    </row>
    <row r="4" spans="1:98" ht="36" customHeight="1">
      <c r="A4" s="406" t="s">
        <v>989</v>
      </c>
      <c r="B4" s="406"/>
      <c r="C4" s="230" t="s">
        <v>23</v>
      </c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148"/>
      <c r="W4" s="148"/>
      <c r="X4" s="148"/>
      <c r="Y4" s="148"/>
      <c r="Z4" s="148"/>
      <c r="AA4" s="148"/>
      <c r="AB4" s="148"/>
      <c r="AC4" s="148"/>
      <c r="AD4" s="148"/>
      <c r="AE4" s="148"/>
      <c r="AF4" s="148"/>
      <c r="AG4" s="148"/>
      <c r="AH4" s="148"/>
      <c r="AI4" s="148"/>
      <c r="AJ4" s="148"/>
      <c r="AK4" s="148"/>
      <c r="AL4" s="148"/>
      <c r="AM4" s="148"/>
      <c r="AN4" s="148"/>
      <c r="AO4" s="148"/>
      <c r="AP4" s="148"/>
      <c r="AQ4" s="148"/>
      <c r="AR4" s="148"/>
      <c r="AS4" s="148"/>
      <c r="AT4" s="148"/>
      <c r="AU4" s="148"/>
      <c r="AV4" s="148"/>
      <c r="AW4" s="148"/>
      <c r="AX4" s="148"/>
      <c r="AY4" s="148"/>
      <c r="AZ4" s="148"/>
      <c r="BN4" s="151" t="s">
        <v>251</v>
      </c>
      <c r="BW4" s="262"/>
      <c r="BX4" s="262"/>
      <c r="BY4" s="262"/>
      <c r="BZ4" s="262"/>
    </row>
    <row r="5" spans="1:98" ht="18">
      <c r="A5" s="261"/>
      <c r="B5" s="151"/>
      <c r="C5" s="151"/>
      <c r="E5" s="396">
        <v>2024</v>
      </c>
      <c r="F5" s="396"/>
      <c r="G5" s="396"/>
      <c r="H5" s="396"/>
      <c r="I5" s="396"/>
      <c r="J5" s="396"/>
      <c r="K5" s="396"/>
      <c r="L5" s="396"/>
      <c r="M5" s="396"/>
      <c r="N5" s="396"/>
      <c r="O5" s="396"/>
      <c r="P5" s="396"/>
      <c r="Q5" s="396">
        <v>2025</v>
      </c>
      <c r="R5" s="396"/>
      <c r="S5" s="396"/>
      <c r="T5" s="396"/>
      <c r="U5" s="396"/>
      <c r="V5" s="396"/>
      <c r="W5" s="396"/>
      <c r="X5" s="396"/>
      <c r="Y5" s="396"/>
      <c r="Z5" s="396"/>
      <c r="AA5" s="396"/>
      <c r="AB5" s="396"/>
      <c r="AC5" s="396">
        <v>2026</v>
      </c>
      <c r="AD5" s="396"/>
      <c r="AE5" s="396"/>
      <c r="AF5" s="396"/>
      <c r="AG5" s="396"/>
      <c r="AH5" s="396"/>
      <c r="AI5" s="396"/>
      <c r="AJ5" s="396"/>
      <c r="AK5" s="396"/>
      <c r="AL5" s="396"/>
      <c r="AM5" s="396"/>
      <c r="AN5" s="396"/>
      <c r="AO5" s="396">
        <v>2027</v>
      </c>
      <c r="AP5" s="396"/>
      <c r="AQ5" s="396"/>
      <c r="AR5" s="396"/>
      <c r="AS5" s="396"/>
      <c r="AT5" s="396"/>
      <c r="AU5" s="396"/>
      <c r="AV5" s="396"/>
      <c r="AW5" s="396"/>
      <c r="AX5" s="396"/>
      <c r="AY5" s="396"/>
      <c r="AZ5" s="396"/>
      <c r="BA5" s="394">
        <v>2028</v>
      </c>
      <c r="BB5" s="394"/>
      <c r="BC5" s="394"/>
      <c r="BD5" s="394"/>
      <c r="BE5" s="394"/>
      <c r="BF5" s="394"/>
      <c r="BG5" s="394"/>
      <c r="BH5" s="394"/>
      <c r="BI5" s="394"/>
      <c r="BJ5" s="394"/>
      <c r="BK5" s="394"/>
      <c r="BL5" s="394"/>
      <c r="BN5" s="151"/>
      <c r="BW5" s="262"/>
      <c r="BX5" s="262"/>
      <c r="BY5" s="262"/>
      <c r="BZ5" s="262"/>
    </row>
    <row r="6" spans="1:98" s="200" customFormat="1" ht="34.5" customHeight="1">
      <c r="A6" s="128" t="s">
        <v>24</v>
      </c>
      <c r="B6" s="128" t="s">
        <v>990</v>
      </c>
      <c r="C6" s="128" t="s">
        <v>26</v>
      </c>
      <c r="D6" s="129" t="s">
        <v>27</v>
      </c>
      <c r="E6" s="133">
        <v>45292</v>
      </c>
      <c r="F6" s="134">
        <v>45323</v>
      </c>
      <c r="G6" s="134">
        <v>45352</v>
      </c>
      <c r="H6" s="134">
        <v>45383</v>
      </c>
      <c r="I6" s="134">
        <v>45413</v>
      </c>
      <c r="J6" s="134">
        <v>45444</v>
      </c>
      <c r="K6" s="134">
        <v>45474</v>
      </c>
      <c r="L6" s="134">
        <v>45505</v>
      </c>
      <c r="M6" s="134">
        <v>45536</v>
      </c>
      <c r="N6" s="134">
        <v>45566</v>
      </c>
      <c r="O6" s="134">
        <v>45597</v>
      </c>
      <c r="P6" s="134">
        <v>45627</v>
      </c>
      <c r="Q6" s="135">
        <v>45658</v>
      </c>
      <c r="R6" s="134">
        <v>45689</v>
      </c>
      <c r="S6" s="134">
        <v>45717</v>
      </c>
      <c r="T6" s="134">
        <v>45748</v>
      </c>
      <c r="U6" s="134">
        <v>45778</v>
      </c>
      <c r="V6" s="134">
        <v>45809</v>
      </c>
      <c r="W6" s="134">
        <v>45839</v>
      </c>
      <c r="X6" s="134">
        <v>45870</v>
      </c>
      <c r="Y6" s="134">
        <v>45901</v>
      </c>
      <c r="Z6" s="134">
        <v>45931</v>
      </c>
      <c r="AA6" s="134">
        <v>45962</v>
      </c>
      <c r="AB6" s="134">
        <v>45992</v>
      </c>
      <c r="AC6" s="135">
        <v>46023</v>
      </c>
      <c r="AD6" s="134">
        <v>46054</v>
      </c>
      <c r="AE6" s="134">
        <v>46082</v>
      </c>
      <c r="AF6" s="134">
        <v>46113</v>
      </c>
      <c r="AG6" s="134">
        <v>46143</v>
      </c>
      <c r="AH6" s="134">
        <v>46174</v>
      </c>
      <c r="AI6" s="134">
        <v>46204</v>
      </c>
      <c r="AJ6" s="134">
        <v>46235</v>
      </c>
      <c r="AK6" s="134">
        <v>46266</v>
      </c>
      <c r="AL6" s="134">
        <v>46296</v>
      </c>
      <c r="AM6" s="134">
        <v>46327</v>
      </c>
      <c r="AN6" s="134">
        <v>46357</v>
      </c>
      <c r="AO6" s="135">
        <v>46388</v>
      </c>
      <c r="AP6" s="134">
        <v>46419</v>
      </c>
      <c r="AQ6" s="134">
        <v>46447</v>
      </c>
      <c r="AR6" s="134">
        <v>46478</v>
      </c>
      <c r="AS6" s="134">
        <v>46508</v>
      </c>
      <c r="AT6" s="134">
        <v>46539</v>
      </c>
      <c r="AU6" s="134">
        <v>46569</v>
      </c>
      <c r="AV6" s="134">
        <v>46600</v>
      </c>
      <c r="AW6" s="134">
        <v>46631</v>
      </c>
      <c r="AX6" s="134">
        <v>46661</v>
      </c>
      <c r="AY6" s="134">
        <v>46692</v>
      </c>
      <c r="AZ6" s="134">
        <v>46722</v>
      </c>
      <c r="BA6" s="135">
        <v>46753</v>
      </c>
      <c r="BB6" s="134">
        <v>46784</v>
      </c>
      <c r="BC6" s="134">
        <v>46813</v>
      </c>
      <c r="BD6" s="134">
        <v>46844</v>
      </c>
      <c r="BE6" s="134">
        <v>46874</v>
      </c>
      <c r="BF6" s="134">
        <v>46905</v>
      </c>
      <c r="BG6" s="134">
        <v>46935</v>
      </c>
      <c r="BH6" s="134">
        <v>46966</v>
      </c>
      <c r="BI6" s="134">
        <v>46997</v>
      </c>
      <c r="BJ6" s="134">
        <v>47027</v>
      </c>
      <c r="BK6" s="134">
        <v>47058</v>
      </c>
      <c r="BL6" s="134">
        <v>47088</v>
      </c>
      <c r="BM6" s="136" t="s">
        <v>28</v>
      </c>
      <c r="BX6" s="201" t="s">
        <v>29</v>
      </c>
      <c r="BY6" s="332" t="s">
        <v>30</v>
      </c>
      <c r="BZ6" s="333" t="s">
        <v>31</v>
      </c>
      <c r="CA6" s="334" t="s">
        <v>32</v>
      </c>
      <c r="CB6" s="335" t="s">
        <v>33</v>
      </c>
      <c r="CC6" s="374" t="s">
        <v>34</v>
      </c>
      <c r="CD6" s="374" t="s">
        <v>28</v>
      </c>
      <c r="CE6" s="336" t="s">
        <v>35</v>
      </c>
      <c r="CF6" s="337" t="s">
        <v>36</v>
      </c>
      <c r="CG6" s="338" t="s">
        <v>37</v>
      </c>
      <c r="CH6" s="333" t="s">
        <v>38</v>
      </c>
      <c r="CI6" s="322" t="s">
        <v>6</v>
      </c>
      <c r="CJ6" s="363" t="s">
        <v>7</v>
      </c>
      <c r="CK6" s="363" t="s">
        <v>8</v>
      </c>
      <c r="CL6" s="162" t="s">
        <v>39</v>
      </c>
      <c r="CM6" s="163" t="s">
        <v>40</v>
      </c>
      <c r="CN6" s="164" t="s">
        <v>41</v>
      </c>
      <c r="CO6" s="165" t="s">
        <v>42</v>
      </c>
      <c r="CP6" s="164" t="s">
        <v>41</v>
      </c>
      <c r="CQ6" s="166" t="s">
        <v>43</v>
      </c>
      <c r="CR6" s="164" t="s">
        <v>41</v>
      </c>
      <c r="CS6" s="166" t="s">
        <v>44</v>
      </c>
      <c r="CT6" s="164" t="s">
        <v>41</v>
      </c>
    </row>
    <row r="7" spans="1:98" ht="36.75" customHeight="1">
      <c r="A7" s="130" t="s">
        <v>991</v>
      </c>
      <c r="B7" s="130" t="s">
        <v>992</v>
      </c>
      <c r="C7" s="130" t="s">
        <v>993</v>
      </c>
      <c r="D7" s="132" t="str">
        <f t="shared" ref="D7:D19" ca="1" si="1">IF(CD7&lt;TODAY(),"Terminé",(IF(CC7&gt;=TODAY(),"À venir","En cours")))</f>
        <v>En cours</v>
      </c>
      <c r="E7" s="244"/>
      <c r="F7" s="245"/>
      <c r="G7" s="245"/>
      <c r="H7" s="245"/>
      <c r="I7" s="245"/>
      <c r="J7" s="245"/>
      <c r="K7" s="245"/>
      <c r="L7" s="245"/>
      <c r="M7" s="245"/>
      <c r="N7" s="245"/>
      <c r="O7" s="245"/>
      <c r="P7" s="245"/>
      <c r="Q7" s="245"/>
      <c r="R7" s="245"/>
      <c r="S7" s="245"/>
      <c r="T7" s="245"/>
      <c r="U7" s="245"/>
      <c r="V7" s="245"/>
      <c r="W7" s="245"/>
      <c r="X7" s="245"/>
      <c r="Y7" s="245"/>
      <c r="Z7" s="245"/>
      <c r="AA7" s="245"/>
      <c r="AB7" s="245"/>
      <c r="AC7" s="245"/>
      <c r="AD7" s="245"/>
      <c r="AE7" s="245"/>
      <c r="AF7" s="245"/>
      <c r="AG7" s="245"/>
      <c r="AH7" s="245"/>
      <c r="AI7" s="245"/>
      <c r="AJ7" s="245"/>
      <c r="AK7" s="245"/>
      <c r="AL7" s="245"/>
      <c r="AM7" s="245"/>
      <c r="AN7" s="245"/>
      <c r="AO7" s="245"/>
      <c r="AP7" s="245"/>
      <c r="AQ7" s="245"/>
      <c r="AR7" s="245"/>
      <c r="AS7" s="245"/>
      <c r="AT7" s="245"/>
      <c r="AU7" s="245"/>
      <c r="AV7" s="245"/>
      <c r="AW7" s="245"/>
      <c r="AX7" s="245"/>
      <c r="AY7" s="245"/>
      <c r="AZ7" s="245"/>
      <c r="BA7" s="245"/>
      <c r="BB7" s="245"/>
      <c r="BC7" s="245"/>
      <c r="BD7" s="245"/>
      <c r="BE7" s="245"/>
      <c r="BF7" s="245"/>
      <c r="BG7" s="245"/>
      <c r="BH7" s="245"/>
      <c r="BI7" s="245"/>
      <c r="BJ7" s="245"/>
      <c r="BK7" s="245"/>
      <c r="BL7" s="245"/>
      <c r="BM7" s="299">
        <f t="shared" ref="BM7:BM20" si="2">CD7</f>
        <v>46850</v>
      </c>
      <c r="BX7" s="352" t="s">
        <v>994</v>
      </c>
      <c r="BY7" s="220" t="s">
        <v>991</v>
      </c>
      <c r="BZ7" s="168" t="s">
        <v>705</v>
      </c>
      <c r="CA7" s="173" t="s">
        <v>705</v>
      </c>
      <c r="CB7" s="266" t="s">
        <v>63</v>
      </c>
      <c r="CC7" s="248">
        <v>45390</v>
      </c>
      <c r="CD7" s="248">
        <f>CC7+1460</f>
        <v>46850</v>
      </c>
      <c r="CE7" s="265">
        <f t="shared" ref="CE7:CF20" si="3">IF(DAY(CC7)&lt;=15,DATE(YEAR(CC7),MONTH(CC7),1),EOMONTH(CC7,0))</f>
        <v>45383</v>
      </c>
      <c r="CF7" s="265">
        <f t="shared" si="3"/>
        <v>46844</v>
      </c>
      <c r="CG7" s="173" t="s">
        <v>2</v>
      </c>
      <c r="CH7" s="169" t="s">
        <v>995</v>
      </c>
      <c r="CI7" s="169" t="s">
        <v>19</v>
      </c>
      <c r="CJ7" s="364" t="s">
        <v>13</v>
      </c>
      <c r="CK7" s="364"/>
      <c r="CL7" s="173"/>
      <c r="CM7" s="221">
        <f>CO7-90</f>
        <v>45180</v>
      </c>
      <c r="CN7" s="221">
        <f t="shared" ref="CN7:CN12" si="4">IF(DAY(CM7)&lt;=15,DATE(YEAR(CM7),MONTH(CM7),1),EOMONTH(CM7,0))</f>
        <v>45170</v>
      </c>
      <c r="CO7" s="221">
        <f t="shared" ref="CO7:CO12" si="5">CQ7</f>
        <v>45270</v>
      </c>
      <c r="CP7" s="221">
        <f t="shared" ref="CP7:CP12" si="6">IF(DAY(CO7)&lt;=15,DATE(YEAR(CO7),MONTH(CO7),1),EOMONTH(CO7,0))</f>
        <v>45261</v>
      </c>
      <c r="CQ7" s="221">
        <f>CS7-120</f>
        <v>45270</v>
      </c>
      <c r="CR7" s="221">
        <f t="shared" ref="CR7:CR12" si="7">IF(DAY(CQ7)&lt;=15,DATE(YEAR(CQ7),MONTH(CQ7),1),EOMONTH(CQ7,0))</f>
        <v>45261</v>
      </c>
      <c r="CS7" s="221">
        <f t="shared" ref="CS7:CS20" si="8">CC7</f>
        <v>45390</v>
      </c>
      <c r="CT7" s="221">
        <f t="shared" ref="CT7:CT20" si="9">IF(DAY(CS7)&lt;=15,DATE(YEAR(CS7),MONTH(CS7),1),EOMONTH(CS7,0))</f>
        <v>45383</v>
      </c>
    </row>
    <row r="8" spans="1:98" ht="36.75" customHeight="1">
      <c r="A8" s="130" t="s">
        <v>65</v>
      </c>
      <c r="B8" s="130" t="s">
        <v>992</v>
      </c>
      <c r="C8" s="130" t="s">
        <v>993</v>
      </c>
      <c r="D8" s="132" t="str">
        <f t="shared" ca="1" si="1"/>
        <v>À venir</v>
      </c>
      <c r="E8" s="244"/>
      <c r="F8" s="245"/>
      <c r="G8" s="245"/>
      <c r="H8" s="245"/>
      <c r="I8" s="245"/>
      <c r="J8" s="245"/>
      <c r="K8" s="245"/>
      <c r="L8" s="245"/>
      <c r="M8" s="245"/>
      <c r="N8" s="245"/>
      <c r="O8" s="245"/>
      <c r="P8" s="245"/>
      <c r="Q8" s="245"/>
      <c r="R8" s="245"/>
      <c r="S8" s="245"/>
      <c r="T8" s="245"/>
      <c r="U8" s="245"/>
      <c r="V8" s="245"/>
      <c r="W8" s="245"/>
      <c r="X8" s="245"/>
      <c r="Y8" s="245"/>
      <c r="Z8" s="245"/>
      <c r="AA8" s="245"/>
      <c r="AB8" s="245"/>
      <c r="AC8" s="245"/>
      <c r="AD8" s="245"/>
      <c r="AE8" s="245"/>
      <c r="AF8" s="245"/>
      <c r="AG8" s="245"/>
      <c r="AH8" s="245"/>
      <c r="AI8" s="245"/>
      <c r="AJ8" s="245"/>
      <c r="AK8" s="245"/>
      <c r="AL8" s="245"/>
      <c r="AM8" s="245"/>
      <c r="AN8" s="245"/>
      <c r="AO8" s="245"/>
      <c r="AP8" s="245"/>
      <c r="AQ8" s="245"/>
      <c r="AR8" s="245"/>
      <c r="AS8" s="245"/>
      <c r="AT8" s="245"/>
      <c r="AU8" s="245"/>
      <c r="AV8" s="245"/>
      <c r="AW8" s="245"/>
      <c r="AX8" s="245"/>
      <c r="AY8" s="245"/>
      <c r="AZ8" s="245"/>
      <c r="BA8" s="245"/>
      <c r="BB8" s="245"/>
      <c r="BC8" s="245"/>
      <c r="BD8" s="245"/>
      <c r="BE8" s="245"/>
      <c r="BF8" s="245"/>
      <c r="BG8" s="245"/>
      <c r="BH8" s="245"/>
      <c r="BI8" s="245"/>
      <c r="BJ8" s="245"/>
      <c r="BK8" s="245"/>
      <c r="BL8" s="245"/>
      <c r="BM8" s="299">
        <f t="shared" si="2"/>
        <v>48311</v>
      </c>
      <c r="BX8" s="352" t="s">
        <v>994</v>
      </c>
      <c r="BY8" s="220" t="s">
        <v>70</v>
      </c>
      <c r="BZ8" s="168" t="s">
        <v>705</v>
      </c>
      <c r="CA8" s="173" t="s">
        <v>705</v>
      </c>
      <c r="CB8" s="266"/>
      <c r="CC8" s="248">
        <v>46851</v>
      </c>
      <c r="CD8" s="248">
        <v>48311</v>
      </c>
      <c r="CE8" s="265">
        <f t="shared" ref="CE8" si="10">IF(DAY(CC8)&lt;=15,DATE(YEAR(CC8),MONTH(CC8),1),EOMONTH(CC8,0))</f>
        <v>46844</v>
      </c>
      <c r="CF8" s="265">
        <f t="shared" ref="CF8" si="11">IF(DAY(CD8)&lt;=15,DATE(YEAR(CD8),MONTH(CD8),1),EOMONTH(CD8,0))</f>
        <v>48305</v>
      </c>
      <c r="CG8" s="173"/>
      <c r="CH8" s="169"/>
      <c r="CI8" s="169"/>
      <c r="CJ8" s="364"/>
      <c r="CK8" s="364"/>
      <c r="CL8" s="173"/>
      <c r="CM8" s="221">
        <f>CO8-90</f>
        <v>46641</v>
      </c>
      <c r="CN8" s="221">
        <f t="shared" ref="CN8" si="12">IF(DAY(CM8)&lt;=15,DATE(YEAR(CM8),MONTH(CM8),1),EOMONTH(CM8,0))</f>
        <v>46631</v>
      </c>
      <c r="CO8" s="221">
        <f t="shared" ref="CO8" si="13">CQ8</f>
        <v>46731</v>
      </c>
      <c r="CP8" s="221">
        <f t="shared" ref="CP8" si="14">IF(DAY(CO8)&lt;=15,DATE(YEAR(CO8),MONTH(CO8),1),EOMONTH(CO8,0))</f>
        <v>46722</v>
      </c>
      <c r="CQ8" s="221">
        <f>CS8-120</f>
        <v>46731</v>
      </c>
      <c r="CR8" s="221">
        <f t="shared" ref="CR8" si="15">IF(DAY(CQ8)&lt;=15,DATE(YEAR(CQ8),MONTH(CQ8),1),EOMONTH(CQ8,0))</f>
        <v>46722</v>
      </c>
      <c r="CS8" s="221">
        <f t="shared" ref="CS8" si="16">CC8</f>
        <v>46851</v>
      </c>
      <c r="CT8" s="221">
        <f t="shared" ref="CT8" si="17">IF(DAY(CS8)&lt;=15,DATE(YEAR(CS8),MONTH(CS8),1),EOMONTH(CS8,0))</f>
        <v>46844</v>
      </c>
    </row>
    <row r="9" spans="1:98" ht="31.5" customHeight="1">
      <c r="A9" s="130" t="s">
        <v>996</v>
      </c>
      <c r="B9" s="130" t="s">
        <v>705</v>
      </c>
      <c r="C9" s="130" t="s">
        <v>997</v>
      </c>
      <c r="D9" s="132" t="str">
        <f t="shared" ca="1" si="1"/>
        <v>En cours</v>
      </c>
      <c r="E9" s="244"/>
      <c r="F9" s="245"/>
      <c r="G9" s="245"/>
      <c r="H9" s="245"/>
      <c r="I9" s="245"/>
      <c r="J9" s="245"/>
      <c r="K9" s="245"/>
      <c r="L9" s="245"/>
      <c r="M9" s="245"/>
      <c r="N9" s="245"/>
      <c r="O9" s="245"/>
      <c r="P9" s="245"/>
      <c r="Q9" s="245"/>
      <c r="R9" s="245"/>
      <c r="S9" s="245"/>
      <c r="T9" s="245"/>
      <c r="U9" s="245"/>
      <c r="V9" s="245"/>
      <c r="W9" s="245"/>
      <c r="X9" s="245"/>
      <c r="Y9" s="245"/>
      <c r="Z9" s="245"/>
      <c r="AA9" s="245"/>
      <c r="AB9" s="245"/>
      <c r="AC9" s="245"/>
      <c r="AD9" s="245"/>
      <c r="AE9" s="245"/>
      <c r="AF9" s="245"/>
      <c r="AG9" s="245"/>
      <c r="AH9" s="245"/>
      <c r="AI9" s="245"/>
      <c r="AJ9" s="245"/>
      <c r="AK9" s="245"/>
      <c r="AL9" s="245"/>
      <c r="AM9" s="245"/>
      <c r="AN9" s="245"/>
      <c r="AO9" s="245"/>
      <c r="AP9" s="245"/>
      <c r="AQ9" s="245"/>
      <c r="AR9" s="245"/>
      <c r="AS9" s="245"/>
      <c r="AT9" s="245"/>
      <c r="AU9" s="245"/>
      <c r="AV9" s="245"/>
      <c r="AW9" s="245"/>
      <c r="AX9" s="245"/>
      <c r="AY9" s="245"/>
      <c r="AZ9" s="245"/>
      <c r="BA9" s="245"/>
      <c r="BB9" s="245"/>
      <c r="BC9" s="245"/>
      <c r="BD9" s="245"/>
      <c r="BE9" s="245"/>
      <c r="BF9" s="245"/>
      <c r="BG9" s="245"/>
      <c r="BH9" s="245"/>
      <c r="BI9" s="245"/>
      <c r="BJ9" s="245"/>
      <c r="BK9" s="245"/>
      <c r="BL9" s="245"/>
      <c r="BM9" s="299">
        <f t="shared" si="2"/>
        <v>47452.000243055554</v>
      </c>
      <c r="BX9" s="220" t="s">
        <v>996</v>
      </c>
      <c r="BY9" s="220" t="s">
        <v>996</v>
      </c>
      <c r="BZ9" s="168" t="s">
        <v>705</v>
      </c>
      <c r="CA9" s="173" t="s">
        <v>705</v>
      </c>
      <c r="CB9" s="266" t="s">
        <v>63</v>
      </c>
      <c r="CC9" s="248">
        <v>45992.000243055554</v>
      </c>
      <c r="CD9" s="248">
        <v>47452.000243055554</v>
      </c>
      <c r="CE9" s="265">
        <f t="shared" ref="CE9" si="18">IF(DAY(CC9)&lt;=15,DATE(YEAR(CC9),MONTH(CC9),1),EOMONTH(CC9,0))</f>
        <v>45992</v>
      </c>
      <c r="CF9" s="265">
        <f t="shared" ref="CF9" si="19">IF(DAY(CD9)&lt;=15,DATE(YEAR(CD9),MONTH(CD9),1),EOMONTH(CD9,0))</f>
        <v>47452</v>
      </c>
      <c r="CG9" s="173"/>
      <c r="CH9" s="169"/>
      <c r="CI9" s="169" t="s">
        <v>17</v>
      </c>
      <c r="CJ9" s="173"/>
      <c r="CK9" s="173"/>
      <c r="CL9" s="173"/>
      <c r="CM9" s="221">
        <f>CO9-90</f>
        <v>45782.000243055554</v>
      </c>
      <c r="CN9" s="221">
        <f t="shared" si="4"/>
        <v>45778</v>
      </c>
      <c r="CO9" s="221">
        <f t="shared" si="5"/>
        <v>45872.000243055554</v>
      </c>
      <c r="CP9" s="221">
        <f t="shared" si="6"/>
        <v>45870</v>
      </c>
      <c r="CQ9" s="221">
        <f>CS9-120</f>
        <v>45872.000243055554</v>
      </c>
      <c r="CR9" s="221">
        <f t="shared" si="7"/>
        <v>45870</v>
      </c>
      <c r="CS9" s="221">
        <f t="shared" ref="CS9" si="20">CC9</f>
        <v>45992.000243055554</v>
      </c>
      <c r="CT9" s="221">
        <f t="shared" ref="CT9" si="21">IF(DAY(CS9)&lt;=15,DATE(YEAR(CS9),MONTH(CS9),1),EOMONTH(CS9,0))</f>
        <v>45992</v>
      </c>
    </row>
    <row r="10" spans="1:98" ht="35.25" customHeight="1">
      <c r="A10" s="130" t="s">
        <v>998</v>
      </c>
      <c r="B10" s="130" t="s">
        <v>705</v>
      </c>
      <c r="C10" s="130" t="s">
        <v>999</v>
      </c>
      <c r="D10" s="132" t="str">
        <f t="shared" ca="1" si="1"/>
        <v>En cours</v>
      </c>
      <c r="E10" s="244"/>
      <c r="F10" s="245"/>
      <c r="G10" s="245"/>
      <c r="H10" s="245"/>
      <c r="I10" s="245"/>
      <c r="J10" s="245"/>
      <c r="K10" s="245"/>
      <c r="L10" s="245"/>
      <c r="M10" s="245"/>
      <c r="N10" s="245"/>
      <c r="O10" s="245"/>
      <c r="P10" s="245"/>
      <c r="Q10" s="245"/>
      <c r="R10" s="245"/>
      <c r="S10" s="245"/>
      <c r="T10" s="245"/>
      <c r="U10" s="245"/>
      <c r="V10" s="245"/>
      <c r="W10" s="245"/>
      <c r="X10" s="245"/>
      <c r="Y10" s="245"/>
      <c r="Z10" s="245"/>
      <c r="AA10" s="245"/>
      <c r="AB10" s="245"/>
      <c r="AC10" s="245"/>
      <c r="AD10" s="245"/>
      <c r="AE10" s="245"/>
      <c r="AF10" s="245"/>
      <c r="AG10" s="245"/>
      <c r="AH10" s="245"/>
      <c r="AI10" s="245"/>
      <c r="AJ10" s="245"/>
      <c r="AK10" s="245"/>
      <c r="AL10" s="245"/>
      <c r="AM10" s="245"/>
      <c r="AN10" s="245"/>
      <c r="AO10" s="245"/>
      <c r="AP10" s="245"/>
      <c r="AQ10" s="245"/>
      <c r="AR10" s="245"/>
      <c r="AS10" s="245"/>
      <c r="AT10" s="245"/>
      <c r="AU10" s="245"/>
      <c r="AV10" s="245"/>
      <c r="AW10" s="245"/>
      <c r="AX10" s="245"/>
      <c r="AY10" s="245"/>
      <c r="AZ10" s="245"/>
      <c r="BA10" s="245"/>
      <c r="BB10" s="245"/>
      <c r="BC10" s="245"/>
      <c r="BD10" s="245"/>
      <c r="BE10" s="245"/>
      <c r="BF10" s="245"/>
      <c r="BG10" s="245"/>
      <c r="BH10" s="245"/>
      <c r="BI10" s="245"/>
      <c r="BJ10" s="245"/>
      <c r="BK10" s="245"/>
      <c r="BL10" s="245"/>
      <c r="BM10" s="299">
        <f t="shared" si="2"/>
        <v>46178</v>
      </c>
      <c r="BX10" s="352" t="s">
        <v>1000</v>
      </c>
      <c r="BY10" s="267" t="s">
        <v>998</v>
      </c>
      <c r="BZ10" s="168" t="s">
        <v>705</v>
      </c>
      <c r="CA10" s="173" t="s">
        <v>705</v>
      </c>
      <c r="CB10" s="207" t="s">
        <v>50</v>
      </c>
      <c r="CC10" s="248">
        <v>44718</v>
      </c>
      <c r="CD10" s="248">
        <v>46178</v>
      </c>
      <c r="CE10" s="265">
        <f t="shared" si="3"/>
        <v>44713</v>
      </c>
      <c r="CF10" s="265">
        <f t="shared" si="3"/>
        <v>46174</v>
      </c>
      <c r="CG10" s="173" t="s">
        <v>2</v>
      </c>
      <c r="CH10" s="169" t="s">
        <v>1001</v>
      </c>
      <c r="CI10" s="169" t="s">
        <v>19</v>
      </c>
      <c r="CJ10" s="364" t="s">
        <v>13</v>
      </c>
      <c r="CK10" s="364"/>
      <c r="CL10" s="173"/>
      <c r="CM10" s="221">
        <f>CO10-90</f>
        <v>44478</v>
      </c>
      <c r="CN10" s="221">
        <f t="shared" si="4"/>
        <v>44470</v>
      </c>
      <c r="CO10" s="221">
        <f t="shared" si="5"/>
        <v>44568</v>
      </c>
      <c r="CP10" s="221">
        <f t="shared" si="6"/>
        <v>44562</v>
      </c>
      <c r="CQ10" s="221">
        <f>CS10-150</f>
        <v>44568</v>
      </c>
      <c r="CR10" s="221">
        <f t="shared" si="7"/>
        <v>44562</v>
      </c>
      <c r="CS10" s="221">
        <f t="shared" si="8"/>
        <v>44718</v>
      </c>
      <c r="CT10" s="221">
        <f t="shared" si="9"/>
        <v>44713</v>
      </c>
    </row>
    <row r="11" spans="1:98" ht="32.25" customHeight="1">
      <c r="A11" s="130" t="s">
        <v>65</v>
      </c>
      <c r="B11" s="130" t="s">
        <v>705</v>
      </c>
      <c r="C11" s="130" t="s">
        <v>999</v>
      </c>
      <c r="D11" s="132" t="str">
        <f t="shared" ca="1" si="1"/>
        <v>À venir</v>
      </c>
      <c r="E11" s="244"/>
      <c r="F11" s="245"/>
      <c r="G11" s="245"/>
      <c r="H11" s="245"/>
      <c r="I11" s="245"/>
      <c r="J11" s="245"/>
      <c r="K11" s="245"/>
      <c r="L11" s="245"/>
      <c r="M11" s="245"/>
      <c r="N11" s="245"/>
      <c r="O11" s="245"/>
      <c r="P11" s="245"/>
      <c r="Q11" s="245"/>
      <c r="R11" s="245"/>
      <c r="S11" s="245"/>
      <c r="T11" s="245"/>
      <c r="U11" s="245"/>
      <c r="V11" s="245"/>
      <c r="W11" s="245"/>
      <c r="X11" s="245"/>
      <c r="Y11" s="245"/>
      <c r="Z11" s="245"/>
      <c r="AA11" s="245"/>
      <c r="AB11" s="245"/>
      <c r="AC11" s="245"/>
      <c r="AD11" s="245"/>
      <c r="AE11" s="245"/>
      <c r="AF11" s="245"/>
      <c r="AG11" s="245"/>
      <c r="AH11" s="245"/>
      <c r="AI11" s="245"/>
      <c r="AJ11" s="245"/>
      <c r="AK11" s="245"/>
      <c r="AL11" s="245"/>
      <c r="AM11" s="245"/>
      <c r="AN11" s="245"/>
      <c r="AO11" s="245"/>
      <c r="AP11" s="245"/>
      <c r="AQ11" s="245"/>
      <c r="AR11" s="245"/>
      <c r="AS11" s="245"/>
      <c r="AT11" s="245"/>
      <c r="AU11" s="245"/>
      <c r="AV11" s="245"/>
      <c r="AW11" s="245"/>
      <c r="AX11" s="245"/>
      <c r="AY11" s="245"/>
      <c r="AZ11" s="245"/>
      <c r="BA11" s="245"/>
      <c r="BB11" s="245"/>
      <c r="BC11" s="245"/>
      <c r="BD11" s="245"/>
      <c r="BE11" s="245"/>
      <c r="BF11" s="245"/>
      <c r="BG11" s="245"/>
      <c r="BH11" s="245"/>
      <c r="BI11" s="245"/>
      <c r="BJ11" s="245"/>
      <c r="BK11" s="245"/>
      <c r="BL11" s="245"/>
      <c r="BM11" s="299">
        <f t="shared" si="2"/>
        <v>47638</v>
      </c>
      <c r="BX11" s="352" t="s">
        <v>1000</v>
      </c>
      <c r="BY11" s="220" t="s">
        <v>1002</v>
      </c>
      <c r="BZ11" s="168" t="s">
        <v>705</v>
      </c>
      <c r="CA11" s="173" t="s">
        <v>705</v>
      </c>
      <c r="CB11" s="207" t="s">
        <v>50</v>
      </c>
      <c r="CC11" s="248">
        <f>CD10</f>
        <v>46178</v>
      </c>
      <c r="CD11" s="248">
        <f>CC11+1460</f>
        <v>47638</v>
      </c>
      <c r="CE11" s="265">
        <f t="shared" si="3"/>
        <v>46174</v>
      </c>
      <c r="CF11" s="265">
        <f t="shared" si="3"/>
        <v>47635</v>
      </c>
      <c r="CG11" s="173" t="s">
        <v>2</v>
      </c>
      <c r="CH11" s="169" t="s">
        <v>1001</v>
      </c>
      <c r="CI11" s="169" t="s">
        <v>19</v>
      </c>
      <c r="CJ11" s="364" t="s">
        <v>13</v>
      </c>
      <c r="CK11" s="364" t="s">
        <v>11</v>
      </c>
      <c r="CL11" s="173"/>
      <c r="CM11" s="221">
        <f>CO11-120</f>
        <v>45908</v>
      </c>
      <c r="CN11" s="221">
        <f t="shared" si="4"/>
        <v>45901</v>
      </c>
      <c r="CO11" s="221">
        <f t="shared" si="5"/>
        <v>46028</v>
      </c>
      <c r="CP11" s="221">
        <f t="shared" si="6"/>
        <v>46023</v>
      </c>
      <c r="CQ11" s="221">
        <f>CS11-150</f>
        <v>46028</v>
      </c>
      <c r="CR11" s="221">
        <f t="shared" si="7"/>
        <v>46023</v>
      </c>
      <c r="CS11" s="221">
        <f t="shared" si="8"/>
        <v>46178</v>
      </c>
      <c r="CT11" s="221">
        <f t="shared" si="9"/>
        <v>46174</v>
      </c>
    </row>
    <row r="12" spans="1:98" ht="45" customHeight="1">
      <c r="A12" s="130" t="s">
        <v>1003</v>
      </c>
      <c r="B12" s="130" t="s">
        <v>705</v>
      </c>
      <c r="C12" s="130" t="s">
        <v>1004</v>
      </c>
      <c r="D12" s="132" t="str">
        <f t="shared" ca="1" si="1"/>
        <v>En cours</v>
      </c>
      <c r="E12" s="244"/>
      <c r="F12" s="245"/>
      <c r="G12" s="245"/>
      <c r="H12" s="245"/>
      <c r="I12" s="245"/>
      <c r="J12" s="245"/>
      <c r="K12" s="245"/>
      <c r="L12" s="245"/>
      <c r="M12" s="245"/>
      <c r="N12" s="245"/>
      <c r="O12" s="245"/>
      <c r="P12" s="245"/>
      <c r="Q12" s="245"/>
      <c r="R12" s="245"/>
      <c r="S12" s="245"/>
      <c r="T12" s="245"/>
      <c r="U12" s="245"/>
      <c r="V12" s="245"/>
      <c r="W12" s="245"/>
      <c r="X12" s="245"/>
      <c r="Y12" s="245"/>
      <c r="Z12" s="245"/>
      <c r="AA12" s="245"/>
      <c r="AB12" s="245"/>
      <c r="AC12" s="245"/>
      <c r="AD12" s="245"/>
      <c r="AE12" s="245"/>
      <c r="AF12" s="245"/>
      <c r="AG12" s="245"/>
      <c r="AH12" s="245"/>
      <c r="AI12" s="245"/>
      <c r="AJ12" s="245"/>
      <c r="AK12" s="245"/>
      <c r="AL12" s="245"/>
      <c r="AM12" s="245"/>
      <c r="AN12" s="245"/>
      <c r="AO12" s="245"/>
      <c r="AP12" s="245"/>
      <c r="AQ12" s="245"/>
      <c r="AR12" s="245"/>
      <c r="AS12" s="245"/>
      <c r="AT12" s="245"/>
      <c r="AU12" s="245"/>
      <c r="AV12" s="245"/>
      <c r="AW12" s="245"/>
      <c r="AX12" s="245"/>
      <c r="AY12" s="245"/>
      <c r="AZ12" s="245"/>
      <c r="BA12" s="245"/>
      <c r="BB12" s="245"/>
      <c r="BC12" s="245"/>
      <c r="BD12" s="245"/>
      <c r="BE12" s="245"/>
      <c r="BF12" s="245"/>
      <c r="BG12" s="245"/>
      <c r="BH12" s="245"/>
      <c r="BI12" s="245"/>
      <c r="BJ12" s="245"/>
      <c r="BK12" s="245"/>
      <c r="BL12" s="245"/>
      <c r="BM12" s="299">
        <f t="shared" si="2"/>
        <v>46565</v>
      </c>
      <c r="BX12" s="352" t="s">
        <v>1005</v>
      </c>
      <c r="BY12" s="220" t="s">
        <v>1003</v>
      </c>
      <c r="BZ12" s="168" t="s">
        <v>705</v>
      </c>
      <c r="CA12" s="173" t="s">
        <v>705</v>
      </c>
      <c r="CB12" s="207" t="s">
        <v>50</v>
      </c>
      <c r="CC12" s="248">
        <v>45105</v>
      </c>
      <c r="CD12" s="248">
        <f>CC12+1460</f>
        <v>46565</v>
      </c>
      <c r="CE12" s="265">
        <f t="shared" si="3"/>
        <v>45107</v>
      </c>
      <c r="CF12" s="265">
        <f t="shared" si="3"/>
        <v>46568</v>
      </c>
      <c r="CG12" s="173" t="s">
        <v>2</v>
      </c>
      <c r="CH12" s="169" t="s">
        <v>1006</v>
      </c>
      <c r="CI12" s="169" t="s">
        <v>19</v>
      </c>
      <c r="CJ12" s="364" t="s">
        <v>13</v>
      </c>
      <c r="CK12" s="364"/>
      <c r="CL12" s="173"/>
      <c r="CM12" s="221">
        <f>CO12-90</f>
        <v>44865</v>
      </c>
      <c r="CN12" s="221">
        <f t="shared" si="4"/>
        <v>44865</v>
      </c>
      <c r="CO12" s="221">
        <f t="shared" si="5"/>
        <v>44955</v>
      </c>
      <c r="CP12" s="221">
        <f t="shared" si="6"/>
        <v>44957</v>
      </c>
      <c r="CQ12" s="221">
        <f>CS12-150</f>
        <v>44955</v>
      </c>
      <c r="CR12" s="221">
        <f t="shared" si="7"/>
        <v>44957</v>
      </c>
      <c r="CS12" s="221">
        <f t="shared" si="8"/>
        <v>45105</v>
      </c>
      <c r="CT12" s="221">
        <f t="shared" si="9"/>
        <v>45107</v>
      </c>
    </row>
    <row r="13" spans="1:98" ht="30" customHeight="1">
      <c r="A13" s="130" t="s">
        <v>1007</v>
      </c>
      <c r="B13" s="130" t="s">
        <v>705</v>
      </c>
      <c r="C13" s="130" t="s">
        <v>1008</v>
      </c>
      <c r="D13" s="132" t="str">
        <f t="shared" ca="1" si="1"/>
        <v>En cours</v>
      </c>
      <c r="E13" s="244"/>
      <c r="F13" s="245"/>
      <c r="G13" s="245"/>
      <c r="H13" s="245"/>
      <c r="I13" s="245"/>
      <c r="J13" s="245"/>
      <c r="K13" s="245"/>
      <c r="L13" s="245"/>
      <c r="M13" s="245"/>
      <c r="N13" s="245"/>
      <c r="O13" s="245"/>
      <c r="P13" s="245"/>
      <c r="Q13" s="245"/>
      <c r="R13" s="245"/>
      <c r="S13" s="245"/>
      <c r="T13" s="245"/>
      <c r="U13" s="245"/>
      <c r="V13" s="245"/>
      <c r="W13" s="245"/>
      <c r="X13" s="245"/>
      <c r="Y13" s="245"/>
      <c r="Z13" s="245"/>
      <c r="AA13" s="245"/>
      <c r="AB13" s="245"/>
      <c r="AC13" s="245"/>
      <c r="AD13" s="245"/>
      <c r="AE13" s="245"/>
      <c r="AF13" s="245"/>
      <c r="AG13" s="245"/>
      <c r="AH13" s="245"/>
      <c r="AI13" s="245"/>
      <c r="AJ13" s="245"/>
      <c r="AK13" s="245"/>
      <c r="AL13" s="245"/>
      <c r="AM13" s="245"/>
      <c r="AN13" s="245"/>
      <c r="AO13" s="245"/>
      <c r="AP13" s="245"/>
      <c r="AQ13" s="245"/>
      <c r="AR13" s="245"/>
      <c r="AS13" s="245"/>
      <c r="AT13" s="245"/>
      <c r="AU13" s="245"/>
      <c r="AV13" s="245"/>
      <c r="AW13" s="245"/>
      <c r="AX13" s="245"/>
      <c r="AY13" s="245"/>
      <c r="AZ13" s="245"/>
      <c r="BA13" s="245"/>
      <c r="BB13" s="245"/>
      <c r="BC13" s="245"/>
      <c r="BD13" s="245"/>
      <c r="BE13" s="245"/>
      <c r="BF13" s="245"/>
      <c r="BG13" s="245"/>
      <c r="BH13" s="245"/>
      <c r="BI13" s="245"/>
      <c r="BJ13" s="245"/>
      <c r="BK13" s="245"/>
      <c r="BL13" s="245"/>
      <c r="BM13" s="299">
        <f t="shared" si="2"/>
        <v>47149</v>
      </c>
      <c r="BX13" s="352" t="s">
        <v>1009</v>
      </c>
      <c r="BY13" s="220" t="s">
        <v>1007</v>
      </c>
      <c r="BZ13" s="168" t="s">
        <v>705</v>
      </c>
      <c r="CA13" s="173" t="s">
        <v>705</v>
      </c>
      <c r="CB13" s="207"/>
      <c r="CC13" s="248">
        <v>45691</v>
      </c>
      <c r="CD13" s="248">
        <v>47149</v>
      </c>
      <c r="CE13" s="265">
        <f t="shared" si="3"/>
        <v>45689</v>
      </c>
      <c r="CF13" s="265">
        <f t="shared" si="3"/>
        <v>47149</v>
      </c>
      <c r="CG13" s="173"/>
      <c r="CH13" s="169" t="s">
        <v>1010</v>
      </c>
      <c r="CI13" s="169" t="s">
        <v>19</v>
      </c>
      <c r="CJ13" s="364"/>
      <c r="CK13" s="364"/>
      <c r="CL13" s="173"/>
      <c r="CM13" s="221">
        <f t="shared" ref="CM13" si="22">CO13-90</f>
        <v>45451</v>
      </c>
      <c r="CN13" s="221">
        <f t="shared" ref="CN13" si="23">IF(DAY(CM13)&lt;=15,DATE(YEAR(CM13),MONTH(CM13),1),EOMONTH(CM13,0))</f>
        <v>45444</v>
      </c>
      <c r="CO13" s="221">
        <f t="shared" ref="CO13" si="24">CQ13</f>
        <v>45541</v>
      </c>
      <c r="CP13" s="221">
        <f t="shared" ref="CP13" si="25">IF(DAY(CO13)&lt;=15,DATE(YEAR(CO13),MONTH(CO13),1),EOMONTH(CO13,0))</f>
        <v>45536</v>
      </c>
      <c r="CQ13" s="221">
        <f t="shared" ref="CQ13" si="26">CS13-150</f>
        <v>45541</v>
      </c>
      <c r="CR13" s="221">
        <f t="shared" ref="CR13" si="27">IF(DAY(CQ13)&lt;=15,DATE(YEAR(CQ13),MONTH(CQ13),1),EOMONTH(CQ13,0))</f>
        <v>45536</v>
      </c>
      <c r="CS13" s="221">
        <f t="shared" si="8"/>
        <v>45691</v>
      </c>
      <c r="CT13" s="221">
        <f t="shared" si="9"/>
        <v>45689</v>
      </c>
    </row>
    <row r="14" spans="1:98" ht="39" customHeight="1">
      <c r="A14" s="130" t="s">
        <v>1011</v>
      </c>
      <c r="B14" s="130" t="s">
        <v>705</v>
      </c>
      <c r="C14" s="130" t="s">
        <v>1012</v>
      </c>
      <c r="D14" s="132" t="str">
        <f t="shared" ca="1" si="1"/>
        <v>En cours</v>
      </c>
      <c r="E14" s="244"/>
      <c r="F14" s="245"/>
      <c r="G14" s="245"/>
      <c r="H14" s="245"/>
      <c r="I14" s="245"/>
      <c r="J14" s="245"/>
      <c r="K14" s="245"/>
      <c r="L14" s="245"/>
      <c r="M14" s="245"/>
      <c r="N14" s="245"/>
      <c r="O14" s="245"/>
      <c r="P14" s="245"/>
      <c r="Q14" s="245"/>
      <c r="R14" s="245"/>
      <c r="S14" s="245"/>
      <c r="T14" s="245"/>
      <c r="U14" s="245"/>
      <c r="V14" s="245"/>
      <c r="W14" s="245"/>
      <c r="X14" s="245"/>
      <c r="Y14" s="245"/>
      <c r="Z14" s="245"/>
      <c r="AA14" s="245"/>
      <c r="AB14" s="245"/>
      <c r="AC14" s="245"/>
      <c r="AD14" s="245"/>
      <c r="AE14" s="245"/>
      <c r="AF14" s="245"/>
      <c r="AG14" s="245"/>
      <c r="AH14" s="245"/>
      <c r="AI14" s="245"/>
      <c r="AJ14" s="245"/>
      <c r="AK14" s="245"/>
      <c r="AL14" s="245"/>
      <c r="AM14" s="245"/>
      <c r="AN14" s="245"/>
      <c r="AO14" s="245"/>
      <c r="AP14" s="245"/>
      <c r="AQ14" s="245"/>
      <c r="AR14" s="245"/>
      <c r="AS14" s="245"/>
      <c r="AT14" s="245"/>
      <c r="AU14" s="245"/>
      <c r="AV14" s="245"/>
      <c r="AW14" s="245"/>
      <c r="AX14" s="245"/>
      <c r="AY14" s="245"/>
      <c r="AZ14" s="245"/>
      <c r="BA14" s="245"/>
      <c r="BB14" s="245"/>
      <c r="BC14" s="245"/>
      <c r="BD14" s="245"/>
      <c r="BE14" s="245"/>
      <c r="BF14" s="245"/>
      <c r="BG14" s="245"/>
      <c r="BH14" s="245"/>
      <c r="BI14" s="245"/>
      <c r="BJ14" s="245"/>
      <c r="BK14" s="245"/>
      <c r="BL14" s="245"/>
      <c r="BM14" s="299">
        <f t="shared" si="2"/>
        <v>46187</v>
      </c>
      <c r="BX14" s="352" t="s">
        <v>1011</v>
      </c>
      <c r="BY14" s="220" t="s">
        <v>1011</v>
      </c>
      <c r="BZ14" s="168" t="s">
        <v>705</v>
      </c>
      <c r="CA14" s="173" t="s">
        <v>705</v>
      </c>
      <c r="CB14" s="207" t="s">
        <v>50</v>
      </c>
      <c r="CC14" s="248">
        <v>44716</v>
      </c>
      <c r="CD14" s="248">
        <v>46187</v>
      </c>
      <c r="CE14" s="265">
        <f t="shared" si="3"/>
        <v>44713</v>
      </c>
      <c r="CF14" s="265">
        <f t="shared" si="3"/>
        <v>46174</v>
      </c>
      <c r="CG14" s="173" t="s">
        <v>2</v>
      </c>
      <c r="CH14" s="169" t="s">
        <v>1013</v>
      </c>
      <c r="CI14" s="169" t="s">
        <v>19</v>
      </c>
      <c r="CJ14" s="364" t="s">
        <v>13</v>
      </c>
      <c r="CK14" s="364"/>
      <c r="CL14" s="173"/>
      <c r="CM14" s="221">
        <f>CO14-90</f>
        <v>44476</v>
      </c>
      <c r="CN14" s="221">
        <f t="shared" ref="CN14:CN23" si="28">IF(DAY(CM14)&lt;=15,DATE(YEAR(CM14),MONTH(CM14),1),EOMONTH(CM14,0))</f>
        <v>44470</v>
      </c>
      <c r="CO14" s="221">
        <f t="shared" ref="CO14:CO23" si="29">CQ14</f>
        <v>44566</v>
      </c>
      <c r="CP14" s="221">
        <f t="shared" ref="CP14:CP23" si="30">IF(DAY(CO14)&lt;=15,DATE(YEAR(CO14),MONTH(CO14),1),EOMONTH(CO14,0))</f>
        <v>44562</v>
      </c>
      <c r="CQ14" s="221">
        <f>CS14-150</f>
        <v>44566</v>
      </c>
      <c r="CR14" s="221">
        <f t="shared" ref="CR14:CR23" si="31">IF(DAY(CQ14)&lt;=15,DATE(YEAR(CQ14),MONTH(CQ14),1),EOMONTH(CQ14,0))</f>
        <v>44562</v>
      </c>
      <c r="CS14" s="221">
        <f t="shared" si="8"/>
        <v>44716</v>
      </c>
      <c r="CT14" s="221">
        <f t="shared" si="9"/>
        <v>44713</v>
      </c>
    </row>
    <row r="15" spans="1:98" ht="39" customHeight="1">
      <c r="A15" s="130" t="s">
        <v>65</v>
      </c>
      <c r="B15" s="130" t="s">
        <v>705</v>
      </c>
      <c r="C15" s="130" t="s">
        <v>1012</v>
      </c>
      <c r="D15" s="132" t="str">
        <f t="shared" ca="1" si="1"/>
        <v>À venir</v>
      </c>
      <c r="E15" s="244"/>
      <c r="F15" s="245"/>
      <c r="G15" s="245"/>
      <c r="H15" s="245"/>
      <c r="I15" s="245"/>
      <c r="J15" s="245"/>
      <c r="K15" s="245"/>
      <c r="L15" s="245"/>
      <c r="M15" s="245"/>
      <c r="N15" s="245"/>
      <c r="O15" s="245"/>
      <c r="P15" s="245"/>
      <c r="Q15" s="245"/>
      <c r="R15" s="245"/>
      <c r="S15" s="245"/>
      <c r="T15" s="245"/>
      <c r="U15" s="245"/>
      <c r="V15" s="245"/>
      <c r="W15" s="245"/>
      <c r="X15" s="245"/>
      <c r="Y15" s="245"/>
      <c r="Z15" s="245"/>
      <c r="AA15" s="245"/>
      <c r="AB15" s="245"/>
      <c r="AC15" s="245"/>
      <c r="AD15" s="245"/>
      <c r="AE15" s="245"/>
      <c r="AF15" s="245"/>
      <c r="AG15" s="245"/>
      <c r="AH15" s="245"/>
      <c r="AI15" s="245"/>
      <c r="AJ15" s="245"/>
      <c r="AK15" s="245"/>
      <c r="AL15" s="245"/>
      <c r="AM15" s="245"/>
      <c r="AN15" s="245"/>
      <c r="AO15" s="245"/>
      <c r="AP15" s="245"/>
      <c r="AQ15" s="245"/>
      <c r="AR15" s="245"/>
      <c r="AS15" s="245"/>
      <c r="AT15" s="245"/>
      <c r="AU15" s="245"/>
      <c r="AV15" s="245"/>
      <c r="AW15" s="245"/>
      <c r="AX15" s="245"/>
      <c r="AY15" s="245"/>
      <c r="AZ15" s="245"/>
      <c r="BA15" s="245"/>
      <c r="BB15" s="245"/>
      <c r="BC15" s="245"/>
      <c r="BD15" s="245"/>
      <c r="BE15" s="245"/>
      <c r="BF15" s="245"/>
      <c r="BG15" s="245"/>
      <c r="BH15" s="245"/>
      <c r="BI15" s="245"/>
      <c r="BJ15" s="245"/>
      <c r="BK15" s="245"/>
      <c r="BL15" s="245"/>
      <c r="BM15" s="299">
        <f t="shared" si="2"/>
        <v>47683</v>
      </c>
      <c r="BX15" s="220" t="s">
        <v>1011</v>
      </c>
      <c r="BY15" s="220" t="s">
        <v>1014</v>
      </c>
      <c r="BZ15" s="168" t="s">
        <v>705</v>
      </c>
      <c r="CA15" s="173" t="s">
        <v>705</v>
      </c>
      <c r="CB15" s="207"/>
      <c r="CC15" s="248">
        <v>46223</v>
      </c>
      <c r="CD15" s="248">
        <v>47683</v>
      </c>
      <c r="CE15" s="265">
        <f t="shared" ref="CE15" si="32">IF(DAY(CC15)&lt;=15,DATE(YEAR(CC15),MONTH(CC15),1),EOMONTH(CC15,0))</f>
        <v>46234</v>
      </c>
      <c r="CF15" s="265">
        <f t="shared" ref="CF15" si="33">IF(DAY(CD15)&lt;=15,DATE(YEAR(CD15),MONTH(CD15),1),EOMONTH(CD15,0))</f>
        <v>47695</v>
      </c>
      <c r="CG15" s="173"/>
      <c r="CH15" s="169"/>
      <c r="CI15" s="169"/>
      <c r="CJ15" s="364"/>
      <c r="CK15" s="364"/>
      <c r="CL15" s="173"/>
      <c r="CM15" s="221">
        <f>CO15-90</f>
        <v>45983</v>
      </c>
      <c r="CN15" s="221">
        <f t="shared" si="28"/>
        <v>45991</v>
      </c>
      <c r="CO15" s="221">
        <f t="shared" si="29"/>
        <v>46073</v>
      </c>
      <c r="CP15" s="221">
        <f t="shared" si="30"/>
        <v>46081</v>
      </c>
      <c r="CQ15" s="221">
        <f>CS15-150</f>
        <v>46073</v>
      </c>
      <c r="CR15" s="221">
        <f t="shared" si="31"/>
        <v>46081</v>
      </c>
      <c r="CS15" s="221">
        <f t="shared" ref="CS15" si="34">CC15</f>
        <v>46223</v>
      </c>
      <c r="CT15" s="221">
        <f t="shared" ref="CT15" si="35">IF(DAY(CS15)&lt;=15,DATE(YEAR(CS15),MONTH(CS15),1),EOMONTH(CS15,0))</f>
        <v>46234</v>
      </c>
    </row>
    <row r="16" spans="1:98" s="28" customFormat="1" ht="33" customHeight="1">
      <c r="A16" s="130" t="s">
        <v>1015</v>
      </c>
      <c r="B16" s="130" t="s">
        <v>705</v>
      </c>
      <c r="C16" s="131" t="s">
        <v>1016</v>
      </c>
      <c r="D16" s="132" t="str">
        <f ca="1">IF(CD16&lt;TODAY(),"Terminé",(IF(CC16&gt;=TODAY(),"A venir","En cours")))</f>
        <v>En cours</v>
      </c>
      <c r="E16" s="244"/>
      <c r="F16" s="245"/>
      <c r="G16" s="245"/>
      <c r="H16" s="245"/>
      <c r="I16" s="245"/>
      <c r="J16" s="245"/>
      <c r="K16" s="245"/>
      <c r="L16" s="245"/>
      <c r="M16" s="245"/>
      <c r="N16" s="245"/>
      <c r="O16" s="245"/>
      <c r="P16" s="245"/>
      <c r="Q16" s="245"/>
      <c r="R16" s="245"/>
      <c r="S16" s="245"/>
      <c r="T16" s="245"/>
      <c r="U16" s="245"/>
      <c r="V16" s="245"/>
      <c r="W16" s="245"/>
      <c r="X16" s="245"/>
      <c r="Y16" s="245"/>
      <c r="Z16" s="245"/>
      <c r="AA16" s="245"/>
      <c r="AB16" s="245"/>
      <c r="AC16" s="245"/>
      <c r="AD16" s="245"/>
      <c r="AE16" s="245"/>
      <c r="AF16" s="245"/>
      <c r="AG16" s="245"/>
      <c r="AH16" s="245"/>
      <c r="AI16" s="245"/>
      <c r="AJ16" s="245"/>
      <c r="AK16" s="245"/>
      <c r="AL16" s="245"/>
      <c r="AM16" s="245"/>
      <c r="AN16" s="245"/>
      <c r="AO16" s="245"/>
      <c r="AP16" s="245"/>
      <c r="AQ16" s="245"/>
      <c r="AR16" s="245"/>
      <c r="AS16" s="245"/>
      <c r="AT16" s="245"/>
      <c r="AU16" s="245"/>
      <c r="AV16" s="245"/>
      <c r="AW16" s="245"/>
      <c r="AX16" s="245"/>
      <c r="AY16" s="245"/>
      <c r="AZ16" s="245"/>
      <c r="BA16" s="245"/>
      <c r="BB16" s="245"/>
      <c r="BC16" s="245"/>
      <c r="BD16" s="245"/>
      <c r="BE16" s="245"/>
      <c r="BF16" s="245"/>
      <c r="BG16" s="245"/>
      <c r="BH16" s="245"/>
      <c r="BI16" s="245"/>
      <c r="BJ16" s="245"/>
      <c r="BK16" s="245"/>
      <c r="BL16" s="245"/>
      <c r="BM16" s="299">
        <f>CD16</f>
        <v>47057.000243055554</v>
      </c>
      <c r="BX16" s="8" t="s">
        <v>1015</v>
      </c>
      <c r="BY16" s="8" t="s">
        <v>1015</v>
      </c>
      <c r="BZ16" s="168" t="s">
        <v>705</v>
      </c>
      <c r="CA16" s="1"/>
      <c r="CB16" s="56"/>
      <c r="CC16" s="39">
        <v>45597.000243055554</v>
      </c>
      <c r="CD16" s="11">
        <v>47057.000243055554</v>
      </c>
      <c r="CE16" s="39">
        <f>IF(DAY(CC16)&lt;=15,DATE(YEAR(CC16),MONTH(CC16),1),EOMONTH(CC16,0))</f>
        <v>45597</v>
      </c>
      <c r="CF16" s="39">
        <f>IF(DAY(CD16)&lt;=15,DATE(YEAR(CD16),MONTH(CD16),1),EOMONTH(CD16,0))</f>
        <v>47057</v>
      </c>
      <c r="CG16" s="45"/>
      <c r="CH16" s="52"/>
      <c r="CI16" s="169" t="s">
        <v>17</v>
      </c>
      <c r="CJ16" s="365"/>
      <c r="CK16" s="370"/>
      <c r="CL16" s="52"/>
      <c r="CM16" s="37">
        <f>CO16-60</f>
        <v>45327.000243055554</v>
      </c>
      <c r="CN16" s="37">
        <f>IF(DAY(CM16)&lt;=15,DATE(YEAR(CM16),MONTH(CM16),1),EOMONTH(CM16,0))</f>
        <v>45323</v>
      </c>
      <c r="CO16" s="37">
        <f>CQ16</f>
        <v>45387.000243055554</v>
      </c>
      <c r="CP16" s="37">
        <f>IF(DAY(CO16)&lt;=15,DATE(YEAR(CO16),MONTH(CO16),1),EOMONTH(CO16,0))</f>
        <v>45383</v>
      </c>
      <c r="CQ16" s="37">
        <f>CS16-210</f>
        <v>45387.000243055554</v>
      </c>
      <c r="CR16" s="37">
        <f>IF(DAY(CQ16)&lt;=15,DATE(YEAR(CQ16),MONTH(CQ16),1),EOMONTH(CQ16,0))</f>
        <v>45383</v>
      </c>
      <c r="CS16" s="37">
        <f>CC16</f>
        <v>45597.000243055554</v>
      </c>
      <c r="CT16" s="37">
        <f>IF(DAY(CS16)&lt;=15,DATE(YEAR(CS16),MONTH(CS16),1),EOMONTH(CS16,0))</f>
        <v>45597</v>
      </c>
    </row>
    <row r="17" spans="1:100" s="28" customFormat="1" ht="33" customHeight="1">
      <c r="A17" s="130" t="s">
        <v>65</v>
      </c>
      <c r="B17" s="130" t="s">
        <v>705</v>
      </c>
      <c r="C17" s="131" t="s">
        <v>1016</v>
      </c>
      <c r="D17" s="132" t="str">
        <f ca="1">IF(CD17&lt;TODAY(),"Terminé",(IF(CC17&gt;=TODAY(),"À venir","En cours")))</f>
        <v>À venir</v>
      </c>
      <c r="E17" s="244"/>
      <c r="F17" s="245"/>
      <c r="G17" s="245"/>
      <c r="H17" s="245"/>
      <c r="I17" s="245"/>
      <c r="J17" s="245"/>
      <c r="K17" s="245"/>
      <c r="L17" s="245"/>
      <c r="M17" s="245"/>
      <c r="N17" s="245"/>
      <c r="O17" s="245"/>
      <c r="P17" s="245"/>
      <c r="Q17" s="245"/>
      <c r="R17" s="245"/>
      <c r="S17" s="245"/>
      <c r="T17" s="245"/>
      <c r="U17" s="245"/>
      <c r="V17" s="245"/>
      <c r="W17" s="245"/>
      <c r="X17" s="245"/>
      <c r="Y17" s="245"/>
      <c r="Z17" s="245"/>
      <c r="AA17" s="245"/>
      <c r="AB17" s="245"/>
      <c r="AC17" s="245"/>
      <c r="AD17" s="245"/>
      <c r="AE17" s="245"/>
      <c r="AF17" s="245"/>
      <c r="AG17" s="245"/>
      <c r="AH17" s="245"/>
      <c r="AI17" s="245"/>
      <c r="AJ17" s="245"/>
      <c r="AK17" s="245"/>
      <c r="AL17" s="245"/>
      <c r="AM17" s="245"/>
      <c r="AN17" s="245"/>
      <c r="AO17" s="245"/>
      <c r="AP17" s="245"/>
      <c r="AQ17" s="245"/>
      <c r="AR17" s="245"/>
      <c r="AS17" s="245"/>
      <c r="AT17" s="245"/>
      <c r="AU17" s="245"/>
      <c r="AV17" s="245"/>
      <c r="AW17" s="245"/>
      <c r="AX17" s="245"/>
      <c r="AY17" s="245"/>
      <c r="AZ17" s="245"/>
      <c r="BA17" s="245"/>
      <c r="BB17" s="245"/>
      <c r="BC17" s="245"/>
      <c r="BD17" s="245"/>
      <c r="BE17" s="245"/>
      <c r="BF17" s="245"/>
      <c r="BG17" s="245"/>
      <c r="BH17" s="245"/>
      <c r="BI17" s="245"/>
      <c r="BJ17" s="245"/>
      <c r="BK17" s="245"/>
      <c r="BL17" s="245"/>
      <c r="BM17" s="299">
        <f>CD17</f>
        <v>48517</v>
      </c>
      <c r="BX17" s="8" t="s">
        <v>1015</v>
      </c>
      <c r="BY17" s="220" t="s">
        <v>70</v>
      </c>
      <c r="BZ17" s="168" t="s">
        <v>705</v>
      </c>
      <c r="CA17" s="1"/>
      <c r="CB17" s="56"/>
      <c r="CC17" s="39">
        <v>47058</v>
      </c>
      <c r="CD17" s="11">
        <v>48517</v>
      </c>
      <c r="CE17" s="39">
        <f>IF(DAY(CC17)&lt;=15,DATE(YEAR(CC17),MONTH(CC17),1),EOMONTH(CC17,0))</f>
        <v>47058</v>
      </c>
      <c r="CF17" s="39">
        <f>IF(DAY(CD17)&lt;=15,DATE(YEAR(CD17),MONTH(CD17),1),EOMONTH(CD17,0))</f>
        <v>48518</v>
      </c>
      <c r="CG17" s="45"/>
      <c r="CH17" s="52"/>
      <c r="CI17" s="169"/>
      <c r="CJ17" s="387"/>
      <c r="CK17" s="370"/>
      <c r="CL17" s="52"/>
      <c r="CM17" s="37">
        <f>CO17-60</f>
        <v>46788</v>
      </c>
      <c r="CN17" s="37">
        <f>IF(DAY(CM17)&lt;=15,DATE(YEAR(CM17),MONTH(CM17),1),EOMONTH(CM17,0))</f>
        <v>46784</v>
      </c>
      <c r="CO17" s="37">
        <f>CQ17</f>
        <v>46848</v>
      </c>
      <c r="CP17" s="37">
        <f>IF(DAY(CO17)&lt;=15,DATE(YEAR(CO17),MONTH(CO17),1),EOMONTH(CO17,0))</f>
        <v>46844</v>
      </c>
      <c r="CQ17" s="37">
        <f>CS17-210</f>
        <v>46848</v>
      </c>
      <c r="CR17" s="37">
        <f>IF(DAY(CQ17)&lt;=15,DATE(YEAR(CQ17),MONTH(CQ17),1),EOMONTH(CQ17,0))</f>
        <v>46844</v>
      </c>
      <c r="CS17" s="37">
        <f>CC17</f>
        <v>47058</v>
      </c>
      <c r="CT17" s="37">
        <f>IF(DAY(CS17)&lt;=15,DATE(YEAR(CS17),MONTH(CS17),1),EOMONTH(CS17,0))</f>
        <v>47058</v>
      </c>
    </row>
    <row r="18" spans="1:100" s="28" customFormat="1" ht="51.75" customHeight="1">
      <c r="A18" s="130" t="s">
        <v>704</v>
      </c>
      <c r="B18" s="130" t="s">
        <v>705</v>
      </c>
      <c r="C18" s="131" t="s">
        <v>1017</v>
      </c>
      <c r="D18" s="132" t="str">
        <f ca="1">IF(CD18&lt;TODAY(),"Terminé",(IF(CC18&gt;=TODAY(),"À venir","En cours")))</f>
        <v>En cours</v>
      </c>
      <c r="E18" s="138"/>
      <c r="F18" s="139"/>
      <c r="G18" s="139"/>
      <c r="H18" s="139"/>
      <c r="I18" s="139"/>
      <c r="J18" s="139"/>
      <c r="K18" s="139"/>
      <c r="L18" s="139"/>
      <c r="M18" s="139"/>
      <c r="N18" s="139"/>
      <c r="O18" s="139"/>
      <c r="P18" s="139"/>
      <c r="Q18" s="245"/>
      <c r="R18" s="245"/>
      <c r="S18" s="245"/>
      <c r="T18" s="245"/>
      <c r="U18" s="245"/>
      <c r="V18" s="245"/>
      <c r="W18" s="245"/>
      <c r="X18" s="245"/>
      <c r="Y18" s="245"/>
      <c r="Z18" s="245"/>
      <c r="AA18" s="245"/>
      <c r="AB18" s="245"/>
      <c r="AC18" s="245"/>
      <c r="AD18" s="245"/>
      <c r="AE18" s="245"/>
      <c r="AF18" s="245"/>
      <c r="AG18" s="245"/>
      <c r="AH18" s="245"/>
      <c r="AI18" s="245"/>
      <c r="AJ18" s="245"/>
      <c r="AK18" s="245"/>
      <c r="AL18" s="245"/>
      <c r="AM18" s="245"/>
      <c r="AN18" s="245"/>
      <c r="AO18" s="245"/>
      <c r="AP18" s="245"/>
      <c r="AQ18" s="245"/>
      <c r="AR18" s="245"/>
      <c r="AS18" s="245"/>
      <c r="AT18" s="245"/>
      <c r="AU18" s="245"/>
      <c r="AV18" s="245"/>
      <c r="AW18" s="245"/>
      <c r="AX18" s="245"/>
      <c r="AY18" s="245"/>
      <c r="AZ18" s="245"/>
      <c r="BA18" s="245"/>
      <c r="BB18" s="245"/>
      <c r="BC18" s="245"/>
      <c r="BD18" s="245"/>
      <c r="BE18" s="245"/>
      <c r="BF18" s="245"/>
      <c r="BG18" s="245"/>
      <c r="BH18" s="245"/>
      <c r="BI18" s="245"/>
      <c r="BJ18" s="245"/>
      <c r="BK18" s="245"/>
      <c r="BL18" s="245"/>
      <c r="BM18" s="299">
        <f>CD18</f>
        <v>47238.000243055554</v>
      </c>
      <c r="BX18" s="8" t="s">
        <v>1018</v>
      </c>
      <c r="BY18" s="58" t="s">
        <v>704</v>
      </c>
      <c r="BZ18" s="168" t="s">
        <v>705</v>
      </c>
      <c r="CA18" s="173" t="s">
        <v>705</v>
      </c>
      <c r="CB18" s="207" t="s">
        <v>50</v>
      </c>
      <c r="CC18" s="39">
        <v>45778.000243055554</v>
      </c>
      <c r="CD18" s="11">
        <v>47238.000243055554</v>
      </c>
      <c r="CE18" s="39">
        <f t="shared" ref="CE18" si="36">IF(DAY(CC18)&lt;=15,DATE(YEAR(CC18),MONTH(CC18),1),EOMONTH(CC18,0))</f>
        <v>45778</v>
      </c>
      <c r="CF18" s="39">
        <f t="shared" ref="CF18" si="37">IF(DAY(CD18)&lt;=15,DATE(YEAR(CD18),MONTH(CD18),1),EOMONTH(CD18,0))</f>
        <v>47238</v>
      </c>
      <c r="CG18" s="2"/>
      <c r="CH18" s="11"/>
      <c r="CI18" s="169" t="s">
        <v>19</v>
      </c>
      <c r="CJ18" s="131"/>
      <c r="CK18" s="52"/>
      <c r="CL18" s="365"/>
      <c r="CM18" s="37">
        <f t="shared" ref="CM18" si="38">CO18-60</f>
        <v>45508.000243055554</v>
      </c>
      <c r="CN18" s="37">
        <f t="shared" ref="CN18" si="39">IF(DAY(CM18)&lt;=15,DATE(YEAR(CM18),MONTH(CM18),1),EOMONTH(CM18,0))</f>
        <v>45505</v>
      </c>
      <c r="CO18" s="37">
        <f t="shared" ref="CO18" si="40">CQ18</f>
        <v>45568.000243055554</v>
      </c>
      <c r="CP18" s="37">
        <f t="shared" ref="CP18" si="41">IF(DAY(CO18)&lt;=15,DATE(YEAR(CO18),MONTH(CO18),1),EOMONTH(CO18,0))</f>
        <v>45566</v>
      </c>
      <c r="CQ18" s="37">
        <f t="shared" ref="CQ18" si="42">CS18-210</f>
        <v>45568.000243055554</v>
      </c>
      <c r="CR18" s="37">
        <f t="shared" ref="CR18" si="43">IF(DAY(CQ18)&lt;=15,DATE(YEAR(CQ18),MONTH(CQ18),1),EOMONTH(CQ18,0))</f>
        <v>45566</v>
      </c>
      <c r="CS18" s="37">
        <f t="shared" ref="CS18" si="44">CC18</f>
        <v>45778.000243055554</v>
      </c>
      <c r="CT18" s="37">
        <f t="shared" ref="CT18" si="45">IF(DAY(CS18)&lt;=15,DATE(YEAR(CS18),MONTH(CS18),1),EOMONTH(CS18,0))</f>
        <v>45778</v>
      </c>
      <c r="CU18" s="382"/>
      <c r="CV18" s="382"/>
    </row>
    <row r="19" spans="1:100" ht="40.5" customHeight="1">
      <c r="A19" s="130" t="s">
        <v>1019</v>
      </c>
      <c r="B19" s="130" t="s">
        <v>1020</v>
      </c>
      <c r="C19" s="130" t="s">
        <v>1021</v>
      </c>
      <c r="D19" s="132" t="str">
        <f t="shared" ca="1" si="1"/>
        <v>En cours</v>
      </c>
      <c r="E19" s="244"/>
      <c r="F19" s="245"/>
      <c r="G19" s="245"/>
      <c r="H19" s="245"/>
      <c r="I19" s="245"/>
      <c r="J19" s="245"/>
      <c r="K19" s="245"/>
      <c r="L19" s="245"/>
      <c r="M19" s="245"/>
      <c r="N19" s="245"/>
      <c r="O19" s="245"/>
      <c r="P19" s="245"/>
      <c r="Q19" s="245"/>
      <c r="R19" s="245"/>
      <c r="S19" s="245"/>
      <c r="T19" s="245"/>
      <c r="U19" s="245"/>
      <c r="V19" s="245"/>
      <c r="W19" s="245"/>
      <c r="X19" s="245"/>
      <c r="Y19" s="245"/>
      <c r="Z19" s="245"/>
      <c r="AA19" s="245"/>
      <c r="AB19" s="245"/>
      <c r="AC19" s="245"/>
      <c r="AD19" s="245"/>
      <c r="AE19" s="245"/>
      <c r="AF19" s="245"/>
      <c r="AG19" s="245"/>
      <c r="AH19" s="245"/>
      <c r="AI19" s="245"/>
      <c r="AJ19" s="245"/>
      <c r="AK19" s="245"/>
      <c r="AL19" s="245"/>
      <c r="AM19" s="245"/>
      <c r="AN19" s="245"/>
      <c r="AO19" s="245"/>
      <c r="AP19" s="245"/>
      <c r="AQ19" s="245"/>
      <c r="AR19" s="245"/>
      <c r="AS19" s="245"/>
      <c r="AT19" s="245"/>
      <c r="AU19" s="245"/>
      <c r="AV19" s="245"/>
      <c r="AW19" s="245"/>
      <c r="AX19" s="245"/>
      <c r="AY19" s="245"/>
      <c r="AZ19" s="245"/>
      <c r="BA19" s="245"/>
      <c r="BB19" s="245"/>
      <c r="BC19" s="245"/>
      <c r="BD19" s="245"/>
      <c r="BE19" s="245"/>
      <c r="BF19" s="245"/>
      <c r="BG19" s="245"/>
      <c r="BH19" s="245"/>
      <c r="BI19" s="245"/>
      <c r="BJ19" s="245"/>
      <c r="BK19" s="245"/>
      <c r="BL19" s="245"/>
      <c r="BM19" s="299">
        <f t="shared" si="2"/>
        <v>46904.000243055554</v>
      </c>
      <c r="BX19" s="352" t="s">
        <v>1022</v>
      </c>
      <c r="BY19" s="220" t="s">
        <v>1019</v>
      </c>
      <c r="BZ19" s="168" t="s">
        <v>705</v>
      </c>
      <c r="CA19" s="173" t="s">
        <v>705</v>
      </c>
      <c r="CB19" s="266" t="s">
        <v>63</v>
      </c>
      <c r="CC19" s="248">
        <v>45444</v>
      </c>
      <c r="CD19" s="248">
        <v>46904.000243055554</v>
      </c>
      <c r="CE19" s="265">
        <f t="shared" si="3"/>
        <v>45444</v>
      </c>
      <c r="CF19" s="265">
        <f t="shared" si="3"/>
        <v>46904</v>
      </c>
      <c r="CG19" s="173" t="s">
        <v>2</v>
      </c>
      <c r="CH19" s="169" t="s">
        <v>1023</v>
      </c>
      <c r="CI19" s="169" t="s">
        <v>19</v>
      </c>
      <c r="CJ19" s="364" t="s">
        <v>13</v>
      </c>
      <c r="CK19" s="364" t="s">
        <v>11</v>
      </c>
      <c r="CL19" s="173"/>
      <c r="CM19" s="221">
        <f>CO19-90</f>
        <v>45264</v>
      </c>
      <c r="CN19" s="221">
        <f t="shared" si="28"/>
        <v>45261</v>
      </c>
      <c r="CO19" s="221">
        <f t="shared" si="29"/>
        <v>45354</v>
      </c>
      <c r="CP19" s="221">
        <f t="shared" si="30"/>
        <v>45352</v>
      </c>
      <c r="CQ19" s="221">
        <f>CS19-90</f>
        <v>45354</v>
      </c>
      <c r="CR19" s="221">
        <f t="shared" si="31"/>
        <v>45352</v>
      </c>
      <c r="CS19" s="221">
        <f t="shared" si="8"/>
        <v>45444</v>
      </c>
      <c r="CT19" s="221">
        <f t="shared" si="9"/>
        <v>45444</v>
      </c>
    </row>
    <row r="20" spans="1:100" ht="40.5" customHeight="1">
      <c r="A20" s="130" t="s">
        <v>65</v>
      </c>
      <c r="B20" s="130" t="s">
        <v>1020</v>
      </c>
      <c r="C20" s="130" t="s">
        <v>1021</v>
      </c>
      <c r="D20" s="132" t="str">
        <f ca="1">IF(CD20&lt;TODAY(),"Terminé",(IF(CC20&gt;=TODAY(),"À venir","En cours")))</f>
        <v>À venir</v>
      </c>
      <c r="Q20" s="245"/>
      <c r="R20" s="245"/>
      <c r="S20" s="245"/>
      <c r="T20" s="245"/>
      <c r="U20" s="245"/>
      <c r="V20" s="245"/>
      <c r="W20" s="245"/>
      <c r="X20" s="245"/>
      <c r="Y20" s="245"/>
      <c r="Z20" s="245"/>
      <c r="AA20" s="245"/>
      <c r="AB20" s="245"/>
      <c r="AC20" s="245"/>
      <c r="AD20" s="245"/>
      <c r="AE20" s="245"/>
      <c r="AF20" s="245"/>
      <c r="AG20" s="245"/>
      <c r="AH20" s="245"/>
      <c r="AI20" s="245"/>
      <c r="AJ20" s="245"/>
      <c r="AK20" s="245"/>
      <c r="AL20" s="245"/>
      <c r="AM20" s="245"/>
      <c r="AN20" s="245"/>
      <c r="AO20" s="245"/>
      <c r="AP20" s="245"/>
      <c r="AQ20" s="245"/>
      <c r="AR20" s="245"/>
      <c r="AS20" s="245"/>
      <c r="AT20" s="245"/>
      <c r="AU20" s="245"/>
      <c r="AV20" s="245"/>
      <c r="AW20" s="245"/>
      <c r="AX20" s="245"/>
      <c r="AY20" s="245"/>
      <c r="AZ20" s="245"/>
      <c r="BA20" s="245"/>
      <c r="BB20" s="245"/>
      <c r="BC20" s="245"/>
      <c r="BD20" s="245"/>
      <c r="BE20" s="245"/>
      <c r="BF20" s="245"/>
      <c r="BG20" s="245"/>
      <c r="BH20" s="245"/>
      <c r="BI20" s="245"/>
      <c r="BJ20" s="245"/>
      <c r="BK20" s="245"/>
      <c r="BL20" s="245"/>
      <c r="BM20" s="299">
        <f t="shared" si="2"/>
        <v>48364</v>
      </c>
      <c r="BX20" s="352" t="s">
        <v>1022</v>
      </c>
      <c r="BY20" s="220" t="s">
        <v>70</v>
      </c>
      <c r="BZ20" s="168" t="s">
        <v>705</v>
      </c>
      <c r="CA20" s="173" t="s">
        <v>705</v>
      </c>
      <c r="CB20" s="266"/>
      <c r="CC20" s="248">
        <v>46905</v>
      </c>
      <c r="CD20" s="248">
        <v>48364</v>
      </c>
      <c r="CE20" s="265">
        <f t="shared" si="3"/>
        <v>46905</v>
      </c>
      <c r="CF20" s="265">
        <f t="shared" si="3"/>
        <v>48365</v>
      </c>
      <c r="CG20" s="197"/>
      <c r="CH20" s="169"/>
      <c r="CI20" s="169"/>
      <c r="CJ20" s="364"/>
      <c r="CK20" s="364"/>
      <c r="CL20" s="173"/>
      <c r="CM20" s="221">
        <f>CO20-90</f>
        <v>46725</v>
      </c>
      <c r="CN20" s="221">
        <f t="shared" si="28"/>
        <v>46722</v>
      </c>
      <c r="CO20" s="221">
        <f t="shared" si="29"/>
        <v>46815</v>
      </c>
      <c r="CP20" s="221">
        <f t="shared" si="30"/>
        <v>46813</v>
      </c>
      <c r="CQ20" s="221">
        <f>CS20-90</f>
        <v>46815</v>
      </c>
      <c r="CR20" s="221">
        <f t="shared" si="31"/>
        <v>46813</v>
      </c>
      <c r="CS20" s="221">
        <f t="shared" si="8"/>
        <v>46905</v>
      </c>
      <c r="CT20" s="221">
        <f t="shared" si="9"/>
        <v>46905</v>
      </c>
    </row>
    <row r="21" spans="1:100" customFormat="1" ht="51.75" customHeight="1">
      <c r="A21" s="130" t="s">
        <v>1024</v>
      </c>
      <c r="B21" s="130" t="s">
        <v>1020</v>
      </c>
      <c r="C21" s="131" t="s">
        <v>1025</v>
      </c>
      <c r="D21" s="132" t="str">
        <f ca="1">IF(CD21&lt;TODAY(),"Terminé",(IF(CC21&gt;=TODAY(),"À venir","En cours")))</f>
        <v>En cours</v>
      </c>
      <c r="E21" s="144"/>
      <c r="F21" s="144"/>
      <c r="G21" s="144"/>
      <c r="H21" s="144"/>
      <c r="I21" s="144"/>
      <c r="J21" s="144"/>
      <c r="K21" s="144"/>
      <c r="L21" s="144"/>
      <c r="M21" s="144"/>
      <c r="N21" s="144"/>
      <c r="O21" s="144"/>
      <c r="P21" s="144"/>
      <c r="Q21" s="245"/>
      <c r="R21" s="245"/>
      <c r="S21" s="245"/>
      <c r="T21" s="245"/>
      <c r="U21" s="245"/>
      <c r="V21" s="245"/>
      <c r="W21" s="245"/>
      <c r="X21" s="245"/>
      <c r="Y21" s="245"/>
      <c r="Z21" s="245"/>
      <c r="AA21" s="245"/>
      <c r="AB21" s="245"/>
      <c r="AC21" s="245"/>
      <c r="AD21" s="245"/>
      <c r="AE21" s="245"/>
      <c r="AF21" s="245"/>
      <c r="AG21" s="245"/>
      <c r="AH21" s="245"/>
      <c r="AI21" s="245"/>
      <c r="AJ21" s="245"/>
      <c r="AK21" s="245"/>
      <c r="AL21" s="245"/>
      <c r="AM21" s="245"/>
      <c r="AN21" s="245"/>
      <c r="AO21" s="245"/>
      <c r="AP21" s="245"/>
      <c r="AQ21" s="245"/>
      <c r="AR21" s="245"/>
      <c r="AS21" s="245"/>
      <c r="AT21" s="245"/>
      <c r="AU21" s="245"/>
      <c r="AV21" s="245"/>
      <c r="AW21" s="245"/>
      <c r="AX21" s="245"/>
      <c r="AY21" s="245"/>
      <c r="AZ21" s="245"/>
      <c r="BA21" s="245"/>
      <c r="BB21" s="245"/>
      <c r="BC21" s="245"/>
      <c r="BD21" s="245"/>
      <c r="BE21" s="245"/>
      <c r="BF21" s="245"/>
      <c r="BG21" s="245"/>
      <c r="BH21" s="245"/>
      <c r="BI21" s="245"/>
      <c r="BJ21" s="245"/>
      <c r="BK21" s="245"/>
      <c r="BL21" s="245"/>
      <c r="BM21" s="299">
        <f>CD21</f>
        <v>46477.000243055554</v>
      </c>
      <c r="BQ21" s="23"/>
      <c r="BR21" s="23"/>
      <c r="BS21" s="23"/>
      <c r="BT21" s="23"/>
      <c r="BU21" s="23"/>
      <c r="BV21" s="23"/>
      <c r="BW21" s="23"/>
      <c r="BX21" s="8" t="s">
        <v>1026</v>
      </c>
      <c r="BY21" s="65" t="s">
        <v>1024</v>
      </c>
      <c r="BZ21" s="168" t="s">
        <v>705</v>
      </c>
      <c r="CA21" s="173" t="s">
        <v>705</v>
      </c>
      <c r="CB21" s="56" t="s">
        <v>63</v>
      </c>
      <c r="CC21" s="39">
        <v>45778.000243055554</v>
      </c>
      <c r="CD21" s="39">
        <v>46477.000243055554</v>
      </c>
      <c r="CE21" s="39">
        <f t="shared" ref="CE21:CF23" si="46">IF(DAY(CC21)&lt;=15,DATE(YEAR(CC21),MONTH(CC21),1),EOMONTH(CC21,0))</f>
        <v>45778</v>
      </c>
      <c r="CF21" s="39">
        <f t="shared" si="46"/>
        <v>46477</v>
      </c>
      <c r="CG21" s="30"/>
      <c r="CH21" s="51"/>
      <c r="CI21" s="169" t="s">
        <v>17</v>
      </c>
      <c r="CJ21" s="365"/>
      <c r="CK21" s="366"/>
      <c r="CL21" s="52"/>
      <c r="CM21" s="37">
        <f>CO21-60</f>
        <v>45508.000243055554</v>
      </c>
      <c r="CN21" s="37">
        <f t="shared" si="28"/>
        <v>45505</v>
      </c>
      <c r="CO21" s="37">
        <f t="shared" si="29"/>
        <v>45568.000243055554</v>
      </c>
      <c r="CP21" s="37">
        <f t="shared" si="30"/>
        <v>45566</v>
      </c>
      <c r="CQ21" s="37">
        <f>CS21-210</f>
        <v>45568.000243055554</v>
      </c>
      <c r="CR21" s="37">
        <f t="shared" si="31"/>
        <v>45566</v>
      </c>
      <c r="CS21" s="37">
        <f>CC21</f>
        <v>45778.000243055554</v>
      </c>
      <c r="CT21" s="37">
        <f>IF(DAY(CS21)&lt;=15,DATE(YEAR(CS21),MONTH(CS21),1),EOMONTH(CS21,0))</f>
        <v>45778</v>
      </c>
    </row>
    <row r="22" spans="1:100" customFormat="1" ht="57.75" customHeight="1">
      <c r="A22" s="130" t="s">
        <v>1027</v>
      </c>
      <c r="B22" s="130" t="s">
        <v>1020</v>
      </c>
      <c r="C22" s="131" t="s">
        <v>1028</v>
      </c>
      <c r="D22" s="132" t="str">
        <f ca="1">IF(CD22&lt;TODAY(),"Terminé",(IF(CC22&gt;=TODAY(),"À venir","En cours")))</f>
        <v>En cours</v>
      </c>
      <c r="E22" s="244"/>
      <c r="F22" s="245"/>
      <c r="G22" s="245"/>
      <c r="H22" s="245"/>
      <c r="I22" s="245"/>
      <c r="J22" s="245"/>
      <c r="K22" s="245"/>
      <c r="L22" s="245"/>
      <c r="M22" s="245"/>
      <c r="N22" s="245"/>
      <c r="O22" s="245"/>
      <c r="P22" s="245"/>
      <c r="Q22" s="245"/>
      <c r="R22" s="245"/>
      <c r="S22" s="245"/>
      <c r="T22" s="245"/>
      <c r="U22" s="245"/>
      <c r="V22" s="245"/>
      <c r="W22" s="245"/>
      <c r="X22" s="245"/>
      <c r="Y22" s="245"/>
      <c r="Z22" s="245"/>
      <c r="AA22" s="245"/>
      <c r="AB22" s="245"/>
      <c r="AC22" s="245"/>
      <c r="AD22" s="245"/>
      <c r="AE22" s="245"/>
      <c r="AF22" s="245"/>
      <c r="AG22" s="245"/>
      <c r="AH22" s="245"/>
      <c r="AI22" s="245"/>
      <c r="AJ22" s="245"/>
      <c r="AK22" s="245"/>
      <c r="AL22" s="245"/>
      <c r="AM22" s="245"/>
      <c r="AN22" s="245"/>
      <c r="AO22" s="245"/>
      <c r="AP22" s="245"/>
      <c r="AQ22" s="245"/>
      <c r="AR22" s="245"/>
      <c r="AS22" s="245"/>
      <c r="AT22" s="245"/>
      <c r="AU22" s="245"/>
      <c r="AV22" s="245"/>
      <c r="AW22" s="245"/>
      <c r="AX22" s="245"/>
      <c r="AY22" s="245"/>
      <c r="AZ22" s="245"/>
      <c r="BA22" s="245"/>
      <c r="BB22" s="245"/>
      <c r="BC22" s="245"/>
      <c r="BD22" s="245"/>
      <c r="BE22" s="245"/>
      <c r="BF22" s="245"/>
      <c r="BG22" s="245"/>
      <c r="BH22" s="245"/>
      <c r="BI22" s="245"/>
      <c r="BJ22" s="245"/>
      <c r="BK22" s="245"/>
      <c r="BL22" s="245"/>
      <c r="BM22" s="299">
        <f>CD22</f>
        <v>46904</v>
      </c>
      <c r="BQ22" s="23"/>
      <c r="BR22" s="23"/>
      <c r="BS22" s="23"/>
      <c r="BT22" s="23"/>
      <c r="BU22" s="23"/>
      <c r="BV22" s="23"/>
      <c r="BW22" s="23"/>
      <c r="BX22" s="8" t="s">
        <v>1026</v>
      </c>
      <c r="BY22" s="65" t="s">
        <v>1027</v>
      </c>
      <c r="BZ22" s="52" t="s">
        <v>727</v>
      </c>
      <c r="CA22" s="14" t="s">
        <v>727</v>
      </c>
      <c r="CB22" s="56" t="s">
        <v>63</v>
      </c>
      <c r="CC22" s="39">
        <v>45444.000243055554</v>
      </c>
      <c r="CD22" s="39">
        <v>46904</v>
      </c>
      <c r="CE22" s="39">
        <f t="shared" si="46"/>
        <v>45444</v>
      </c>
      <c r="CF22" s="39">
        <f t="shared" si="46"/>
        <v>46904</v>
      </c>
      <c r="CG22" s="52" t="s">
        <v>2</v>
      </c>
      <c r="CH22" s="51" t="s">
        <v>1029</v>
      </c>
      <c r="CI22" s="45"/>
      <c r="CJ22" s="365" t="s">
        <v>13</v>
      </c>
      <c r="CK22" s="366" t="s">
        <v>11</v>
      </c>
      <c r="CL22" s="52" t="s">
        <v>10</v>
      </c>
      <c r="CM22" s="37">
        <f>CO22-60</f>
        <v>45174.000243055554</v>
      </c>
      <c r="CN22" s="37">
        <f t="shared" si="28"/>
        <v>45170</v>
      </c>
      <c r="CO22" s="37">
        <f t="shared" si="29"/>
        <v>45234.000243055554</v>
      </c>
      <c r="CP22" s="37">
        <f t="shared" si="30"/>
        <v>45231</v>
      </c>
      <c r="CQ22" s="37">
        <f>CS22-210</f>
        <v>45234.000243055554</v>
      </c>
      <c r="CR22" s="37">
        <f t="shared" si="31"/>
        <v>45231</v>
      </c>
      <c r="CS22" s="37">
        <f>CC22</f>
        <v>45444.000243055554</v>
      </c>
      <c r="CT22" s="37">
        <f>IF(DAY(CS22)&lt;=15,DATE(YEAR(CS22),MONTH(CS22),1),EOMONTH(CS22,0))</f>
        <v>45444</v>
      </c>
    </row>
    <row r="23" spans="1:100" customFormat="1" ht="57.75" customHeight="1">
      <c r="A23" s="130" t="s">
        <v>65</v>
      </c>
      <c r="B23" s="130" t="s">
        <v>1020</v>
      </c>
      <c r="C23" s="131" t="s">
        <v>1030</v>
      </c>
      <c r="D23" s="132" t="str">
        <f ca="1">IF(CD23&lt;TODAY(),"Terminé",(IF(CC23&gt;=TODAY(),"À venir","En cours")))</f>
        <v>À venir</v>
      </c>
      <c r="E23" s="144"/>
      <c r="F23" s="144"/>
      <c r="G23" s="144"/>
      <c r="H23" s="144"/>
      <c r="I23" s="144"/>
      <c r="J23" s="144"/>
      <c r="K23" s="144"/>
      <c r="L23" s="144"/>
      <c r="M23" s="144"/>
      <c r="N23" s="144"/>
      <c r="O23" s="144"/>
      <c r="P23" s="144"/>
      <c r="Q23" s="245"/>
      <c r="R23" s="245"/>
      <c r="S23" s="245"/>
      <c r="T23" s="245"/>
      <c r="U23" s="245"/>
      <c r="V23" s="245"/>
      <c r="W23" s="245"/>
      <c r="X23" s="245"/>
      <c r="Y23" s="245"/>
      <c r="Z23" s="245"/>
      <c r="AA23" s="245"/>
      <c r="AB23" s="245"/>
      <c r="AC23" s="245"/>
      <c r="AD23" s="245"/>
      <c r="AE23" s="245"/>
      <c r="AF23" s="245"/>
      <c r="AG23" s="245"/>
      <c r="AH23" s="245"/>
      <c r="AI23" s="245"/>
      <c r="AJ23" s="245"/>
      <c r="AK23" s="245"/>
      <c r="AL23" s="245"/>
      <c r="AM23" s="245"/>
      <c r="AN23" s="245"/>
      <c r="AO23" s="245"/>
      <c r="AP23" s="245"/>
      <c r="AQ23" s="245"/>
      <c r="AR23" s="245"/>
      <c r="AS23" s="245"/>
      <c r="AT23" s="245"/>
      <c r="AU23" s="245"/>
      <c r="AV23" s="245"/>
      <c r="AW23" s="245"/>
      <c r="AX23" s="245"/>
      <c r="AY23" s="245"/>
      <c r="AZ23" s="245"/>
      <c r="BA23" s="245"/>
      <c r="BB23" s="245"/>
      <c r="BC23" s="245"/>
      <c r="BD23" s="245"/>
      <c r="BE23" s="245"/>
      <c r="BF23" s="245"/>
      <c r="BG23" s="245"/>
      <c r="BH23" s="245"/>
      <c r="BI23" s="245"/>
      <c r="BJ23" s="245"/>
      <c r="BK23" s="245"/>
      <c r="BL23" s="245"/>
      <c r="BM23" s="299">
        <f>CD23</f>
        <v>47938.000243055554</v>
      </c>
      <c r="BQ23" s="23"/>
      <c r="BR23" s="23"/>
      <c r="BS23" s="23"/>
      <c r="BT23" s="23"/>
      <c r="BU23" s="23"/>
      <c r="BV23" s="23"/>
      <c r="BW23" s="23"/>
      <c r="BX23" s="8" t="s">
        <v>1026</v>
      </c>
      <c r="BY23" s="220" t="s">
        <v>70</v>
      </c>
      <c r="BZ23" s="52" t="s">
        <v>727</v>
      </c>
      <c r="CA23" s="14" t="s">
        <v>727</v>
      </c>
      <c r="CB23" s="389"/>
      <c r="CC23" s="39">
        <f>CD21+1</f>
        <v>46478.000243055554</v>
      </c>
      <c r="CD23" s="39">
        <f>CC23+1460</f>
        <v>47938.000243055554</v>
      </c>
      <c r="CE23" s="39">
        <f t="shared" si="46"/>
        <v>46478</v>
      </c>
      <c r="CF23" s="39">
        <f t="shared" si="46"/>
        <v>47938</v>
      </c>
      <c r="CG23" s="30"/>
      <c r="CH23" s="51"/>
      <c r="CI23" s="45"/>
      <c r="CJ23" s="365"/>
      <c r="CK23" s="366"/>
      <c r="CL23" s="52"/>
      <c r="CM23" s="37">
        <f>CO23-60</f>
        <v>46208.000243055554</v>
      </c>
      <c r="CN23" s="37">
        <f t="shared" si="28"/>
        <v>46204</v>
      </c>
      <c r="CO23" s="37">
        <f t="shared" si="29"/>
        <v>46268.000243055554</v>
      </c>
      <c r="CP23" s="37">
        <f t="shared" si="30"/>
        <v>46266</v>
      </c>
      <c r="CQ23" s="37">
        <f>CS23-210</f>
        <v>46268.000243055554</v>
      </c>
      <c r="CR23" s="37">
        <f t="shared" si="31"/>
        <v>46266</v>
      </c>
      <c r="CS23" s="37">
        <f>CC23</f>
        <v>46478.000243055554</v>
      </c>
      <c r="CT23" s="37">
        <f>IF(DAY(CS23)&lt;=15,DATE(YEAR(CS23),MONTH(CS23),1),EOMONTH(CS23,0))</f>
        <v>46478</v>
      </c>
    </row>
    <row r="24" spans="1:100" ht="24.75" hidden="1" customHeight="1">
      <c r="A24" s="354" t="s">
        <v>1031</v>
      </c>
      <c r="B24" s="130" t="s">
        <v>1020</v>
      </c>
      <c r="C24" s="130" t="s">
        <v>1032</v>
      </c>
      <c r="D24" s="132" t="str">
        <f t="shared" ref="D24" ca="1" si="47">IF(CD24&lt;TODAY(),"Terminé",(IF(CC24&gt;=TODAY(),"A venir","En cours")))</f>
        <v>En cours</v>
      </c>
      <c r="E24" s="132" t="str">
        <f t="shared" ref="E24" ca="1" si="48">IF(CE24&lt;TODAY(),"Terminé",(IF(CD24&gt;=TODAY(),"A venir","En cours")))</f>
        <v>Terminé</v>
      </c>
      <c r="F24" s="132" t="str">
        <f t="shared" ref="F24" ca="1" si="49">IF(CF24&lt;TODAY(),"Terminé",(IF(CE24&gt;=TODAY(),"A venir","En cours")))</f>
        <v>En cours</v>
      </c>
      <c r="G24" s="132" t="str">
        <f t="shared" ref="G24" ca="1" si="50">IF(CG24&lt;TODAY(),"Terminé",(IF(CF24&gt;=TODAY(),"A venir","En cours")))</f>
        <v>Terminé</v>
      </c>
      <c r="H24" s="132" t="str">
        <f t="shared" ref="H24" ca="1" si="51">IF(CH24&lt;TODAY(),"Terminé",(IF(CG24&gt;=TODAY(),"A venir","En cours")))</f>
        <v>En cours</v>
      </c>
      <c r="I24" s="132" t="str">
        <f t="shared" ref="I24" ca="1" si="52">IF(CI24&lt;TODAY(),"Terminé",(IF(CH24&gt;=TODAY(),"A venir","En cours")))</f>
        <v>A venir</v>
      </c>
      <c r="J24" s="132" t="str">
        <f t="shared" ref="J24" ca="1" si="53">IF(CJ24&lt;TODAY(),"Terminé",(IF(CI24&gt;=TODAY(),"A venir","En cours")))</f>
        <v>Terminé</v>
      </c>
      <c r="K24" s="132" t="str">
        <f t="shared" ref="K24" ca="1" si="54">IF(CK24&lt;TODAY(),"Terminé",(IF(CJ24&gt;=TODAY(),"A venir","En cours")))</f>
        <v>Terminé</v>
      </c>
      <c r="L24" s="132" t="str">
        <f t="shared" ref="L24" ca="1" si="55">IF(CL24&lt;TODAY(),"Terminé",(IF(CK24&gt;=TODAY(),"A venir","En cours")))</f>
        <v>Terminé</v>
      </c>
      <c r="M24" s="132" t="str">
        <f t="shared" ref="M24" ca="1" si="56">IF(CM24&lt;TODAY(),"Terminé",(IF(CL24&gt;=TODAY(),"A venir","En cours")))</f>
        <v>Terminé</v>
      </c>
      <c r="N24" s="132" t="str">
        <f t="shared" ref="N24" ca="1" si="57">IF(CN24&lt;TODAY(),"Terminé",(IF(CM24&gt;=TODAY(),"A venir","En cours")))</f>
        <v>Terminé</v>
      </c>
      <c r="O24" s="132" t="str">
        <f t="shared" ref="O24" ca="1" si="58">IF(CO24&lt;TODAY(),"Terminé",(IF(CN24&gt;=TODAY(),"A venir","En cours")))</f>
        <v>Terminé</v>
      </c>
      <c r="P24" s="132" t="str">
        <f t="shared" ref="P24" ca="1" si="59">IF(CP24&lt;TODAY(),"Terminé",(IF(CO24&gt;=TODAY(),"A venir","En cours")))</f>
        <v>Terminé</v>
      </c>
      <c r="Q24" s="245"/>
      <c r="R24" s="245"/>
      <c r="S24" s="245"/>
      <c r="T24" s="245"/>
      <c r="U24" s="245"/>
      <c r="V24" s="245"/>
      <c r="W24" s="245"/>
      <c r="X24" s="245"/>
      <c r="Y24" s="245"/>
      <c r="Z24" s="245"/>
      <c r="AA24" s="245"/>
      <c r="AB24" s="245"/>
      <c r="AC24" s="245"/>
      <c r="AD24" s="245"/>
      <c r="AE24" s="245"/>
      <c r="AF24" s="245"/>
      <c r="AG24" s="245"/>
      <c r="AH24" s="245"/>
      <c r="AI24" s="245"/>
      <c r="AJ24" s="245"/>
      <c r="AK24" s="245"/>
      <c r="AL24" s="245"/>
      <c r="AM24" s="245"/>
      <c r="AN24" s="245"/>
      <c r="AO24" s="245"/>
      <c r="AP24" s="245"/>
      <c r="AQ24" s="245"/>
      <c r="AR24" s="245"/>
      <c r="AS24" s="245"/>
      <c r="AT24" s="245"/>
      <c r="AU24" s="245"/>
      <c r="AV24" s="245"/>
      <c r="AW24" s="245"/>
      <c r="AX24" s="245"/>
      <c r="AY24" s="245"/>
      <c r="AZ24" s="245"/>
      <c r="BA24" s="245"/>
      <c r="BB24" s="245"/>
      <c r="BC24" s="245"/>
      <c r="BD24" s="245"/>
      <c r="BE24" s="245"/>
      <c r="BF24" s="245"/>
      <c r="BG24" s="245"/>
      <c r="BH24" s="245"/>
      <c r="BI24" s="245"/>
      <c r="BJ24" s="245"/>
      <c r="BK24" s="245"/>
      <c r="BL24" s="245"/>
      <c r="BM24" s="299">
        <f>CD24</f>
        <v>46690</v>
      </c>
      <c r="BP24" s="141"/>
      <c r="BQ24" s="141"/>
      <c r="BR24" s="141"/>
      <c r="BS24" s="141"/>
      <c r="BT24" s="141"/>
      <c r="BU24" s="141"/>
      <c r="BV24" s="141"/>
      <c r="BW24" s="141"/>
      <c r="BX24" s="8" t="s">
        <v>1033</v>
      </c>
      <c r="BY24" s="65" t="s">
        <v>1031</v>
      </c>
      <c r="BZ24" s="168" t="s">
        <v>705</v>
      </c>
      <c r="CA24" s="132"/>
      <c r="CB24" s="132"/>
      <c r="CC24" s="39">
        <v>45230</v>
      </c>
      <c r="CD24" s="39">
        <v>46690</v>
      </c>
      <c r="CE24" s="39">
        <f t="shared" ref="CE24" si="60">IF(DAY(CC24)&lt;=15,DATE(YEAR(CC24),MONTH(CC24),1),EOMONTH(CC24,0))</f>
        <v>45230</v>
      </c>
      <c r="CF24" s="39">
        <f t="shared" ref="CF24" si="61">IF(DAY(CD24)&lt;=15,DATE(YEAR(CD24),MONTH(CD24),1),EOMONTH(CD24,0))</f>
        <v>46691</v>
      </c>
      <c r="CG24" s="132"/>
      <c r="CH24" s="169" t="s">
        <v>1032</v>
      </c>
      <c r="CI24" s="169" t="s">
        <v>14</v>
      </c>
      <c r="CJ24" s="173"/>
      <c r="CK24" s="173"/>
      <c r="CL24" s="173"/>
      <c r="CM24" s="37">
        <f t="shared" ref="CM24" si="62">CO24-60</f>
        <v>44960</v>
      </c>
      <c r="CN24" s="37">
        <f t="shared" ref="CN24" si="63">IF(DAY(CM24)&lt;=15,DATE(YEAR(CM24),MONTH(CM24),1),EOMONTH(CM24,0))</f>
        <v>44958</v>
      </c>
      <c r="CO24" s="37">
        <f t="shared" ref="CO24" si="64">CQ24</f>
        <v>45020</v>
      </c>
      <c r="CP24" s="37">
        <f t="shared" ref="CP24" si="65">IF(DAY(CO24)&lt;=15,DATE(YEAR(CO24),MONTH(CO24),1),EOMONTH(CO24,0))</f>
        <v>45017</v>
      </c>
      <c r="CQ24" s="37">
        <f t="shared" ref="CQ24" si="66">CS24-210</f>
        <v>45020</v>
      </c>
      <c r="CR24" s="37">
        <f t="shared" ref="CR24" si="67">IF(DAY(CQ24)&lt;=15,DATE(YEAR(CQ24),MONTH(CQ24),1),EOMONTH(CQ24,0))</f>
        <v>45017</v>
      </c>
      <c r="CS24" s="37">
        <f t="shared" ref="CS24" si="68">CC24</f>
        <v>45230</v>
      </c>
      <c r="CT24" s="37">
        <f t="shared" ref="CT24" si="69">IF(DAY(CS24)&lt;=15,DATE(YEAR(CS24),MONTH(CS24),1),EOMONTH(CS24,0))</f>
        <v>45230</v>
      </c>
    </row>
    <row r="25" spans="1:100" ht="24.75" hidden="1" customHeight="1">
      <c r="A25" s="354" t="s">
        <v>65</v>
      </c>
      <c r="B25" s="130" t="s">
        <v>1020</v>
      </c>
      <c r="C25" s="130" t="s">
        <v>1032</v>
      </c>
      <c r="D25" s="132" t="str">
        <f ca="1">IF(CD25&lt;TODAY(),"Terminé",(IF(CC25&gt;=TODAY(),"À venir","En cours")))</f>
        <v>À venir</v>
      </c>
      <c r="E25" s="388"/>
      <c r="F25" s="388"/>
      <c r="G25" s="388"/>
      <c r="H25" s="388"/>
      <c r="I25" s="388"/>
      <c r="J25" s="388"/>
      <c r="K25" s="388"/>
      <c r="L25" s="388"/>
      <c r="M25" s="388"/>
      <c r="N25" s="388"/>
      <c r="O25" s="388"/>
      <c r="P25" s="388"/>
      <c r="Q25" s="245"/>
      <c r="R25" s="245"/>
      <c r="S25" s="245"/>
      <c r="T25" s="245"/>
      <c r="U25" s="245"/>
      <c r="V25" s="245"/>
      <c r="W25" s="245"/>
      <c r="X25" s="245"/>
      <c r="Y25" s="245"/>
      <c r="Z25" s="245"/>
      <c r="AA25" s="245"/>
      <c r="AB25" s="245"/>
      <c r="AC25" s="245"/>
      <c r="AD25" s="245"/>
      <c r="AE25" s="245"/>
      <c r="AF25" s="245"/>
      <c r="AG25" s="245"/>
      <c r="AH25" s="245"/>
      <c r="AI25" s="245"/>
      <c r="AJ25" s="245"/>
      <c r="AK25" s="245"/>
      <c r="AL25" s="245"/>
      <c r="AM25" s="245"/>
      <c r="AN25" s="245"/>
      <c r="AO25" s="245"/>
      <c r="AP25" s="245"/>
      <c r="AQ25" s="245"/>
      <c r="AR25" s="245"/>
      <c r="AS25" s="245"/>
      <c r="AT25" s="245"/>
      <c r="AU25" s="245"/>
      <c r="AV25" s="245"/>
      <c r="AW25" s="245"/>
      <c r="AX25" s="245"/>
      <c r="AY25" s="245"/>
      <c r="AZ25" s="245"/>
      <c r="BA25" s="245"/>
      <c r="BB25" s="245"/>
      <c r="BC25" s="245"/>
      <c r="BD25" s="245"/>
      <c r="BE25" s="245"/>
      <c r="BF25" s="245"/>
      <c r="BG25" s="245"/>
      <c r="BH25" s="245"/>
      <c r="BI25" s="245"/>
      <c r="BJ25" s="245"/>
      <c r="BK25" s="245"/>
      <c r="BL25" s="245"/>
      <c r="BM25" s="299">
        <f>CD25</f>
        <v>48151</v>
      </c>
      <c r="BP25" s="141"/>
      <c r="BQ25" s="141"/>
      <c r="BR25" s="141"/>
      <c r="BS25" s="141"/>
      <c r="BT25" s="141"/>
      <c r="BU25" s="141"/>
      <c r="BV25" s="141"/>
      <c r="BW25" s="141"/>
      <c r="BX25" s="8" t="s">
        <v>1033</v>
      </c>
      <c r="BY25" s="220" t="s">
        <v>70</v>
      </c>
      <c r="BZ25" s="168" t="s">
        <v>705</v>
      </c>
      <c r="CA25" s="388"/>
      <c r="CB25" s="388"/>
      <c r="CC25" s="39">
        <f>CD24+1</f>
        <v>46691</v>
      </c>
      <c r="CD25" s="39">
        <f>CC25+1460</f>
        <v>48151</v>
      </c>
      <c r="CE25" s="39">
        <f t="shared" ref="CE25" si="70">IF(DAY(CC25)&lt;=15,DATE(YEAR(CC25),MONTH(CC25),1),EOMONTH(CC25,0))</f>
        <v>46691</v>
      </c>
      <c r="CF25" s="39">
        <f t="shared" ref="CF25" si="71">IF(DAY(CD25)&lt;=15,DATE(YEAR(CD25),MONTH(CD25),1),EOMONTH(CD25,0))</f>
        <v>48152</v>
      </c>
      <c r="CG25" s="388"/>
      <c r="CH25" s="169"/>
      <c r="CI25" s="169"/>
      <c r="CJ25" s="173"/>
      <c r="CK25" s="390"/>
      <c r="CL25" s="173"/>
      <c r="CM25" s="37">
        <f t="shared" ref="CM25" si="72">CO25-60</f>
        <v>46421</v>
      </c>
      <c r="CN25" s="37">
        <f t="shared" ref="CN25" si="73">IF(DAY(CM25)&lt;=15,DATE(YEAR(CM25),MONTH(CM25),1),EOMONTH(CM25,0))</f>
        <v>46419</v>
      </c>
      <c r="CO25" s="37">
        <f t="shared" ref="CO25" si="74">CQ25</f>
        <v>46481</v>
      </c>
      <c r="CP25" s="37">
        <f t="shared" ref="CP25" si="75">IF(DAY(CO25)&lt;=15,DATE(YEAR(CO25),MONTH(CO25),1),EOMONTH(CO25,0))</f>
        <v>46478</v>
      </c>
      <c r="CQ25" s="37">
        <f t="shared" ref="CQ25" si="76">CS25-210</f>
        <v>46481</v>
      </c>
      <c r="CR25" s="37">
        <f t="shared" ref="CR25" si="77">IF(DAY(CQ25)&lt;=15,DATE(YEAR(CQ25),MONTH(CQ25),1),EOMONTH(CQ25,0))</f>
        <v>46478</v>
      </c>
      <c r="CS25" s="37">
        <f t="shared" ref="CS25" si="78">CC25</f>
        <v>46691</v>
      </c>
      <c r="CT25" s="37">
        <f t="shared" ref="CT25" si="79">IF(DAY(CS25)&lt;=15,DATE(YEAR(CS25),MONTH(CS25),1),EOMONTH(CS25,0))</f>
        <v>46691</v>
      </c>
    </row>
    <row r="26" spans="1:100" s="28" customFormat="1" ht="51.75" customHeight="1">
      <c r="A26" s="130" t="s">
        <v>950</v>
      </c>
      <c r="B26" s="130" t="s">
        <v>612</v>
      </c>
      <c r="C26" s="131" t="s">
        <v>1132</v>
      </c>
      <c r="D26" s="132" t="str">
        <f t="shared" ref="D26:D28" ca="1" si="80">IF(CD26&lt;TODAY(),"Terminé",(IF(CC26&gt;=TODAY(),"À venir","En cours")))</f>
        <v>En cours</v>
      </c>
      <c r="E26" s="138"/>
      <c r="F26" s="139"/>
      <c r="G26" s="139"/>
      <c r="H26" s="139"/>
      <c r="I26" s="139"/>
      <c r="J26" s="139"/>
      <c r="K26" s="139"/>
      <c r="L26" s="139"/>
      <c r="M26" s="139"/>
      <c r="N26" s="139"/>
      <c r="O26" s="139"/>
      <c r="P26" s="139"/>
      <c r="Q26" s="245"/>
      <c r="R26" s="245"/>
      <c r="S26" s="245"/>
      <c r="T26" s="245"/>
      <c r="U26" s="245"/>
      <c r="V26" s="245"/>
      <c r="W26" s="245"/>
      <c r="X26" s="245"/>
      <c r="Y26" s="245"/>
      <c r="Z26" s="245"/>
      <c r="AA26" s="245"/>
      <c r="AB26" s="245"/>
      <c r="AC26" s="245"/>
      <c r="AD26" s="245"/>
      <c r="AE26" s="245"/>
      <c r="AF26" s="245"/>
      <c r="AG26" s="245"/>
      <c r="AH26" s="245"/>
      <c r="AI26" s="245"/>
      <c r="AJ26" s="245"/>
      <c r="AK26" s="245"/>
      <c r="AL26" s="245"/>
      <c r="AM26" s="245"/>
      <c r="AN26" s="245"/>
      <c r="AO26" s="245"/>
      <c r="AP26" s="245"/>
      <c r="AQ26" s="245"/>
      <c r="AR26" s="245"/>
      <c r="AS26" s="245"/>
      <c r="AT26" s="245"/>
      <c r="AU26" s="245"/>
      <c r="AV26" s="245"/>
      <c r="AW26" s="245"/>
      <c r="AX26" s="245"/>
      <c r="AY26" s="245"/>
      <c r="AZ26" s="245"/>
      <c r="BA26" s="245"/>
      <c r="BB26" s="245"/>
      <c r="BC26" s="245"/>
      <c r="BD26" s="245"/>
      <c r="BE26" s="245"/>
      <c r="BF26" s="245"/>
      <c r="BG26" s="245"/>
      <c r="BH26" s="245"/>
      <c r="BI26" s="245"/>
      <c r="BJ26" s="245"/>
      <c r="BK26" s="245"/>
      <c r="BL26" s="245"/>
      <c r="BM26" s="299">
        <f t="shared" ref="BM26:BM28" si="81">CD26</f>
        <v>47229.000243055554</v>
      </c>
      <c r="BX26" s="8" t="s">
        <v>948</v>
      </c>
      <c r="BY26" s="58" t="s">
        <v>950</v>
      </c>
      <c r="BZ26" s="168" t="s">
        <v>705</v>
      </c>
      <c r="CA26" s="173"/>
      <c r="CB26" s="56" t="s">
        <v>63</v>
      </c>
      <c r="CC26" s="39">
        <v>45769.000243055554</v>
      </c>
      <c r="CD26" s="11">
        <v>47229.000243055554</v>
      </c>
      <c r="CE26" s="39">
        <f t="shared" ref="CE26" si="82">IF(DAY(CC26)&lt;=15,DATE(YEAR(CC26),MONTH(CC26),1),EOMONTH(CC26,0))</f>
        <v>45777</v>
      </c>
      <c r="CF26" s="39">
        <f t="shared" ref="CF26" si="83">IF(DAY(CD26)&lt;=15,DATE(YEAR(CD26),MONTH(CD26),1),EOMONTH(CD26,0))</f>
        <v>47238</v>
      </c>
      <c r="CG26" s="2"/>
      <c r="CH26" s="11"/>
      <c r="CI26" s="169" t="s">
        <v>19</v>
      </c>
      <c r="CJ26" s="131"/>
      <c r="CK26" s="52"/>
      <c r="CL26" s="365"/>
      <c r="CM26" s="37">
        <f t="shared" ref="CM26" si="84">CO26-60</f>
        <v>45499.000243055554</v>
      </c>
      <c r="CN26" s="37">
        <f t="shared" ref="CN26" si="85">IF(DAY(CM26)&lt;=15,DATE(YEAR(CM26),MONTH(CM26),1),EOMONTH(CM26,0))</f>
        <v>45504</v>
      </c>
      <c r="CO26" s="37">
        <f t="shared" ref="CO26" si="86">CQ26</f>
        <v>45559.000243055554</v>
      </c>
      <c r="CP26" s="37">
        <f t="shared" ref="CP26" si="87">IF(DAY(CO26)&lt;=15,DATE(YEAR(CO26),MONTH(CO26),1),EOMONTH(CO26,0))</f>
        <v>45565</v>
      </c>
      <c r="CQ26" s="37">
        <f t="shared" ref="CQ26" si="88">CS26-210</f>
        <v>45559.000243055554</v>
      </c>
      <c r="CR26" s="37">
        <f t="shared" ref="CR26" si="89">IF(DAY(CQ26)&lt;=15,DATE(YEAR(CQ26),MONTH(CQ26),1),EOMONTH(CQ26,0))</f>
        <v>45565</v>
      </c>
      <c r="CS26" s="37">
        <f t="shared" ref="CS26" si="90">CC26</f>
        <v>45769.000243055554</v>
      </c>
      <c r="CT26" s="37">
        <f t="shared" ref="CT26" si="91">IF(DAY(CS26)&lt;=15,DATE(YEAR(CS26),MONTH(CS26),1),EOMONTH(CS26,0))</f>
        <v>45777</v>
      </c>
      <c r="CU26" s="382"/>
      <c r="CV26" s="382"/>
    </row>
    <row r="27" spans="1:100" s="28" customFormat="1" ht="51.75" customHeight="1">
      <c r="A27" s="130" t="s">
        <v>1034</v>
      </c>
      <c r="B27" s="130" t="s">
        <v>612</v>
      </c>
      <c r="C27" s="131" t="s">
        <v>1035</v>
      </c>
      <c r="D27" s="132" t="str">
        <f t="shared" ca="1" si="80"/>
        <v>En cours</v>
      </c>
      <c r="E27" s="138"/>
      <c r="F27" s="139"/>
      <c r="G27" s="139"/>
      <c r="H27" s="139"/>
      <c r="I27" s="139"/>
      <c r="J27" s="139"/>
      <c r="K27" s="139"/>
      <c r="L27" s="139"/>
      <c r="M27" s="139"/>
      <c r="N27" s="139"/>
      <c r="O27" s="139"/>
      <c r="P27" s="139"/>
      <c r="Q27" s="245"/>
      <c r="R27" s="245"/>
      <c r="S27" s="245"/>
      <c r="T27" s="245"/>
      <c r="U27" s="245"/>
      <c r="V27" s="245"/>
      <c r="W27" s="245"/>
      <c r="X27" s="245"/>
      <c r="Y27" s="245"/>
      <c r="Z27" s="245"/>
      <c r="AA27" s="245"/>
      <c r="AB27" s="245"/>
      <c r="AC27" s="245"/>
      <c r="AD27" s="245"/>
      <c r="AE27" s="245"/>
      <c r="AF27" s="245"/>
      <c r="AG27" s="245"/>
      <c r="AH27" s="245"/>
      <c r="AI27" s="245"/>
      <c r="AJ27" s="245"/>
      <c r="AK27" s="245"/>
      <c r="AL27" s="245"/>
      <c r="AM27" s="245"/>
      <c r="AN27" s="245"/>
      <c r="AO27" s="245"/>
      <c r="AP27" s="245"/>
      <c r="AQ27" s="245"/>
      <c r="AR27" s="245"/>
      <c r="AS27" s="245"/>
      <c r="AT27" s="245"/>
      <c r="AU27" s="245"/>
      <c r="AV27" s="245"/>
      <c r="AW27" s="245"/>
      <c r="AX27" s="245"/>
      <c r="AY27" s="245"/>
      <c r="AZ27" s="245"/>
      <c r="BA27" s="245"/>
      <c r="BB27" s="245"/>
      <c r="BC27" s="245"/>
      <c r="BD27" s="245"/>
      <c r="BE27" s="245"/>
      <c r="BF27" s="245"/>
      <c r="BG27" s="245"/>
      <c r="BH27" s="245"/>
      <c r="BI27" s="245"/>
      <c r="BJ27" s="245"/>
      <c r="BK27" s="245"/>
      <c r="BL27" s="245"/>
      <c r="BM27" s="299">
        <f t="shared" si="81"/>
        <v>46965.000243055554</v>
      </c>
      <c r="BX27" s="8" t="s">
        <v>1034</v>
      </c>
      <c r="BY27" s="8" t="s">
        <v>1034</v>
      </c>
      <c r="BZ27" s="168" t="s">
        <v>705</v>
      </c>
      <c r="CA27" s="173" t="s">
        <v>705</v>
      </c>
      <c r="CB27" s="56" t="s">
        <v>63</v>
      </c>
      <c r="CC27" s="375">
        <v>45505.000243055554</v>
      </c>
      <c r="CD27" s="375">
        <v>46965.000243055554</v>
      </c>
      <c r="CE27" s="39">
        <f t="shared" ref="CE27" si="92">IF(DAY(CC27)&lt;=15,DATE(YEAR(CC27),MONTH(CC27),1),EOMONTH(CC27,0))</f>
        <v>45505</v>
      </c>
      <c r="CF27" s="39">
        <f t="shared" ref="CF27:CF28" si="93">IF(DAY(CD27)&lt;=15,DATE(YEAR(CD27),MONTH(CD27),1),EOMONTH(CD27,0))</f>
        <v>46965</v>
      </c>
      <c r="CG27" s="2"/>
      <c r="CH27" s="11"/>
      <c r="CI27" s="169" t="s">
        <v>19</v>
      </c>
      <c r="CJ27" s="131"/>
      <c r="CK27" s="52"/>
      <c r="CL27" s="365"/>
      <c r="CM27" s="37">
        <f t="shared" ref="CM27:CM28" si="94">CO27-60</f>
        <v>45235.000243055554</v>
      </c>
      <c r="CN27" s="37">
        <f t="shared" ref="CN27:CN28" si="95">IF(DAY(CM27)&lt;=15,DATE(YEAR(CM27),MONTH(CM27),1),EOMONTH(CM27,0))</f>
        <v>45231</v>
      </c>
      <c r="CO27" s="37">
        <f t="shared" ref="CO27:CO28" si="96">CQ27</f>
        <v>45295.000243055554</v>
      </c>
      <c r="CP27" s="37">
        <f t="shared" ref="CP27:CP28" si="97">IF(DAY(CO27)&lt;=15,DATE(YEAR(CO27),MONTH(CO27),1),EOMONTH(CO27,0))</f>
        <v>45292</v>
      </c>
      <c r="CQ27" s="37">
        <f t="shared" ref="CQ27:CQ28" si="98">CS27-210</f>
        <v>45295.000243055554</v>
      </c>
      <c r="CR27" s="37">
        <f t="shared" ref="CR27:CR28" si="99">IF(DAY(CQ27)&lt;=15,DATE(YEAR(CQ27),MONTH(CQ27),1),EOMONTH(CQ27,0))</f>
        <v>45292</v>
      </c>
      <c r="CS27" s="37">
        <f t="shared" ref="CS27:CS28" si="100">CC27</f>
        <v>45505.000243055554</v>
      </c>
      <c r="CT27" s="37">
        <f t="shared" ref="CT27:CT28" si="101">IF(DAY(CS27)&lt;=15,DATE(YEAR(CS27),MONTH(CS27),1),EOMONTH(CS27,0))</f>
        <v>45505</v>
      </c>
      <c r="CU27" s="382"/>
      <c r="CV27" s="382"/>
    </row>
    <row r="28" spans="1:100" s="28" customFormat="1" ht="51.75" customHeight="1">
      <c r="A28" s="130" t="s">
        <v>65</v>
      </c>
      <c r="B28" s="130" t="s">
        <v>612</v>
      </c>
      <c r="C28" s="131" t="s">
        <v>1036</v>
      </c>
      <c r="D28" s="132" t="str">
        <f t="shared" ca="1" si="80"/>
        <v>À venir</v>
      </c>
      <c r="E28" s="138"/>
      <c r="F28" s="139"/>
      <c r="G28" s="139"/>
      <c r="H28" s="139"/>
      <c r="I28" s="139"/>
      <c r="J28" s="139"/>
      <c r="K28" s="139"/>
      <c r="L28" s="139"/>
      <c r="M28" s="139"/>
      <c r="N28" s="139"/>
      <c r="O28" s="139"/>
      <c r="P28" s="139"/>
      <c r="Q28" s="245"/>
      <c r="R28" s="245"/>
      <c r="S28" s="245"/>
      <c r="T28" s="245"/>
      <c r="U28" s="245"/>
      <c r="V28" s="245"/>
      <c r="W28" s="245"/>
      <c r="X28" s="245"/>
      <c r="Y28" s="245"/>
      <c r="Z28" s="245"/>
      <c r="AA28" s="245"/>
      <c r="AB28" s="245"/>
      <c r="AC28" s="245"/>
      <c r="AD28" s="245"/>
      <c r="AE28" s="245"/>
      <c r="AF28" s="245"/>
      <c r="AG28" s="245"/>
      <c r="AH28" s="245"/>
      <c r="AI28" s="245"/>
      <c r="AJ28" s="245"/>
      <c r="AK28" s="245"/>
      <c r="AL28" s="245"/>
      <c r="AM28" s="245"/>
      <c r="AN28" s="245"/>
      <c r="AO28" s="245"/>
      <c r="AP28" s="245"/>
      <c r="AQ28" s="245"/>
      <c r="AR28" s="245"/>
      <c r="AS28" s="245"/>
      <c r="AT28" s="245"/>
      <c r="AU28" s="245"/>
      <c r="AV28" s="245"/>
      <c r="AW28" s="245"/>
      <c r="AX28" s="245"/>
      <c r="AY28" s="245"/>
      <c r="AZ28" s="245"/>
      <c r="BA28" s="245"/>
      <c r="BB28" s="245"/>
      <c r="BC28" s="245"/>
      <c r="BD28" s="245"/>
      <c r="BE28" s="245"/>
      <c r="BF28" s="245"/>
      <c r="BG28" s="245"/>
      <c r="BH28" s="245"/>
      <c r="BI28" s="245"/>
      <c r="BJ28" s="245"/>
      <c r="BK28" s="245"/>
      <c r="BL28" s="245"/>
      <c r="BM28" s="299">
        <f t="shared" si="81"/>
        <v>48425</v>
      </c>
      <c r="BX28" s="8" t="s">
        <v>1034</v>
      </c>
      <c r="BY28" s="220" t="s">
        <v>70</v>
      </c>
      <c r="BZ28" s="168" t="s">
        <v>705</v>
      </c>
      <c r="CA28" s="173" t="s">
        <v>705</v>
      </c>
      <c r="CB28" s="56"/>
      <c r="CC28" s="373">
        <v>46966</v>
      </c>
      <c r="CD28" s="373">
        <v>48425</v>
      </c>
      <c r="CE28" s="382">
        <f>IF(DAY(CC28)&lt;=15,DATE(YEAR(CC28),MONTH(CC28),1),EOMONTH(CC28,0))</f>
        <v>46966</v>
      </c>
      <c r="CF28" s="382">
        <f t="shared" si="93"/>
        <v>48426</v>
      </c>
      <c r="CG28" s="2"/>
      <c r="CH28" s="11"/>
      <c r="CI28" s="169"/>
      <c r="CJ28" s="131"/>
      <c r="CK28" s="52"/>
      <c r="CL28" s="365"/>
      <c r="CM28" s="37">
        <f t="shared" si="94"/>
        <v>46696</v>
      </c>
      <c r="CN28" s="37">
        <f t="shared" si="95"/>
        <v>46692</v>
      </c>
      <c r="CO28" s="37">
        <f t="shared" si="96"/>
        <v>46756</v>
      </c>
      <c r="CP28" s="37">
        <f t="shared" si="97"/>
        <v>46753</v>
      </c>
      <c r="CQ28" s="37">
        <f t="shared" si="98"/>
        <v>46756</v>
      </c>
      <c r="CR28" s="37">
        <f t="shared" si="99"/>
        <v>46753</v>
      </c>
      <c r="CS28" s="37">
        <f t="shared" si="100"/>
        <v>46966</v>
      </c>
      <c r="CT28" s="37">
        <f t="shared" si="101"/>
        <v>46966</v>
      </c>
      <c r="CU28" s="382"/>
      <c r="CV28" s="382"/>
    </row>
    <row r="29" spans="1:100" s="28" customFormat="1" ht="31" customHeight="1">
      <c r="A29" s="304" t="s">
        <v>897</v>
      </c>
      <c r="B29" s="304" t="s">
        <v>612</v>
      </c>
      <c r="C29" s="304" t="s">
        <v>1133</v>
      </c>
      <c r="D29" s="132" t="str">
        <f ca="1">IF(CD29&lt;TODAY(),"Terminé",(IF(CC29&gt;=TODAY(),"A venir","En cours")))</f>
        <v>En cours</v>
      </c>
      <c r="E29" s="138"/>
      <c r="F29" s="139"/>
      <c r="G29" s="139"/>
      <c r="H29" s="139"/>
      <c r="I29" s="139"/>
      <c r="J29" s="139"/>
      <c r="K29" s="139"/>
      <c r="L29" s="139"/>
      <c r="M29" s="139"/>
      <c r="N29" s="139"/>
      <c r="O29" s="139"/>
      <c r="P29" s="139"/>
      <c r="Q29" s="245"/>
      <c r="R29" s="245"/>
      <c r="S29" s="245"/>
      <c r="T29" s="245"/>
      <c r="U29" s="245"/>
      <c r="V29" s="245"/>
      <c r="W29" s="245"/>
      <c r="X29" s="245"/>
      <c r="Y29" s="245"/>
      <c r="Z29" s="245"/>
      <c r="AA29" s="245"/>
      <c r="AB29" s="245"/>
      <c r="AC29" s="245"/>
      <c r="AD29" s="245"/>
      <c r="AE29" s="245"/>
      <c r="AF29" s="245"/>
      <c r="AG29" s="245"/>
      <c r="AH29" s="245"/>
      <c r="AI29" s="245"/>
      <c r="AJ29" s="245"/>
      <c r="AK29" s="245"/>
      <c r="AL29" s="245"/>
      <c r="AM29" s="245"/>
      <c r="AN29" s="245"/>
      <c r="AO29" s="245"/>
      <c r="AP29" s="245"/>
      <c r="AQ29" s="245"/>
      <c r="AR29" s="245"/>
      <c r="AS29" s="245"/>
      <c r="AT29" s="245"/>
      <c r="AU29" s="245"/>
      <c r="AV29" s="245"/>
      <c r="AW29" s="245"/>
      <c r="AX29" s="245"/>
      <c r="AY29" s="245"/>
      <c r="AZ29" s="245"/>
      <c r="BA29" s="245"/>
      <c r="BB29" s="245"/>
      <c r="BC29" s="245"/>
      <c r="BD29" s="245"/>
      <c r="BE29" s="245"/>
      <c r="BF29" s="245"/>
      <c r="BG29" s="245"/>
      <c r="BH29" s="245"/>
      <c r="BI29" s="245"/>
      <c r="BJ29" s="245"/>
      <c r="BK29" s="245"/>
      <c r="BL29" s="245"/>
      <c r="BM29" s="299">
        <f>CD29</f>
        <v>47216.000243055554</v>
      </c>
      <c r="BX29" s="220" t="s">
        <v>899</v>
      </c>
      <c r="BY29" s="173" t="s">
        <v>897</v>
      </c>
      <c r="BZ29" s="180" t="s">
        <v>855</v>
      </c>
      <c r="CA29" s="28" t="s">
        <v>705</v>
      </c>
      <c r="CB29" s="171" t="s">
        <v>50</v>
      </c>
      <c r="CC29" s="375">
        <v>45756.000243055554</v>
      </c>
      <c r="CD29" s="375">
        <v>47216.000243055554</v>
      </c>
      <c r="CE29" s="382">
        <f>IF(DAY(CC29)&lt;=15,DATE(YEAR(CC29),MONTH(CC29),1),EOMONTH(CC29,0))</f>
        <v>45748</v>
      </c>
      <c r="CF29" s="382">
        <f t="shared" ref="CF29" si="102">IF(DAY(CD29)&lt;=15,DATE(YEAR(CD29),MONTH(CD29),1),EOMONTH(CD29,0))</f>
        <v>47209</v>
      </c>
      <c r="CI29" s="169" t="s">
        <v>19</v>
      </c>
      <c r="CJ29" s="131"/>
      <c r="CK29" s="169" t="s">
        <v>19</v>
      </c>
      <c r="CL29" s="365"/>
      <c r="CM29" s="37">
        <f t="shared" ref="CM29" si="103">CO29-60</f>
        <v>45486.000243055554</v>
      </c>
      <c r="CN29" s="37">
        <f t="shared" ref="CN29" si="104">IF(DAY(CM29)&lt;=15,DATE(YEAR(CM29),MONTH(CM29),1),EOMONTH(CM29,0))</f>
        <v>45474</v>
      </c>
      <c r="CO29" s="37">
        <f t="shared" ref="CO29" si="105">CQ29</f>
        <v>45546.000243055554</v>
      </c>
      <c r="CP29" s="37">
        <f t="shared" ref="CP29" si="106">IF(DAY(CO29)&lt;=15,DATE(YEAR(CO29),MONTH(CO29),1),EOMONTH(CO29,0))</f>
        <v>45536</v>
      </c>
      <c r="CQ29" s="37">
        <f t="shared" ref="CQ29" si="107">CS29-210</f>
        <v>45546.000243055554</v>
      </c>
      <c r="CR29" s="37">
        <f t="shared" ref="CR29" si="108">IF(DAY(CQ29)&lt;=15,DATE(YEAR(CQ29),MONTH(CQ29),1),EOMONTH(CQ29,0))</f>
        <v>45536</v>
      </c>
      <c r="CS29" s="37">
        <f t="shared" ref="CS29" si="109">CC29</f>
        <v>45756.000243055554</v>
      </c>
      <c r="CT29" s="37">
        <f t="shared" ref="CT29" si="110">IF(DAY(CS29)&lt;=15,DATE(YEAR(CS29),MONTH(CS29),1),EOMONTH(CS29,0))</f>
        <v>45748</v>
      </c>
      <c r="CU29" s="187"/>
      <c r="CV29" s="187"/>
    </row>
  </sheetData>
  <sheetProtection algorithmName="SHA-512" hashValue="mNoa5DytiSDL8U1h+SEfwR0n77ImSMSjXVVD/FvUkf14newOZF209IzJqx5x4kU2Kypx+9QNgCj3HdOeTc3vFA==" saltValue="3Evj98c8bBkhChYnEvYRGg==" spinCount="100000" sheet="1" autoFilter="0"/>
  <autoFilter ref="A6:D6" xr:uid="{C42961AA-8D60-4BDB-B8B4-71D45CA2EB6B}"/>
  <mergeCells count="6">
    <mergeCell ref="BA5:BL5"/>
    <mergeCell ref="A4:B4"/>
    <mergeCell ref="E5:P5"/>
    <mergeCell ref="Q5:AB5"/>
    <mergeCell ref="AC5:AN5"/>
    <mergeCell ref="AO5:AZ5"/>
  </mergeCells>
  <conditionalFormatting sqref="C2">
    <cfRule type="expression" dxfId="47" priority="60">
      <formula>AND(CH$6&gt;=#REF!,CH$6&lt;=#REF!)</formula>
    </cfRule>
    <cfRule type="expression" dxfId="46" priority="61">
      <formula>AND(CH$6&gt;=#REF!,CH$6&lt;=#REF!)</formula>
    </cfRule>
    <cfRule type="expression" dxfId="45" priority="62">
      <formula>AND(CH$6&gt;=#REF!,CH$6&lt;=#REF!)</formula>
    </cfRule>
    <cfRule type="expression" dxfId="44" priority="63">
      <formula>AND(CH$6&gt;=#REF!,CH$6&lt;=#REF!)</formula>
    </cfRule>
  </conditionalFormatting>
  <conditionalFormatting sqref="D1:D5 D30:D1048576">
    <cfRule type="containsText" dxfId="43" priority="67" operator="containsText" text="A venir">
      <formula>NOT(ISERROR(SEARCH("A venir",D1)))</formula>
    </cfRule>
  </conditionalFormatting>
  <conditionalFormatting sqref="D1:D1048576">
    <cfRule type="containsText" dxfId="42" priority="15" operator="containsText" text="Term">
      <formula>NOT(ISERROR(SEARCH("Term",D1)))</formula>
    </cfRule>
  </conditionalFormatting>
  <conditionalFormatting sqref="D7:D28 E24:P25 CA24:CB25 CG24:CG25">
    <cfRule type="containsText" dxfId="41" priority="856" operator="containsText" text="En cours">
      <formula>NOT(ISERROR(SEARCH("En cours",D7)))</formula>
    </cfRule>
    <cfRule type="expression" dxfId="40" priority="857">
      <formula>AND(D$6&gt;=$CN7,D$6&lt;=$CP7)</formula>
    </cfRule>
  </conditionalFormatting>
  <conditionalFormatting sqref="D29">
    <cfRule type="containsText" dxfId="39" priority="8" operator="containsText" text="Term">
      <formula>NOT(ISERROR(SEARCH("Term",D29)))</formula>
    </cfRule>
    <cfRule type="containsText" dxfId="38" priority="8" operator="containsText" text="À venir">
      <formula>NOT(ISERROR(SEARCH("À venir",D29)))</formula>
    </cfRule>
    <cfRule type="containsText" dxfId="37" priority="8" operator="containsText" text="En cours">
      <formula>NOT(ISERROR(SEARCH("En cours",D29)))</formula>
    </cfRule>
    <cfRule type="expression" dxfId="36" priority="8">
      <formula>AND(D$6&gt;=$CN29,D$6&lt;=$CP29)</formula>
    </cfRule>
    <cfRule type="containsText" dxfId="35" priority="14" operator="containsText" text="À venir">
      <formula>NOT(ISERROR(SEARCH("À venir",D29)))</formula>
    </cfRule>
    <cfRule type="expression" dxfId="34" priority="861">
      <formula>AND(D$6&gt;=#REF!,D$6&lt;=#REF!)</formula>
    </cfRule>
  </conditionalFormatting>
  <conditionalFormatting sqref="D7:BL7 D8:P17 D18 D19:P25 CA24:CB25 CG24:CG25 D26:D28 Q8:BL28">
    <cfRule type="expression" dxfId="33" priority="858">
      <formula>AND(D$6&gt;=$CE7,D$6&lt;=$CF7)</formula>
    </cfRule>
  </conditionalFormatting>
  <conditionalFormatting sqref="D7:BL7 D8:P17 Q8:BL29 D18 D19:P25 CA24:CB25 CG24:CG25 D26:D29">
    <cfRule type="expression" dxfId="32" priority="859">
      <formula>AND(D$6&gt;=$CR7,D$6&lt;=$CT7)</formula>
    </cfRule>
  </conditionalFormatting>
  <conditionalFormatting sqref="E18:P18 E26:P28">
    <cfRule type="expression" dxfId="31" priority="9">
      <formula>AND(E$6&gt;=$CG18,E$6&lt;=$CH18)</formula>
    </cfRule>
    <cfRule type="expression" dxfId="30" priority="10">
      <formula>AND(E$6&gt;=$CT18,E$6&lt;=$CV18)</formula>
    </cfRule>
    <cfRule type="expression" dxfId="29" priority="11">
      <formula>AND(E$6&gt;=$CP18,E$6&lt;=$CR18)</formula>
    </cfRule>
  </conditionalFormatting>
  <conditionalFormatting sqref="E24:P25 CA24:CB25 CG24:CG25 D6:D28">
    <cfRule type="containsText" dxfId="28" priority="55" operator="containsText" text="À venir">
      <formula>NOT(ISERROR(SEARCH("À venir",D6)))</formula>
    </cfRule>
  </conditionalFormatting>
  <conditionalFormatting sqref="E24:P25 CA24:CB25 CG24:CG25">
    <cfRule type="containsText" dxfId="27" priority="54" operator="containsText" text="Term">
      <formula>NOT(ISERROR(SEARCH("Term",E24)))</formula>
    </cfRule>
  </conditionalFormatting>
  <conditionalFormatting sqref="E29:P29">
    <cfRule type="expression" dxfId="26" priority="1088">
      <formula>AND(E$6&gt;=$CE29,E$6&lt;=$CF29)</formula>
    </cfRule>
    <cfRule type="expression" dxfId="25" priority="1089">
      <formula>AND(E$6&gt;=$CT29,E$6&lt;=$CV29)</formula>
    </cfRule>
    <cfRule type="expression" dxfId="24" priority="1090">
      <formula>AND(E$6&gt;=$CP29,E$6&lt;=$CR29)</formula>
    </cfRule>
  </conditionalFormatting>
  <conditionalFormatting sqref="E7:BL7 E8:P17 Q8:BL29 E19:P23">
    <cfRule type="expression" dxfId="23" priority="860">
      <formula>AND(E$6&gt;=$CN7,E$6&lt;=$CP7)</formula>
    </cfRule>
  </conditionalFormatting>
  <conditionalFormatting sqref="Q29:BL29">
    <cfRule type="expression" dxfId="22" priority="1084">
      <formula>AND(Q$6&gt;=$CC29,Q$6&lt;=$CD29)</formula>
    </cfRule>
  </conditionalFormatting>
  <conditionalFormatting sqref="BX29">
    <cfRule type="duplicateValues" dxfId="21" priority="4"/>
  </conditionalFormatting>
  <printOptions horizontalCentered="1" verticalCentered="1"/>
  <pageMargins left="0.31496062992125984" right="0.31496062992125984" top="0.74803149606299213" bottom="0.74803149606299213" header="0.31496062992125984" footer="0.31496062992125984"/>
  <pageSetup paperSize="8" scale="86" fitToHeight="0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5356CE2C-A83D-4608-A2AB-7EA73CE774F5}">
          <x14:formula1>
            <xm:f>Feuil1!$B$7:$B$9</xm:f>
          </x14:formula1>
          <xm:sqref>CJ16:CJ17 CL29 CJ7:CJ23</xm:sqref>
        </x14:dataValidation>
        <x14:dataValidation type="list" allowBlank="1" showInputMessage="1" showErrorMessage="1" xr:uid="{9A70A4A2-A960-4D00-9EA8-B7A63A93E812}">
          <x14:formula1>
            <xm:f>Feuil1!$D$7:$D$8</xm:f>
          </x14:formula1>
          <xm:sqref>CK16:CL17 CK7:CK23</xm:sqref>
        </x14:dataValidation>
        <x14:dataValidation type="list" allowBlank="1" showInputMessage="1" showErrorMessage="1" xr:uid="{DF703C3A-C6DC-45DD-ABA2-0261106EB6F1}">
          <x14:formula1>
            <xm:f>Feuil1!$A$1:$A$3</xm:f>
          </x14:formula1>
          <xm:sqref>CG16:CG17 CI29</xm:sqref>
        </x14:dataValidation>
        <x14:dataValidation type="list" allowBlank="1" showInputMessage="1" showErrorMessage="1" xr:uid="{DAE1F9B6-B9F4-48D8-B138-1CA21FC138B4}">
          <x14:formula1>
            <xm:f>Feuil1!$A$7:$A$13</xm:f>
          </x14:formula1>
          <xm:sqref>CK29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AE953E-00D4-4A13-8A66-FDF399B28B7F}">
  <sheetPr codeName="Feuil5">
    <pageSetUpPr fitToPage="1"/>
  </sheetPr>
  <dimension ref="A1:CV53"/>
  <sheetViews>
    <sheetView showGridLines="0" zoomScale="60" zoomScaleNormal="60" workbookViewId="0">
      <pane xSplit="4" ySplit="6" topLeftCell="AC7" activePane="bottomRight" state="frozen"/>
      <selection pane="topRight" activeCell="D6" sqref="D6"/>
      <selection pane="bottomLeft" activeCell="D6" sqref="D6"/>
      <selection pane="bottomRight" activeCell="C17" sqref="C17"/>
    </sheetView>
  </sheetViews>
  <sheetFormatPr baseColWidth="10" defaultColWidth="15.453125" defaultRowHeight="14.5"/>
  <cols>
    <col min="1" max="1" width="26.81640625" style="63" bestFit="1" customWidth="1"/>
    <col min="2" max="2" width="24.453125" style="7" customWidth="1"/>
    <col min="3" max="3" width="57" style="7" customWidth="1"/>
    <col min="4" max="4" width="11.1796875" style="23" bestFit="1" customWidth="1"/>
    <col min="5" max="18" width="3.453125" style="36" hidden="1" customWidth="1"/>
    <col min="19" max="19" width="4" style="36" hidden="1" customWidth="1"/>
    <col min="20" max="28" width="3.453125" style="36" hidden="1" customWidth="1"/>
    <col min="29" max="52" width="3.453125" style="36" customWidth="1"/>
    <col min="53" max="64" width="3.453125" style="17" customWidth="1"/>
    <col min="65" max="65" width="15.26953125" style="6" customWidth="1"/>
    <col min="66" max="75" width="15.453125" style="23" customWidth="1"/>
    <col min="76" max="76" width="21" style="23" customWidth="1"/>
    <col min="77" max="77" width="15.453125" style="23" customWidth="1"/>
    <col min="78" max="78" width="18" style="23" hidden="1" customWidth="1"/>
    <col min="79" max="87" width="15.453125" style="23" hidden="1" customWidth="1"/>
    <col min="88" max="88" width="61" style="319" hidden="1" customWidth="1"/>
    <col min="89" max="89" width="34.81640625" style="23" hidden="1" customWidth="1"/>
    <col min="90" max="90" width="35" style="23" hidden="1" customWidth="1"/>
    <col min="91" max="91" width="33.26953125" style="23" hidden="1" customWidth="1"/>
    <col min="92" max="92" width="26.1796875" style="23" hidden="1" customWidth="1"/>
    <col min="93" max="100" width="15.453125" style="23" hidden="1" customWidth="1"/>
    <col min="101" max="101" width="15.453125" style="23" customWidth="1"/>
    <col min="102" max="16384" width="15.453125" style="23"/>
  </cols>
  <sheetData>
    <row r="1" spans="1:100" hidden="1">
      <c r="E1" s="36">
        <f t="shared" ref="E1:AN1" si="0">VALUE(YEAR(E6)&amp;TEXT(MONTH(E6),"00"))</f>
        <v>202401</v>
      </c>
      <c r="F1" s="36">
        <f t="shared" si="0"/>
        <v>202402</v>
      </c>
      <c r="G1" s="36">
        <f t="shared" si="0"/>
        <v>202403</v>
      </c>
      <c r="H1" s="36">
        <f t="shared" si="0"/>
        <v>202404</v>
      </c>
      <c r="I1" s="36">
        <f t="shared" si="0"/>
        <v>202405</v>
      </c>
      <c r="J1" s="36">
        <f t="shared" si="0"/>
        <v>202406</v>
      </c>
      <c r="K1" s="36">
        <f t="shared" si="0"/>
        <v>202407</v>
      </c>
      <c r="L1" s="36">
        <f t="shared" si="0"/>
        <v>202408</v>
      </c>
      <c r="M1" s="36">
        <f t="shared" si="0"/>
        <v>202409</v>
      </c>
      <c r="N1" s="36">
        <f t="shared" si="0"/>
        <v>202410</v>
      </c>
      <c r="O1" s="36">
        <f t="shared" si="0"/>
        <v>202411</v>
      </c>
      <c r="P1" s="36">
        <f t="shared" si="0"/>
        <v>202412</v>
      </c>
      <c r="Q1" s="250">
        <f t="shared" si="0"/>
        <v>202501</v>
      </c>
      <c r="R1" s="250">
        <f t="shared" si="0"/>
        <v>202502</v>
      </c>
      <c r="S1" s="250">
        <f t="shared" si="0"/>
        <v>202503</v>
      </c>
      <c r="T1" s="250">
        <f t="shared" si="0"/>
        <v>202504</v>
      </c>
      <c r="U1" s="250">
        <f t="shared" si="0"/>
        <v>202505</v>
      </c>
      <c r="V1" s="250">
        <f t="shared" si="0"/>
        <v>202506</v>
      </c>
      <c r="W1" s="250">
        <f t="shared" si="0"/>
        <v>202507</v>
      </c>
      <c r="X1" s="250">
        <f t="shared" si="0"/>
        <v>202508</v>
      </c>
      <c r="Y1" s="250">
        <f t="shared" si="0"/>
        <v>202509</v>
      </c>
      <c r="Z1" s="250">
        <f t="shared" si="0"/>
        <v>202510</v>
      </c>
      <c r="AA1" s="250">
        <f t="shared" si="0"/>
        <v>202511</v>
      </c>
      <c r="AB1" s="250">
        <f t="shared" si="0"/>
        <v>202512</v>
      </c>
      <c r="AC1" s="250">
        <f t="shared" si="0"/>
        <v>202601</v>
      </c>
      <c r="AD1" s="250">
        <f t="shared" si="0"/>
        <v>202602</v>
      </c>
      <c r="AE1" s="250">
        <f t="shared" si="0"/>
        <v>202603</v>
      </c>
      <c r="AF1" s="250">
        <f t="shared" si="0"/>
        <v>202604</v>
      </c>
      <c r="AG1" s="250">
        <f t="shared" si="0"/>
        <v>202605</v>
      </c>
      <c r="AH1" s="250">
        <f t="shared" si="0"/>
        <v>202606</v>
      </c>
      <c r="AI1" s="250">
        <f t="shared" si="0"/>
        <v>202607</v>
      </c>
      <c r="AJ1" s="250">
        <f t="shared" si="0"/>
        <v>202608</v>
      </c>
      <c r="AK1" s="250">
        <f t="shared" si="0"/>
        <v>202609</v>
      </c>
      <c r="AL1" s="250">
        <f t="shared" si="0"/>
        <v>202610</v>
      </c>
      <c r="AM1" s="250">
        <f t="shared" si="0"/>
        <v>202611</v>
      </c>
      <c r="AN1" s="250">
        <f t="shared" si="0"/>
        <v>202612</v>
      </c>
      <c r="AO1" s="250"/>
      <c r="AP1" s="250"/>
      <c r="AQ1" s="250"/>
      <c r="AR1" s="250"/>
      <c r="AS1" s="250"/>
      <c r="AT1" s="250"/>
      <c r="AU1" s="250"/>
      <c r="AV1" s="250"/>
      <c r="AW1" s="250"/>
      <c r="AX1" s="250"/>
      <c r="AY1" s="250"/>
      <c r="AZ1" s="250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</row>
    <row r="2" spans="1:100" ht="22" customHeight="1">
      <c r="A2" s="64"/>
      <c r="B2" s="53"/>
      <c r="C2" s="227" t="s">
        <v>20</v>
      </c>
    </row>
    <row r="3" spans="1:100" ht="22" customHeight="1">
      <c r="A3" s="64"/>
      <c r="B3" s="54"/>
      <c r="C3" s="229" t="s">
        <v>21</v>
      </c>
    </row>
    <row r="4" spans="1:100" ht="22" customHeight="1">
      <c r="A4" s="395" t="s">
        <v>1037</v>
      </c>
      <c r="B4" s="395"/>
      <c r="C4" s="230" t="s">
        <v>23</v>
      </c>
    </row>
    <row r="5" spans="1:100" ht="34.5" customHeight="1">
      <c r="A5" s="296"/>
      <c r="B5" s="297"/>
      <c r="C5" s="142"/>
      <c r="D5" s="143"/>
      <c r="E5" s="396">
        <v>2024</v>
      </c>
      <c r="F5" s="396"/>
      <c r="G5" s="396"/>
      <c r="H5" s="396"/>
      <c r="I5" s="396"/>
      <c r="J5" s="396"/>
      <c r="K5" s="396"/>
      <c r="L5" s="396"/>
      <c r="M5" s="396"/>
      <c r="N5" s="396"/>
      <c r="O5" s="396"/>
      <c r="P5" s="396"/>
      <c r="Q5" s="396">
        <v>2025</v>
      </c>
      <c r="R5" s="396"/>
      <c r="S5" s="396"/>
      <c r="T5" s="396"/>
      <c r="U5" s="396"/>
      <c r="V5" s="396"/>
      <c r="W5" s="396"/>
      <c r="X5" s="396"/>
      <c r="Y5" s="396"/>
      <c r="Z5" s="396"/>
      <c r="AA5" s="396"/>
      <c r="AB5" s="396"/>
      <c r="AC5" s="396">
        <v>2026</v>
      </c>
      <c r="AD5" s="396"/>
      <c r="AE5" s="396"/>
      <c r="AF5" s="396"/>
      <c r="AG5" s="396"/>
      <c r="AH5" s="396"/>
      <c r="AI5" s="396"/>
      <c r="AJ5" s="396"/>
      <c r="AK5" s="396"/>
      <c r="AL5" s="396"/>
      <c r="AM5" s="396"/>
      <c r="AN5" s="396"/>
      <c r="AO5" s="394">
        <v>2027</v>
      </c>
      <c r="AP5" s="394"/>
      <c r="AQ5" s="394"/>
      <c r="AR5" s="394"/>
      <c r="AS5" s="394"/>
      <c r="AT5" s="394"/>
      <c r="AU5" s="394"/>
      <c r="AV5" s="394"/>
      <c r="AW5" s="394"/>
      <c r="AX5" s="394"/>
      <c r="AY5" s="394"/>
      <c r="AZ5" s="394"/>
      <c r="BA5" s="394">
        <v>2028</v>
      </c>
      <c r="BB5" s="394"/>
      <c r="BC5" s="394"/>
      <c r="BD5" s="394"/>
      <c r="BE5" s="394"/>
      <c r="BF5" s="394"/>
      <c r="BG5" s="394"/>
      <c r="BH5" s="394"/>
      <c r="BI5" s="394"/>
      <c r="BJ5" s="394"/>
      <c r="BK5" s="394"/>
      <c r="BL5" s="394"/>
      <c r="BM5" s="145"/>
    </row>
    <row r="6" spans="1:100" s="92" customFormat="1" ht="45" customHeight="1">
      <c r="A6" s="128" t="s">
        <v>24</v>
      </c>
      <c r="B6" s="128" t="s">
        <v>25</v>
      </c>
      <c r="C6" s="128" t="s">
        <v>26</v>
      </c>
      <c r="D6" s="129" t="s">
        <v>27</v>
      </c>
      <c r="E6" s="133">
        <v>45292</v>
      </c>
      <c r="F6" s="134">
        <v>45323</v>
      </c>
      <c r="G6" s="134">
        <v>45352</v>
      </c>
      <c r="H6" s="134">
        <v>45383</v>
      </c>
      <c r="I6" s="134">
        <v>45413</v>
      </c>
      <c r="J6" s="134">
        <v>45444</v>
      </c>
      <c r="K6" s="134">
        <v>45474</v>
      </c>
      <c r="L6" s="134">
        <v>45505</v>
      </c>
      <c r="M6" s="134">
        <v>45536</v>
      </c>
      <c r="N6" s="134">
        <v>45566</v>
      </c>
      <c r="O6" s="134">
        <v>45597</v>
      </c>
      <c r="P6" s="134">
        <v>45627</v>
      </c>
      <c r="Q6" s="135">
        <v>45658</v>
      </c>
      <c r="R6" s="134">
        <v>45689</v>
      </c>
      <c r="S6" s="134">
        <v>45717</v>
      </c>
      <c r="T6" s="134">
        <v>45748</v>
      </c>
      <c r="U6" s="134">
        <v>45778</v>
      </c>
      <c r="V6" s="134">
        <v>45809</v>
      </c>
      <c r="W6" s="134">
        <v>45839</v>
      </c>
      <c r="X6" s="134">
        <v>45870</v>
      </c>
      <c r="Y6" s="134">
        <v>45901</v>
      </c>
      <c r="Z6" s="134">
        <v>45931</v>
      </c>
      <c r="AA6" s="134">
        <v>45962</v>
      </c>
      <c r="AB6" s="134">
        <v>45992</v>
      </c>
      <c r="AC6" s="135">
        <v>46023</v>
      </c>
      <c r="AD6" s="134">
        <v>46054</v>
      </c>
      <c r="AE6" s="134">
        <v>46082</v>
      </c>
      <c r="AF6" s="134">
        <v>46113</v>
      </c>
      <c r="AG6" s="134">
        <v>46143</v>
      </c>
      <c r="AH6" s="134">
        <v>46174</v>
      </c>
      <c r="AI6" s="134">
        <v>46204</v>
      </c>
      <c r="AJ6" s="134">
        <v>46235</v>
      </c>
      <c r="AK6" s="134">
        <v>46266</v>
      </c>
      <c r="AL6" s="134">
        <v>46296</v>
      </c>
      <c r="AM6" s="134">
        <v>46327</v>
      </c>
      <c r="AN6" s="134">
        <v>46357</v>
      </c>
      <c r="AO6" s="135">
        <v>46388</v>
      </c>
      <c r="AP6" s="134">
        <v>46419</v>
      </c>
      <c r="AQ6" s="134">
        <v>46447</v>
      </c>
      <c r="AR6" s="134">
        <v>46478</v>
      </c>
      <c r="AS6" s="134">
        <v>46508</v>
      </c>
      <c r="AT6" s="134">
        <v>46539</v>
      </c>
      <c r="AU6" s="134">
        <v>46569</v>
      </c>
      <c r="AV6" s="134">
        <v>46600</v>
      </c>
      <c r="AW6" s="134">
        <v>46631</v>
      </c>
      <c r="AX6" s="134">
        <v>46661</v>
      </c>
      <c r="AY6" s="134">
        <v>46692</v>
      </c>
      <c r="AZ6" s="134">
        <v>46722</v>
      </c>
      <c r="BA6" s="135">
        <v>46753</v>
      </c>
      <c r="BB6" s="134">
        <v>46784</v>
      </c>
      <c r="BC6" s="134">
        <v>46813</v>
      </c>
      <c r="BD6" s="134">
        <v>46844</v>
      </c>
      <c r="BE6" s="134">
        <v>46874</v>
      </c>
      <c r="BF6" s="134">
        <v>46905</v>
      </c>
      <c r="BG6" s="134">
        <v>46935</v>
      </c>
      <c r="BH6" s="134">
        <v>46966</v>
      </c>
      <c r="BI6" s="134">
        <v>46997</v>
      </c>
      <c r="BJ6" s="134">
        <v>47027</v>
      </c>
      <c r="BK6" s="134">
        <v>47058</v>
      </c>
      <c r="BL6" s="134">
        <v>47088</v>
      </c>
      <c r="BM6" s="136" t="s">
        <v>28</v>
      </c>
      <c r="BZ6" s="77" t="s">
        <v>29</v>
      </c>
      <c r="CA6" s="78" t="s">
        <v>30</v>
      </c>
      <c r="CB6" s="87" t="s">
        <v>253</v>
      </c>
      <c r="CC6" s="81" t="s">
        <v>32</v>
      </c>
      <c r="CD6" s="79" t="s">
        <v>33</v>
      </c>
      <c r="CE6" s="82" t="s">
        <v>34</v>
      </c>
      <c r="CF6" s="82" t="s">
        <v>28</v>
      </c>
      <c r="CG6" s="83" t="s">
        <v>35</v>
      </c>
      <c r="CH6" s="84" t="s">
        <v>36</v>
      </c>
      <c r="CI6" s="86" t="s">
        <v>37</v>
      </c>
      <c r="CJ6" s="87" t="s">
        <v>38</v>
      </c>
      <c r="CK6" s="312" t="s">
        <v>6</v>
      </c>
      <c r="CL6" s="367" t="s">
        <v>7</v>
      </c>
      <c r="CM6" s="367" t="s">
        <v>8</v>
      </c>
      <c r="CN6" s="87" t="s">
        <v>39</v>
      </c>
      <c r="CO6" s="116" t="s">
        <v>40</v>
      </c>
      <c r="CP6" s="117" t="s">
        <v>41</v>
      </c>
      <c r="CQ6" s="118" t="s">
        <v>42</v>
      </c>
      <c r="CR6" s="117" t="s">
        <v>41</v>
      </c>
      <c r="CS6" s="119" t="s">
        <v>43</v>
      </c>
      <c r="CT6" s="117" t="s">
        <v>41</v>
      </c>
      <c r="CU6" s="119" t="s">
        <v>44</v>
      </c>
      <c r="CV6" s="117" t="s">
        <v>41</v>
      </c>
    </row>
    <row r="7" spans="1:100" ht="28" customHeight="1">
      <c r="A7" s="130" t="s">
        <v>1038</v>
      </c>
      <c r="B7" s="130" t="s">
        <v>1039</v>
      </c>
      <c r="C7" s="131" t="s">
        <v>1134</v>
      </c>
      <c r="D7" s="132" t="str">
        <f t="shared" ref="D7:D53" ca="1" si="1">IF(CF7&lt;TODAY(),"Terminé",(IF(CE7&gt;=TODAY(),"À venir","En cours")))</f>
        <v>En cours</v>
      </c>
      <c r="E7" s="244"/>
      <c r="F7" s="245"/>
      <c r="G7" s="245"/>
      <c r="H7" s="245"/>
      <c r="I7" s="245"/>
      <c r="J7" s="245"/>
      <c r="K7" s="245"/>
      <c r="L7" s="245"/>
      <c r="M7" s="245"/>
      <c r="N7" s="245"/>
      <c r="O7" s="245"/>
      <c r="P7" s="245"/>
      <c r="Q7" s="245"/>
      <c r="R7" s="245"/>
      <c r="S7" s="245"/>
      <c r="T7" s="245"/>
      <c r="U7" s="245"/>
      <c r="V7" s="245"/>
      <c r="W7" s="245"/>
      <c r="X7" s="245"/>
      <c r="Y7" s="245"/>
      <c r="Z7" s="245"/>
      <c r="AA7" s="245"/>
      <c r="AB7" s="245"/>
      <c r="AC7" s="245"/>
      <c r="AD7" s="245"/>
      <c r="AE7" s="245"/>
      <c r="AF7" s="245"/>
      <c r="AG7" s="245"/>
      <c r="AH7" s="245"/>
      <c r="AI7" s="245"/>
      <c r="AJ7" s="245"/>
      <c r="AK7" s="245"/>
      <c r="AL7" s="245"/>
      <c r="AM7" s="245"/>
      <c r="AN7" s="245"/>
      <c r="AO7" s="245"/>
      <c r="AP7" s="245"/>
      <c r="AQ7" s="245"/>
      <c r="AR7" s="245"/>
      <c r="AS7" s="245"/>
      <c r="AT7" s="245"/>
      <c r="AU7" s="245"/>
      <c r="AV7" s="245"/>
      <c r="AW7" s="245"/>
      <c r="AX7" s="245"/>
      <c r="AY7" s="245"/>
      <c r="AZ7" s="245"/>
      <c r="BA7" s="245"/>
      <c r="BB7" s="245"/>
      <c r="BC7" s="245"/>
      <c r="BD7" s="245"/>
      <c r="BE7" s="245"/>
      <c r="BF7" s="245"/>
      <c r="BG7" s="245"/>
      <c r="BH7" s="245"/>
      <c r="BI7" s="245"/>
      <c r="BJ7" s="245"/>
      <c r="BK7" s="245"/>
      <c r="BL7" s="245"/>
      <c r="BM7" s="299">
        <f t="shared" ref="BM7:BM53" si="2">CF7</f>
        <v>46904</v>
      </c>
      <c r="BX7" s="376"/>
      <c r="BZ7" s="8" t="s">
        <v>1040</v>
      </c>
      <c r="CA7" s="65" t="s">
        <v>1038</v>
      </c>
      <c r="CB7" s="52" t="s">
        <v>620</v>
      </c>
      <c r="CC7" s="14" t="s">
        <v>620</v>
      </c>
      <c r="CD7" s="56" t="s">
        <v>63</v>
      </c>
      <c r="CE7" s="39">
        <v>45444</v>
      </c>
      <c r="CF7" s="39">
        <v>46904</v>
      </c>
      <c r="CG7" s="39">
        <f t="shared" ref="CG7:CG53" si="3">IF(DAY(CE7)&lt;=15,DATE(YEAR(CE7),MONTH(CE7),1),EOMONTH(CE7,0))</f>
        <v>45444</v>
      </c>
      <c r="CH7" s="39">
        <f t="shared" ref="CH7:CH53" si="4">IF(DAY(CF7)&lt;=15,DATE(YEAR(CF7),MONTH(CF7),1),EOMONTH(CF7,0))</f>
        <v>46904</v>
      </c>
      <c r="CI7" s="52" t="s">
        <v>2</v>
      </c>
      <c r="CJ7" s="51" t="s">
        <v>1041</v>
      </c>
      <c r="CK7" s="45"/>
      <c r="CL7" s="365" t="s">
        <v>13</v>
      </c>
      <c r="CM7" s="366"/>
      <c r="CN7" s="52" t="s">
        <v>10</v>
      </c>
      <c r="CO7" s="37">
        <f>CQ7-60</f>
        <v>45174</v>
      </c>
      <c r="CP7" s="37">
        <f t="shared" ref="CP7:CP49" si="5">IF(DAY(CO7)&lt;=15,DATE(YEAR(CO7),MONTH(CO7),1),EOMONTH(CO7,0))</f>
        <v>45170</v>
      </c>
      <c r="CQ7" s="37">
        <f t="shared" ref="CQ7:CQ49" si="6">CS7</f>
        <v>45234</v>
      </c>
      <c r="CR7" s="37">
        <f t="shared" ref="CR7:CR49" si="7">IF(DAY(CQ7)&lt;=15,DATE(YEAR(CQ7),MONTH(CQ7),1),EOMONTH(CQ7,0))</f>
        <v>45231</v>
      </c>
      <c r="CS7" s="37">
        <f t="shared" ref="CS7:CS29" si="8">CU7-210</f>
        <v>45234</v>
      </c>
      <c r="CT7" s="37">
        <f t="shared" ref="CT7:CT49" si="9">IF(DAY(CS7)&lt;=15,DATE(YEAR(CS7),MONTH(CS7),1),EOMONTH(CS7,0))</f>
        <v>45231</v>
      </c>
      <c r="CU7" s="37">
        <f t="shared" ref="CU7:CU49" si="10">CE7</f>
        <v>45444</v>
      </c>
      <c r="CV7" s="37">
        <f t="shared" ref="CV7:CV49" si="11">IF(DAY(CU7)&lt;=15,DATE(YEAR(CU7),MONTH(CU7),1),EOMONTH(CU7,0))</f>
        <v>45444</v>
      </c>
    </row>
    <row r="8" spans="1:100" ht="28" customHeight="1">
      <c r="A8" s="130" t="s">
        <v>65</v>
      </c>
      <c r="B8" s="130" t="s">
        <v>1039</v>
      </c>
      <c r="C8" s="131" t="s">
        <v>1134</v>
      </c>
      <c r="D8" s="132" t="str">
        <f t="shared" ca="1" si="1"/>
        <v>À venir</v>
      </c>
      <c r="E8" s="244"/>
      <c r="F8" s="245"/>
      <c r="G8" s="245"/>
      <c r="H8" s="245"/>
      <c r="I8" s="245"/>
      <c r="J8" s="245"/>
      <c r="K8" s="245"/>
      <c r="L8" s="245"/>
      <c r="M8" s="245"/>
      <c r="N8" s="245"/>
      <c r="O8" s="245"/>
      <c r="P8" s="245"/>
      <c r="Q8" s="245"/>
      <c r="R8" s="245"/>
      <c r="S8" s="245"/>
      <c r="T8" s="245"/>
      <c r="U8" s="245"/>
      <c r="V8" s="245"/>
      <c r="W8" s="245"/>
      <c r="X8" s="245"/>
      <c r="Y8" s="245"/>
      <c r="Z8" s="245"/>
      <c r="AA8" s="245"/>
      <c r="AB8" s="245"/>
      <c r="AC8" s="245"/>
      <c r="AD8" s="245"/>
      <c r="AE8" s="245"/>
      <c r="AF8" s="245"/>
      <c r="AG8" s="245"/>
      <c r="AH8" s="245"/>
      <c r="AI8" s="245"/>
      <c r="AJ8" s="245"/>
      <c r="AK8" s="245"/>
      <c r="AL8" s="245"/>
      <c r="AM8" s="245"/>
      <c r="AN8" s="245"/>
      <c r="AO8" s="245"/>
      <c r="AP8" s="245"/>
      <c r="AQ8" s="245"/>
      <c r="AR8" s="245"/>
      <c r="AS8" s="245"/>
      <c r="AT8" s="245"/>
      <c r="AU8" s="245"/>
      <c r="AV8" s="245"/>
      <c r="AW8" s="245"/>
      <c r="AX8" s="245"/>
      <c r="AY8" s="245"/>
      <c r="AZ8" s="245"/>
      <c r="BA8" s="245"/>
      <c r="BB8" s="245"/>
      <c r="BC8" s="245"/>
      <c r="BD8" s="245"/>
      <c r="BE8" s="245"/>
      <c r="BF8" s="245"/>
      <c r="BG8" s="245"/>
      <c r="BH8" s="245"/>
      <c r="BI8" s="245"/>
      <c r="BJ8" s="245"/>
      <c r="BK8" s="245"/>
      <c r="BL8" s="245"/>
      <c r="BM8" s="299">
        <f t="shared" si="2"/>
        <v>48365</v>
      </c>
      <c r="BX8" s="376"/>
      <c r="BZ8" s="8" t="s">
        <v>1040</v>
      </c>
      <c r="CA8" s="65" t="s">
        <v>70</v>
      </c>
      <c r="CB8" s="52" t="s">
        <v>620</v>
      </c>
      <c r="CC8" s="14"/>
      <c r="CD8" s="56"/>
      <c r="CE8" s="39">
        <f>CF7+1</f>
        <v>46905</v>
      </c>
      <c r="CF8" s="39">
        <f>CE8+1460</f>
        <v>48365</v>
      </c>
      <c r="CG8" s="39">
        <f t="shared" ref="CG8" si="12">IF(DAY(CE8)&lt;=15,DATE(YEAR(CE8),MONTH(CE8),1),EOMONTH(CE8,0))</f>
        <v>46905</v>
      </c>
      <c r="CH8" s="39">
        <f t="shared" ref="CH8" si="13">IF(DAY(CF8)&lt;=15,DATE(YEAR(CF8),MONTH(CF8),1),EOMONTH(CF8,0))</f>
        <v>48365</v>
      </c>
      <c r="CI8" s="52"/>
      <c r="CJ8" s="51"/>
      <c r="CK8" s="45"/>
      <c r="CL8" s="365"/>
      <c r="CM8" s="366"/>
      <c r="CN8" s="52"/>
      <c r="CO8" s="37">
        <f>CQ8-60</f>
        <v>46635</v>
      </c>
      <c r="CP8" s="37">
        <f t="shared" ref="CP8" si="14">IF(DAY(CO8)&lt;=15,DATE(YEAR(CO8),MONTH(CO8),1),EOMONTH(CO8,0))</f>
        <v>46631</v>
      </c>
      <c r="CQ8" s="37">
        <f t="shared" ref="CQ8" si="15">CS8</f>
        <v>46695</v>
      </c>
      <c r="CR8" s="37">
        <f t="shared" ref="CR8" si="16">IF(DAY(CQ8)&lt;=15,DATE(YEAR(CQ8),MONTH(CQ8),1),EOMONTH(CQ8,0))</f>
        <v>46692</v>
      </c>
      <c r="CS8" s="37">
        <f t="shared" ref="CS8" si="17">CU8-210</f>
        <v>46695</v>
      </c>
      <c r="CT8" s="37">
        <f t="shared" ref="CT8" si="18">IF(DAY(CS8)&lt;=15,DATE(YEAR(CS8),MONTH(CS8),1),EOMONTH(CS8,0))</f>
        <v>46692</v>
      </c>
      <c r="CU8" s="37">
        <f t="shared" ref="CU8" si="19">CE8</f>
        <v>46905</v>
      </c>
      <c r="CV8" s="37">
        <f t="shared" ref="CV8" si="20">IF(DAY(CU8)&lt;=15,DATE(YEAR(CU8),MONTH(CU8),1),EOMONTH(CU8,0))</f>
        <v>46905</v>
      </c>
    </row>
    <row r="9" spans="1:100" ht="28" customHeight="1">
      <c r="A9" s="130" t="s">
        <v>1042</v>
      </c>
      <c r="B9" s="130" t="s">
        <v>1039</v>
      </c>
      <c r="C9" s="131" t="s">
        <v>1135</v>
      </c>
      <c r="D9" s="132" t="str">
        <f t="shared" ca="1" si="1"/>
        <v>En cours</v>
      </c>
      <c r="E9" s="244"/>
      <c r="F9" s="245"/>
      <c r="G9" s="245"/>
      <c r="H9" s="245"/>
      <c r="I9" s="245"/>
      <c r="J9" s="245"/>
      <c r="K9" s="245"/>
      <c r="L9" s="245"/>
      <c r="M9" s="245"/>
      <c r="N9" s="245"/>
      <c r="O9" s="245"/>
      <c r="P9" s="245"/>
      <c r="Q9" s="245"/>
      <c r="R9" s="245"/>
      <c r="S9" s="245"/>
      <c r="T9" s="245"/>
      <c r="U9" s="245"/>
      <c r="V9" s="245"/>
      <c r="W9" s="245"/>
      <c r="X9" s="245"/>
      <c r="Y9" s="245"/>
      <c r="Z9" s="245"/>
      <c r="AA9" s="245"/>
      <c r="AB9" s="245"/>
      <c r="AC9" s="245"/>
      <c r="AD9" s="245"/>
      <c r="AE9" s="245"/>
      <c r="AF9" s="245"/>
      <c r="AG9" s="245"/>
      <c r="AH9" s="245"/>
      <c r="AI9" s="245"/>
      <c r="AJ9" s="245"/>
      <c r="AK9" s="245"/>
      <c r="AL9" s="245"/>
      <c r="AM9" s="245"/>
      <c r="AN9" s="245"/>
      <c r="AO9" s="245"/>
      <c r="AP9" s="245"/>
      <c r="AQ9" s="245"/>
      <c r="AR9" s="245"/>
      <c r="AS9" s="245"/>
      <c r="AT9" s="245"/>
      <c r="AU9" s="245"/>
      <c r="AV9" s="245"/>
      <c r="AW9" s="245"/>
      <c r="AX9" s="245"/>
      <c r="AY9" s="245"/>
      <c r="AZ9" s="245"/>
      <c r="BA9" s="245"/>
      <c r="BB9" s="245"/>
      <c r="BC9" s="245"/>
      <c r="BD9" s="245"/>
      <c r="BE9" s="245"/>
      <c r="BF9" s="245"/>
      <c r="BG9" s="245"/>
      <c r="BH9" s="245"/>
      <c r="BI9" s="245"/>
      <c r="BJ9" s="245"/>
      <c r="BK9" s="245"/>
      <c r="BL9" s="245"/>
      <c r="BM9" s="299">
        <f t="shared" si="2"/>
        <v>47238</v>
      </c>
      <c r="BX9" s="376"/>
      <c r="BZ9" s="8" t="s">
        <v>1043</v>
      </c>
      <c r="CA9" s="65" t="s">
        <v>1042</v>
      </c>
      <c r="CB9" s="52" t="s">
        <v>620</v>
      </c>
      <c r="CC9" s="14" t="s">
        <v>620</v>
      </c>
      <c r="CD9" s="14" t="s">
        <v>63</v>
      </c>
      <c r="CE9" s="39">
        <v>45778</v>
      </c>
      <c r="CF9" s="39">
        <f>CE9+1460</f>
        <v>47238</v>
      </c>
      <c r="CG9" s="39">
        <f t="shared" si="3"/>
        <v>45778</v>
      </c>
      <c r="CH9" s="39">
        <f t="shared" si="4"/>
        <v>47238</v>
      </c>
      <c r="CI9" s="52" t="s">
        <v>2</v>
      </c>
      <c r="CJ9" s="51" t="s">
        <v>1044</v>
      </c>
      <c r="CK9" s="45"/>
      <c r="CL9" s="365" t="s">
        <v>13</v>
      </c>
      <c r="CM9" s="366"/>
      <c r="CN9" s="52"/>
      <c r="CO9" s="37">
        <f>CQ9-180</f>
        <v>45388</v>
      </c>
      <c r="CP9" s="37">
        <f t="shared" si="5"/>
        <v>45383</v>
      </c>
      <c r="CQ9" s="37">
        <f t="shared" si="6"/>
        <v>45568</v>
      </c>
      <c r="CR9" s="37">
        <f t="shared" si="7"/>
        <v>45566</v>
      </c>
      <c r="CS9" s="37">
        <f t="shared" si="8"/>
        <v>45568</v>
      </c>
      <c r="CT9" s="37">
        <f t="shared" si="9"/>
        <v>45566</v>
      </c>
      <c r="CU9" s="37">
        <f t="shared" si="10"/>
        <v>45778</v>
      </c>
      <c r="CV9" s="37">
        <f t="shared" si="11"/>
        <v>45778</v>
      </c>
    </row>
    <row r="10" spans="1:100" ht="28" customHeight="1">
      <c r="A10" s="130" t="s">
        <v>1045</v>
      </c>
      <c r="B10" s="130" t="s">
        <v>1046</v>
      </c>
      <c r="C10" s="131" t="s">
        <v>1047</v>
      </c>
      <c r="D10" s="132" t="str">
        <f t="shared" ca="1" si="1"/>
        <v>En cours</v>
      </c>
      <c r="E10" s="244"/>
      <c r="F10" s="245"/>
      <c r="G10" s="245"/>
      <c r="H10" s="245"/>
      <c r="I10" s="245"/>
      <c r="J10" s="245"/>
      <c r="K10" s="245"/>
      <c r="L10" s="245"/>
      <c r="M10" s="245"/>
      <c r="N10" s="245"/>
      <c r="O10" s="245"/>
      <c r="P10" s="245"/>
      <c r="Q10" s="245"/>
      <c r="R10" s="245"/>
      <c r="S10" s="245"/>
      <c r="T10" s="245"/>
      <c r="U10" s="245"/>
      <c r="V10" s="245"/>
      <c r="W10" s="245"/>
      <c r="X10" s="245"/>
      <c r="Y10" s="245"/>
      <c r="Z10" s="245"/>
      <c r="AA10" s="245"/>
      <c r="AB10" s="245"/>
      <c r="AC10" s="245"/>
      <c r="AD10" s="245"/>
      <c r="AE10" s="245"/>
      <c r="AF10" s="245"/>
      <c r="AG10" s="245"/>
      <c r="AH10" s="245"/>
      <c r="AI10" s="245"/>
      <c r="AJ10" s="245"/>
      <c r="AK10" s="245"/>
      <c r="AL10" s="245"/>
      <c r="AM10" s="245"/>
      <c r="AN10" s="245"/>
      <c r="AO10" s="245"/>
      <c r="AP10" s="245"/>
      <c r="AQ10" s="245"/>
      <c r="AR10" s="245"/>
      <c r="AS10" s="245"/>
      <c r="AT10" s="245"/>
      <c r="AU10" s="245"/>
      <c r="AV10" s="245"/>
      <c r="AW10" s="245"/>
      <c r="AX10" s="245"/>
      <c r="AY10" s="245"/>
      <c r="AZ10" s="245"/>
      <c r="BA10" s="245"/>
      <c r="BB10" s="245"/>
      <c r="BC10" s="245"/>
      <c r="BD10" s="245"/>
      <c r="BE10" s="245"/>
      <c r="BF10" s="245"/>
      <c r="BG10" s="245"/>
      <c r="BH10" s="245"/>
      <c r="BI10" s="245"/>
      <c r="BJ10" s="245"/>
      <c r="BK10" s="245"/>
      <c r="BL10" s="245"/>
      <c r="BM10" s="299">
        <f t="shared" si="2"/>
        <v>46752</v>
      </c>
      <c r="BX10" s="376"/>
      <c r="BZ10" s="8" t="s">
        <v>1048</v>
      </c>
      <c r="CA10" s="65" t="s">
        <v>1045</v>
      </c>
      <c r="CB10" s="52" t="s">
        <v>620</v>
      </c>
      <c r="CC10" s="14" t="s">
        <v>620</v>
      </c>
      <c r="CD10" s="14" t="s">
        <v>63</v>
      </c>
      <c r="CE10" s="39">
        <v>45292</v>
      </c>
      <c r="CF10" s="39">
        <v>46752</v>
      </c>
      <c r="CG10" s="39">
        <f t="shared" si="3"/>
        <v>45292</v>
      </c>
      <c r="CH10" s="39">
        <f t="shared" si="4"/>
        <v>46752</v>
      </c>
      <c r="CI10" s="52" t="s">
        <v>0</v>
      </c>
      <c r="CJ10" s="51" t="s">
        <v>1049</v>
      </c>
      <c r="CK10" s="45" t="s">
        <v>17</v>
      </c>
      <c r="CL10" s="365" t="s">
        <v>10</v>
      </c>
      <c r="CM10" s="366"/>
      <c r="CN10" s="52"/>
      <c r="CO10" s="37">
        <f t="shared" ref="CO10:CO22" si="21">CQ10-60</f>
        <v>45022</v>
      </c>
      <c r="CP10" s="37">
        <f t="shared" si="5"/>
        <v>45017</v>
      </c>
      <c r="CQ10" s="37">
        <f t="shared" si="6"/>
        <v>45082</v>
      </c>
      <c r="CR10" s="37">
        <f t="shared" si="7"/>
        <v>45078</v>
      </c>
      <c r="CS10" s="37">
        <f t="shared" si="8"/>
        <v>45082</v>
      </c>
      <c r="CT10" s="37">
        <f t="shared" si="9"/>
        <v>45078</v>
      </c>
      <c r="CU10" s="37">
        <f t="shared" si="10"/>
        <v>45292</v>
      </c>
      <c r="CV10" s="37">
        <f t="shared" si="11"/>
        <v>45292</v>
      </c>
    </row>
    <row r="11" spans="1:100" ht="28" customHeight="1">
      <c r="A11" s="130" t="s">
        <v>65</v>
      </c>
      <c r="B11" s="130" t="s">
        <v>1046</v>
      </c>
      <c r="C11" s="131" t="s">
        <v>1047</v>
      </c>
      <c r="D11" s="132" t="str">
        <f t="shared" ca="1" si="1"/>
        <v>À venir</v>
      </c>
      <c r="E11" s="244"/>
      <c r="F11" s="245"/>
      <c r="G11" s="245"/>
      <c r="H11" s="245"/>
      <c r="I11" s="245"/>
      <c r="J11" s="245"/>
      <c r="K11" s="245"/>
      <c r="L11" s="245"/>
      <c r="M11" s="245"/>
      <c r="N11" s="245"/>
      <c r="O11" s="245"/>
      <c r="P11" s="245"/>
      <c r="Q11" s="245"/>
      <c r="R11" s="245"/>
      <c r="S11" s="245"/>
      <c r="T11" s="245"/>
      <c r="U11" s="245"/>
      <c r="V11" s="245"/>
      <c r="W11" s="245"/>
      <c r="X11" s="245"/>
      <c r="Y11" s="245"/>
      <c r="Z11" s="245"/>
      <c r="AA11" s="245"/>
      <c r="AB11" s="245"/>
      <c r="AC11" s="245"/>
      <c r="AD11" s="245"/>
      <c r="AE11" s="245"/>
      <c r="AF11" s="245"/>
      <c r="AG11" s="245"/>
      <c r="AH11" s="245"/>
      <c r="AI11" s="245"/>
      <c r="AJ11" s="245"/>
      <c r="AK11" s="245"/>
      <c r="AL11" s="245"/>
      <c r="AM11" s="245"/>
      <c r="AN11" s="245"/>
      <c r="AO11" s="245"/>
      <c r="AP11" s="245"/>
      <c r="AQ11" s="245"/>
      <c r="AR11" s="245"/>
      <c r="AS11" s="245"/>
      <c r="AT11" s="245"/>
      <c r="AU11" s="245"/>
      <c r="AV11" s="245"/>
      <c r="AW11" s="245"/>
      <c r="AX11" s="245"/>
      <c r="AY11" s="245"/>
      <c r="AZ11" s="245"/>
      <c r="BA11" s="245"/>
      <c r="BB11" s="245"/>
      <c r="BC11" s="245"/>
      <c r="BD11" s="245"/>
      <c r="BE11" s="245"/>
      <c r="BF11" s="245"/>
      <c r="BG11" s="245"/>
      <c r="BH11" s="245"/>
      <c r="BI11" s="245"/>
      <c r="BJ11" s="245"/>
      <c r="BK11" s="245"/>
      <c r="BL11" s="245"/>
      <c r="BM11" s="299">
        <f t="shared" si="2"/>
        <v>48213</v>
      </c>
      <c r="BX11" s="376"/>
      <c r="BZ11" s="8" t="s">
        <v>1048</v>
      </c>
      <c r="CA11" s="65" t="s">
        <v>70</v>
      </c>
      <c r="CB11" s="52" t="s">
        <v>620</v>
      </c>
      <c r="CC11" s="14"/>
      <c r="CD11" s="14"/>
      <c r="CE11" s="39">
        <f>CF10+1</f>
        <v>46753</v>
      </c>
      <c r="CF11" s="39">
        <f>CE11+1460</f>
        <v>48213</v>
      </c>
      <c r="CG11" s="39">
        <f t="shared" ref="CG11" si="22">IF(DAY(CE11)&lt;=15,DATE(YEAR(CE11),MONTH(CE11),1),EOMONTH(CE11,0))</f>
        <v>46753</v>
      </c>
      <c r="CH11" s="39">
        <f t="shared" ref="CH11" si="23">IF(DAY(CF11)&lt;=15,DATE(YEAR(CF11),MONTH(CF11),1),EOMONTH(CF11,0))</f>
        <v>48213</v>
      </c>
      <c r="CI11" s="52" t="s">
        <v>0</v>
      </c>
      <c r="CJ11" s="51" t="s">
        <v>1049</v>
      </c>
      <c r="CK11" s="45" t="s">
        <v>17</v>
      </c>
      <c r="CL11" s="365" t="s">
        <v>10</v>
      </c>
      <c r="CM11" s="366"/>
      <c r="CN11" s="52"/>
      <c r="CO11" s="37">
        <f t="shared" ref="CO11" si="24">CQ11-60</f>
        <v>46483</v>
      </c>
      <c r="CP11" s="37">
        <f t="shared" ref="CP11" si="25">IF(DAY(CO11)&lt;=15,DATE(YEAR(CO11),MONTH(CO11),1),EOMONTH(CO11,0))</f>
        <v>46478</v>
      </c>
      <c r="CQ11" s="37">
        <f t="shared" ref="CQ11" si="26">CS11</f>
        <v>46543</v>
      </c>
      <c r="CR11" s="37">
        <f t="shared" ref="CR11" si="27">IF(DAY(CQ11)&lt;=15,DATE(YEAR(CQ11),MONTH(CQ11),1),EOMONTH(CQ11,0))</f>
        <v>46539</v>
      </c>
      <c r="CS11" s="37">
        <f t="shared" ref="CS11" si="28">CU11-210</f>
        <v>46543</v>
      </c>
      <c r="CT11" s="37">
        <f t="shared" ref="CT11" si="29">IF(DAY(CS11)&lt;=15,DATE(YEAR(CS11),MONTH(CS11),1),EOMONTH(CS11,0))</f>
        <v>46539</v>
      </c>
      <c r="CU11" s="37">
        <f t="shared" ref="CU11" si="30">CE11</f>
        <v>46753</v>
      </c>
      <c r="CV11" s="37">
        <f t="shared" ref="CV11" si="31">IF(DAY(CU11)&lt;=15,DATE(YEAR(CU11),MONTH(CU11),1),EOMONTH(CU11,0))</f>
        <v>46753</v>
      </c>
    </row>
    <row r="12" spans="1:100" ht="44.25" customHeight="1">
      <c r="A12" s="130" t="s">
        <v>1050</v>
      </c>
      <c r="B12" s="130" t="s">
        <v>1051</v>
      </c>
      <c r="C12" s="131" t="s">
        <v>1052</v>
      </c>
      <c r="D12" s="132" t="str">
        <f t="shared" ca="1" si="1"/>
        <v>En cours</v>
      </c>
      <c r="E12" s="244"/>
      <c r="F12" s="245"/>
      <c r="G12" s="245"/>
      <c r="H12" s="245"/>
      <c r="I12" s="245"/>
      <c r="J12" s="245"/>
      <c r="K12" s="245"/>
      <c r="L12" s="245"/>
      <c r="M12" s="245"/>
      <c r="N12" s="245"/>
      <c r="O12" s="245"/>
      <c r="P12" s="245"/>
      <c r="Q12" s="245"/>
      <c r="R12" s="245"/>
      <c r="S12" s="245"/>
      <c r="T12" s="245"/>
      <c r="U12" s="245"/>
      <c r="V12" s="245"/>
      <c r="W12" s="245"/>
      <c r="X12" s="245"/>
      <c r="Y12" s="245"/>
      <c r="Z12" s="245"/>
      <c r="AA12" s="245"/>
      <c r="AB12" s="245"/>
      <c r="AC12" s="245"/>
      <c r="AD12" s="245"/>
      <c r="AE12" s="245"/>
      <c r="AF12" s="245"/>
      <c r="AG12" s="245"/>
      <c r="AH12" s="245"/>
      <c r="AI12" s="245"/>
      <c r="AJ12" s="245"/>
      <c r="AK12" s="245"/>
      <c r="AL12" s="245"/>
      <c r="AM12" s="245"/>
      <c r="AN12" s="245"/>
      <c r="AO12" s="245"/>
      <c r="AP12" s="245"/>
      <c r="AQ12" s="245"/>
      <c r="AR12" s="245"/>
      <c r="AS12" s="245"/>
      <c r="AT12" s="245"/>
      <c r="AU12" s="245"/>
      <c r="AV12" s="245"/>
      <c r="AW12" s="245"/>
      <c r="AX12" s="245"/>
      <c r="AY12" s="245"/>
      <c r="AZ12" s="245"/>
      <c r="BA12" s="245"/>
      <c r="BB12" s="245"/>
      <c r="BC12" s="245"/>
      <c r="BD12" s="245"/>
      <c r="BE12" s="245"/>
      <c r="BF12" s="245"/>
      <c r="BG12" s="245"/>
      <c r="BH12" s="245"/>
      <c r="BI12" s="245"/>
      <c r="BJ12" s="245"/>
      <c r="BK12" s="245"/>
      <c r="BL12" s="245"/>
      <c r="BM12" s="299">
        <f t="shared" si="2"/>
        <v>46843</v>
      </c>
      <c r="BX12" s="376"/>
      <c r="BZ12" s="8" t="s">
        <v>1053</v>
      </c>
      <c r="CA12" s="65" t="s">
        <v>1050</v>
      </c>
      <c r="CB12" s="52" t="s">
        <v>727</v>
      </c>
      <c r="CC12" s="14" t="s">
        <v>727</v>
      </c>
      <c r="CD12" s="14" t="s">
        <v>63</v>
      </c>
      <c r="CE12" s="39">
        <v>45383</v>
      </c>
      <c r="CF12" s="39">
        <v>46843</v>
      </c>
      <c r="CG12" s="39">
        <f t="shared" si="3"/>
        <v>45383</v>
      </c>
      <c r="CH12" s="39">
        <f t="shared" si="4"/>
        <v>46843</v>
      </c>
      <c r="CI12" s="52" t="s">
        <v>714</v>
      </c>
      <c r="CJ12" s="51" t="s">
        <v>1054</v>
      </c>
      <c r="CK12" s="45"/>
      <c r="CL12" s="365" t="s">
        <v>10</v>
      </c>
      <c r="CM12" s="366"/>
      <c r="CN12" s="52" t="s">
        <v>10</v>
      </c>
      <c r="CO12" s="37">
        <f t="shared" si="21"/>
        <v>45113</v>
      </c>
      <c r="CP12" s="37">
        <f t="shared" si="5"/>
        <v>45108</v>
      </c>
      <c r="CQ12" s="37">
        <f t="shared" si="6"/>
        <v>45173</v>
      </c>
      <c r="CR12" s="37">
        <f t="shared" si="7"/>
        <v>45170</v>
      </c>
      <c r="CS12" s="37">
        <f t="shared" si="8"/>
        <v>45173</v>
      </c>
      <c r="CT12" s="37">
        <f t="shared" si="9"/>
        <v>45170</v>
      </c>
      <c r="CU12" s="37">
        <f t="shared" si="10"/>
        <v>45383</v>
      </c>
      <c r="CV12" s="37">
        <f t="shared" si="11"/>
        <v>45383</v>
      </c>
    </row>
    <row r="13" spans="1:100" ht="44.25" customHeight="1">
      <c r="A13" s="130" t="s">
        <v>65</v>
      </c>
      <c r="B13" s="130" t="s">
        <v>1051</v>
      </c>
      <c r="C13" s="131" t="s">
        <v>1052</v>
      </c>
      <c r="D13" s="132" t="str">
        <f t="shared" ca="1" si="1"/>
        <v>À venir</v>
      </c>
      <c r="E13" s="244"/>
      <c r="F13" s="245"/>
      <c r="G13" s="245"/>
      <c r="H13" s="245"/>
      <c r="I13" s="245"/>
      <c r="J13" s="245"/>
      <c r="K13" s="245"/>
      <c r="L13" s="245"/>
      <c r="M13" s="245"/>
      <c r="N13" s="245"/>
      <c r="O13" s="245"/>
      <c r="P13" s="245"/>
      <c r="Q13" s="245"/>
      <c r="R13" s="245"/>
      <c r="S13" s="245"/>
      <c r="T13" s="245"/>
      <c r="U13" s="245"/>
      <c r="V13" s="245"/>
      <c r="W13" s="245"/>
      <c r="X13" s="245"/>
      <c r="Y13" s="245"/>
      <c r="Z13" s="245"/>
      <c r="AA13" s="245"/>
      <c r="AB13" s="245"/>
      <c r="AC13" s="245"/>
      <c r="AD13" s="245"/>
      <c r="AE13" s="245"/>
      <c r="AF13" s="245"/>
      <c r="AG13" s="245"/>
      <c r="AH13" s="245"/>
      <c r="AI13" s="245"/>
      <c r="AJ13" s="245"/>
      <c r="AK13" s="245"/>
      <c r="AL13" s="245"/>
      <c r="AM13" s="245"/>
      <c r="AN13" s="245"/>
      <c r="AO13" s="245"/>
      <c r="AP13" s="245"/>
      <c r="AQ13" s="245"/>
      <c r="AR13" s="245"/>
      <c r="AS13" s="245"/>
      <c r="AT13" s="245"/>
      <c r="AU13" s="245"/>
      <c r="AV13" s="245"/>
      <c r="AW13" s="245"/>
      <c r="AX13" s="245"/>
      <c r="AY13" s="245"/>
      <c r="AZ13" s="245"/>
      <c r="BA13" s="245"/>
      <c r="BB13" s="245"/>
      <c r="BC13" s="245"/>
      <c r="BD13" s="245"/>
      <c r="BE13" s="245"/>
      <c r="BF13" s="245"/>
      <c r="BG13" s="245"/>
      <c r="BH13" s="245"/>
      <c r="BI13" s="245"/>
      <c r="BJ13" s="245"/>
      <c r="BK13" s="245"/>
      <c r="BL13" s="245"/>
      <c r="BM13" s="299">
        <f t="shared" si="2"/>
        <v>48304</v>
      </c>
      <c r="BX13" s="376"/>
      <c r="BZ13" s="8" t="s">
        <v>1053</v>
      </c>
      <c r="CA13" s="65" t="s">
        <v>70</v>
      </c>
      <c r="CB13" s="52" t="s">
        <v>727</v>
      </c>
      <c r="CC13" s="14"/>
      <c r="CD13" s="14"/>
      <c r="CE13" s="39">
        <f>CF12+1</f>
        <v>46844</v>
      </c>
      <c r="CF13" s="39">
        <f>CE13+1460</f>
        <v>48304</v>
      </c>
      <c r="CG13" s="39">
        <f t="shared" ref="CG13" si="32">IF(DAY(CE13)&lt;=15,DATE(YEAR(CE13),MONTH(CE13),1),EOMONTH(CE13,0))</f>
        <v>46844</v>
      </c>
      <c r="CH13" s="39">
        <f t="shared" ref="CH13" si="33">IF(DAY(CF13)&lt;=15,DATE(YEAR(CF13),MONTH(CF13),1),EOMONTH(CF13,0))</f>
        <v>48304</v>
      </c>
      <c r="CI13" s="52" t="s">
        <v>714</v>
      </c>
      <c r="CJ13" s="51" t="s">
        <v>1054</v>
      </c>
      <c r="CK13" s="45"/>
      <c r="CL13" s="365" t="s">
        <v>10</v>
      </c>
      <c r="CM13" s="366"/>
      <c r="CN13" s="52" t="s">
        <v>10</v>
      </c>
      <c r="CO13" s="37">
        <f t="shared" ref="CO13" si="34">CQ13-60</f>
        <v>46574</v>
      </c>
      <c r="CP13" s="37">
        <f t="shared" ref="CP13" si="35">IF(DAY(CO13)&lt;=15,DATE(YEAR(CO13),MONTH(CO13),1),EOMONTH(CO13,0))</f>
        <v>46569</v>
      </c>
      <c r="CQ13" s="37">
        <f t="shared" ref="CQ13" si="36">CS13</f>
        <v>46634</v>
      </c>
      <c r="CR13" s="37">
        <f t="shared" ref="CR13" si="37">IF(DAY(CQ13)&lt;=15,DATE(YEAR(CQ13),MONTH(CQ13),1),EOMONTH(CQ13,0))</f>
        <v>46631</v>
      </c>
      <c r="CS13" s="37">
        <f t="shared" ref="CS13" si="38">CU13-210</f>
        <v>46634</v>
      </c>
      <c r="CT13" s="37">
        <f t="shared" ref="CT13" si="39">IF(DAY(CS13)&lt;=15,DATE(YEAR(CS13),MONTH(CS13),1),EOMONTH(CS13,0))</f>
        <v>46631</v>
      </c>
      <c r="CU13" s="37">
        <f t="shared" ref="CU13" si="40">CE13</f>
        <v>46844</v>
      </c>
      <c r="CV13" s="37">
        <f t="shared" ref="CV13" si="41">IF(DAY(CU13)&lt;=15,DATE(YEAR(CU13),MONTH(CU13),1),EOMONTH(CU13,0))</f>
        <v>46844</v>
      </c>
    </row>
    <row r="14" spans="1:100" ht="44.25" customHeight="1">
      <c r="A14" s="130" t="s">
        <v>1055</v>
      </c>
      <c r="B14" s="130" t="s">
        <v>1051</v>
      </c>
      <c r="C14" s="131" t="s">
        <v>1056</v>
      </c>
      <c r="D14" s="132" t="str">
        <f t="shared" ca="1" si="1"/>
        <v>En cours</v>
      </c>
      <c r="E14" s="244"/>
      <c r="F14" s="245"/>
      <c r="G14" s="245"/>
      <c r="H14" s="245"/>
      <c r="I14" s="245"/>
      <c r="J14" s="245"/>
      <c r="K14" s="245"/>
      <c r="L14" s="245"/>
      <c r="M14" s="245"/>
      <c r="N14" s="245"/>
      <c r="O14" s="245"/>
      <c r="P14" s="245"/>
      <c r="Q14" s="245"/>
      <c r="R14" s="245"/>
      <c r="S14" s="245"/>
      <c r="T14" s="245"/>
      <c r="U14" s="245"/>
      <c r="V14" s="245"/>
      <c r="W14" s="245"/>
      <c r="X14" s="245"/>
      <c r="Y14" s="245"/>
      <c r="Z14" s="245"/>
      <c r="AA14" s="245"/>
      <c r="AB14" s="245"/>
      <c r="AC14" s="245"/>
      <c r="AD14" s="245"/>
      <c r="AE14" s="245"/>
      <c r="AF14" s="245"/>
      <c r="AG14" s="245"/>
      <c r="AH14" s="245"/>
      <c r="AI14" s="245"/>
      <c r="AJ14" s="245"/>
      <c r="AK14" s="245"/>
      <c r="AL14" s="245"/>
      <c r="AM14" s="245"/>
      <c r="AN14" s="245"/>
      <c r="AO14" s="245"/>
      <c r="AP14" s="245"/>
      <c r="AQ14" s="245"/>
      <c r="AR14" s="245"/>
      <c r="AS14" s="245"/>
      <c r="AT14" s="245"/>
      <c r="AU14" s="245"/>
      <c r="AV14" s="245"/>
      <c r="AW14" s="245"/>
      <c r="AX14" s="245"/>
      <c r="AY14" s="245"/>
      <c r="AZ14" s="245"/>
      <c r="BA14" s="245"/>
      <c r="BB14" s="245"/>
      <c r="BC14" s="245"/>
      <c r="BD14" s="245"/>
      <c r="BE14" s="245"/>
      <c r="BF14" s="245"/>
      <c r="BG14" s="245"/>
      <c r="BH14" s="245"/>
      <c r="BI14" s="245"/>
      <c r="BJ14" s="245"/>
      <c r="BK14" s="245"/>
      <c r="BL14" s="245"/>
      <c r="BM14" s="299">
        <f t="shared" si="2"/>
        <v>46843</v>
      </c>
      <c r="BX14" s="376"/>
      <c r="BZ14" s="8" t="s">
        <v>1053</v>
      </c>
      <c r="CA14" s="65" t="s">
        <v>1055</v>
      </c>
      <c r="CB14" s="52" t="s">
        <v>727</v>
      </c>
      <c r="CC14" s="14" t="s">
        <v>727</v>
      </c>
      <c r="CD14" s="14" t="s">
        <v>63</v>
      </c>
      <c r="CE14" s="39">
        <v>45383</v>
      </c>
      <c r="CF14" s="39">
        <v>46843</v>
      </c>
      <c r="CG14" s="39">
        <f t="shared" si="3"/>
        <v>45383</v>
      </c>
      <c r="CH14" s="39">
        <f t="shared" si="4"/>
        <v>46843</v>
      </c>
      <c r="CI14" s="52" t="s">
        <v>714</v>
      </c>
      <c r="CJ14" s="51" t="s">
        <v>1056</v>
      </c>
      <c r="CK14" s="45"/>
      <c r="CL14" s="365" t="s">
        <v>10</v>
      </c>
      <c r="CM14" s="366"/>
      <c r="CN14" s="52" t="s">
        <v>10</v>
      </c>
      <c r="CO14" s="33">
        <f t="shared" si="21"/>
        <v>45113</v>
      </c>
      <c r="CP14" s="33">
        <f t="shared" si="5"/>
        <v>45108</v>
      </c>
      <c r="CQ14" s="33">
        <f t="shared" si="6"/>
        <v>45173</v>
      </c>
      <c r="CR14" s="33">
        <f t="shared" si="7"/>
        <v>45170</v>
      </c>
      <c r="CS14" s="33">
        <f t="shared" si="8"/>
        <v>45173</v>
      </c>
      <c r="CT14" s="33">
        <f t="shared" si="9"/>
        <v>45170</v>
      </c>
      <c r="CU14" s="33">
        <f t="shared" si="10"/>
        <v>45383</v>
      </c>
      <c r="CV14" s="33">
        <f t="shared" si="11"/>
        <v>45383</v>
      </c>
    </row>
    <row r="15" spans="1:100" ht="44.25" customHeight="1">
      <c r="A15" s="130" t="s">
        <v>65</v>
      </c>
      <c r="B15" s="130" t="s">
        <v>1051</v>
      </c>
      <c r="C15" s="131" t="s">
        <v>1056</v>
      </c>
      <c r="D15" s="132" t="str">
        <f t="shared" ca="1" si="1"/>
        <v>À venir</v>
      </c>
      <c r="E15" s="244"/>
      <c r="F15" s="245"/>
      <c r="G15" s="245"/>
      <c r="H15" s="245"/>
      <c r="I15" s="245"/>
      <c r="J15" s="245"/>
      <c r="K15" s="245"/>
      <c r="L15" s="245"/>
      <c r="M15" s="245"/>
      <c r="N15" s="245"/>
      <c r="O15" s="245"/>
      <c r="P15" s="245"/>
      <c r="Q15" s="245"/>
      <c r="R15" s="245"/>
      <c r="S15" s="245"/>
      <c r="T15" s="245"/>
      <c r="U15" s="245"/>
      <c r="V15" s="245"/>
      <c r="W15" s="245"/>
      <c r="X15" s="245"/>
      <c r="Y15" s="245"/>
      <c r="Z15" s="245"/>
      <c r="AA15" s="245"/>
      <c r="AB15" s="245"/>
      <c r="AC15" s="245"/>
      <c r="AD15" s="245"/>
      <c r="AE15" s="245"/>
      <c r="AF15" s="245"/>
      <c r="AG15" s="245"/>
      <c r="AH15" s="245"/>
      <c r="AI15" s="245"/>
      <c r="AJ15" s="245"/>
      <c r="AK15" s="245"/>
      <c r="AL15" s="245"/>
      <c r="AM15" s="245"/>
      <c r="AN15" s="245"/>
      <c r="AO15" s="245"/>
      <c r="AP15" s="245"/>
      <c r="AQ15" s="245"/>
      <c r="AR15" s="245"/>
      <c r="AS15" s="245"/>
      <c r="AT15" s="245"/>
      <c r="AU15" s="245"/>
      <c r="AV15" s="245"/>
      <c r="AW15" s="245"/>
      <c r="AX15" s="245"/>
      <c r="AY15" s="245"/>
      <c r="AZ15" s="245"/>
      <c r="BA15" s="245"/>
      <c r="BB15" s="245"/>
      <c r="BC15" s="245"/>
      <c r="BD15" s="245"/>
      <c r="BE15" s="245"/>
      <c r="BF15" s="245"/>
      <c r="BG15" s="245"/>
      <c r="BH15" s="245"/>
      <c r="BI15" s="245"/>
      <c r="BJ15" s="245"/>
      <c r="BK15" s="245"/>
      <c r="BL15" s="245"/>
      <c r="BM15" s="299">
        <f t="shared" si="2"/>
        <v>48304</v>
      </c>
      <c r="BX15" s="376"/>
      <c r="BZ15" s="8" t="s">
        <v>1053</v>
      </c>
      <c r="CA15" s="65" t="s">
        <v>70</v>
      </c>
      <c r="CB15" s="52"/>
      <c r="CC15" s="14"/>
      <c r="CD15" s="14"/>
      <c r="CE15" s="39">
        <f>CF14+1</f>
        <v>46844</v>
      </c>
      <c r="CF15" s="39">
        <f>CE15+1460</f>
        <v>48304</v>
      </c>
      <c r="CG15" s="39">
        <f t="shared" ref="CG15" si="42">IF(DAY(CE15)&lt;=15,DATE(YEAR(CE15),MONTH(CE15),1),EOMONTH(CE15,0))</f>
        <v>46844</v>
      </c>
      <c r="CH15" s="39">
        <f t="shared" ref="CH15" si="43">IF(DAY(CF15)&lt;=15,DATE(YEAR(CF15),MONTH(CF15),1),EOMONTH(CF15,0))</f>
        <v>48304</v>
      </c>
      <c r="CI15" s="52" t="s">
        <v>714</v>
      </c>
      <c r="CJ15" s="51" t="s">
        <v>1056</v>
      </c>
      <c r="CK15" s="45"/>
      <c r="CL15" s="365" t="s">
        <v>10</v>
      </c>
      <c r="CM15" s="366"/>
      <c r="CN15" s="52" t="s">
        <v>10</v>
      </c>
      <c r="CO15" s="33">
        <f t="shared" ref="CO15" si="44">CQ15-60</f>
        <v>46574</v>
      </c>
      <c r="CP15" s="33">
        <f t="shared" ref="CP15" si="45">IF(DAY(CO15)&lt;=15,DATE(YEAR(CO15),MONTH(CO15),1),EOMONTH(CO15,0))</f>
        <v>46569</v>
      </c>
      <c r="CQ15" s="33">
        <f t="shared" ref="CQ15" si="46">CS15</f>
        <v>46634</v>
      </c>
      <c r="CR15" s="33">
        <f t="shared" ref="CR15" si="47">IF(DAY(CQ15)&lt;=15,DATE(YEAR(CQ15),MONTH(CQ15),1),EOMONTH(CQ15,0))</f>
        <v>46631</v>
      </c>
      <c r="CS15" s="33">
        <f t="shared" ref="CS15" si="48">CU15-210</f>
        <v>46634</v>
      </c>
      <c r="CT15" s="33">
        <f t="shared" ref="CT15" si="49">IF(DAY(CS15)&lt;=15,DATE(YEAR(CS15),MONTH(CS15),1),EOMONTH(CS15,0))</f>
        <v>46631</v>
      </c>
      <c r="CU15" s="33">
        <f t="shared" ref="CU15" si="50">CE15</f>
        <v>46844</v>
      </c>
      <c r="CV15" s="33">
        <f t="shared" ref="CV15" si="51">IF(DAY(CU15)&lt;=15,DATE(YEAR(CU15),MONTH(CU15),1),EOMONTH(CU15,0))</f>
        <v>46844</v>
      </c>
    </row>
    <row r="16" spans="1:100" ht="44.25" customHeight="1">
      <c r="A16" s="130" t="s">
        <v>1057</v>
      </c>
      <c r="B16" s="130" t="s">
        <v>1051</v>
      </c>
      <c r="C16" s="130" t="s">
        <v>1058</v>
      </c>
      <c r="D16" s="132" t="str">
        <f t="shared" ca="1" si="1"/>
        <v>En cours</v>
      </c>
      <c r="E16" s="244"/>
      <c r="F16" s="245"/>
      <c r="G16" s="245"/>
      <c r="H16" s="245"/>
      <c r="I16" s="245"/>
      <c r="J16" s="245"/>
      <c r="K16" s="245"/>
      <c r="L16" s="245"/>
      <c r="M16" s="245"/>
      <c r="N16" s="245"/>
      <c r="O16" s="245"/>
      <c r="P16" s="245"/>
      <c r="Q16" s="245"/>
      <c r="R16" s="245"/>
      <c r="S16" s="245"/>
      <c r="T16" s="245"/>
      <c r="U16" s="245"/>
      <c r="V16" s="245"/>
      <c r="W16" s="245"/>
      <c r="X16" s="245"/>
      <c r="Y16" s="245"/>
      <c r="Z16" s="245"/>
      <c r="AA16" s="245"/>
      <c r="AB16" s="245"/>
      <c r="AC16" s="245"/>
      <c r="AD16" s="245"/>
      <c r="AE16" s="245"/>
      <c r="AF16" s="245"/>
      <c r="AG16" s="245"/>
      <c r="AH16" s="245"/>
      <c r="AI16" s="245"/>
      <c r="AJ16" s="245"/>
      <c r="AK16" s="245"/>
      <c r="AL16" s="245"/>
      <c r="AM16" s="245"/>
      <c r="AN16" s="245"/>
      <c r="AO16" s="245"/>
      <c r="AP16" s="245"/>
      <c r="AQ16" s="245"/>
      <c r="AR16" s="245"/>
      <c r="AS16" s="245"/>
      <c r="AT16" s="245"/>
      <c r="AU16" s="245"/>
      <c r="AV16" s="245"/>
      <c r="AW16" s="245"/>
      <c r="AX16" s="245"/>
      <c r="AY16" s="245"/>
      <c r="AZ16" s="245"/>
      <c r="BA16" s="245"/>
      <c r="BB16" s="245"/>
      <c r="BC16" s="245"/>
      <c r="BD16" s="245"/>
      <c r="BE16" s="245"/>
      <c r="BF16" s="245"/>
      <c r="BG16" s="245"/>
      <c r="BH16" s="245"/>
      <c r="BI16" s="245"/>
      <c r="BJ16" s="245"/>
      <c r="BK16" s="245"/>
      <c r="BL16" s="245"/>
      <c r="BM16" s="299">
        <f t="shared" si="2"/>
        <v>46570</v>
      </c>
      <c r="BX16" s="376"/>
      <c r="BZ16" s="8" t="s">
        <v>1057</v>
      </c>
      <c r="CA16" s="65" t="s">
        <v>1057</v>
      </c>
      <c r="CB16" s="52" t="s">
        <v>727</v>
      </c>
      <c r="CC16" s="14" t="s">
        <v>620</v>
      </c>
      <c r="CD16" s="14" t="s">
        <v>50</v>
      </c>
      <c r="CE16" s="39">
        <v>45110</v>
      </c>
      <c r="CF16" s="39">
        <v>46570</v>
      </c>
      <c r="CG16" s="39">
        <f t="shared" si="3"/>
        <v>45108</v>
      </c>
      <c r="CH16" s="39">
        <f t="shared" si="4"/>
        <v>46569</v>
      </c>
      <c r="CI16" s="52" t="s">
        <v>0</v>
      </c>
      <c r="CJ16" s="51" t="s">
        <v>1059</v>
      </c>
      <c r="CK16" s="45"/>
      <c r="CL16" s="365" t="s">
        <v>10</v>
      </c>
      <c r="CM16" s="366"/>
      <c r="CN16" s="52"/>
      <c r="CO16" s="37">
        <f t="shared" si="21"/>
        <v>44840</v>
      </c>
      <c r="CP16" s="37">
        <f t="shared" si="5"/>
        <v>44835</v>
      </c>
      <c r="CQ16" s="37">
        <f t="shared" si="6"/>
        <v>44900</v>
      </c>
      <c r="CR16" s="37">
        <f t="shared" si="7"/>
        <v>44896</v>
      </c>
      <c r="CS16" s="37">
        <f t="shared" si="8"/>
        <v>44900</v>
      </c>
      <c r="CT16" s="37">
        <f t="shared" si="9"/>
        <v>44896</v>
      </c>
      <c r="CU16" s="37">
        <f t="shared" si="10"/>
        <v>45110</v>
      </c>
      <c r="CV16" s="37">
        <f t="shared" si="11"/>
        <v>45108</v>
      </c>
    </row>
    <row r="17" spans="1:100" ht="44.25" customHeight="1">
      <c r="A17" s="130" t="s">
        <v>65</v>
      </c>
      <c r="B17" s="130" t="s">
        <v>1051</v>
      </c>
      <c r="C17" s="130" t="s">
        <v>1058</v>
      </c>
      <c r="D17" s="132" t="str">
        <f t="shared" ca="1" si="1"/>
        <v>À venir</v>
      </c>
      <c r="E17" s="244"/>
      <c r="F17" s="245"/>
      <c r="G17" s="245"/>
      <c r="H17" s="245"/>
      <c r="I17" s="245"/>
      <c r="J17" s="245"/>
      <c r="K17" s="245"/>
      <c r="L17" s="245"/>
      <c r="M17" s="245"/>
      <c r="N17" s="245"/>
      <c r="O17" s="245"/>
      <c r="P17" s="245"/>
      <c r="Q17" s="245"/>
      <c r="R17" s="245"/>
      <c r="S17" s="245"/>
      <c r="T17" s="245"/>
      <c r="U17" s="245"/>
      <c r="V17" s="245"/>
      <c r="W17" s="245"/>
      <c r="X17" s="245"/>
      <c r="Y17" s="245"/>
      <c r="Z17" s="245"/>
      <c r="AA17" s="245"/>
      <c r="AB17" s="245"/>
      <c r="AC17" s="245"/>
      <c r="AD17" s="245"/>
      <c r="AE17" s="245"/>
      <c r="AF17" s="245"/>
      <c r="AG17" s="245"/>
      <c r="AH17" s="245"/>
      <c r="AI17" s="245"/>
      <c r="AJ17" s="245"/>
      <c r="AK17" s="245"/>
      <c r="AL17" s="245"/>
      <c r="AM17" s="245"/>
      <c r="AN17" s="245"/>
      <c r="AO17" s="245"/>
      <c r="AP17" s="245"/>
      <c r="AQ17" s="245"/>
      <c r="AR17" s="245"/>
      <c r="AS17" s="245"/>
      <c r="AT17" s="245"/>
      <c r="AU17" s="245"/>
      <c r="AV17" s="245"/>
      <c r="AW17" s="245"/>
      <c r="AX17" s="245"/>
      <c r="AY17" s="245"/>
      <c r="AZ17" s="245"/>
      <c r="BA17" s="245"/>
      <c r="BB17" s="245"/>
      <c r="BC17" s="245"/>
      <c r="BD17" s="245"/>
      <c r="BE17" s="245"/>
      <c r="BF17" s="245"/>
      <c r="BG17" s="245"/>
      <c r="BH17" s="245"/>
      <c r="BI17" s="245"/>
      <c r="BJ17" s="245"/>
      <c r="BK17" s="245"/>
      <c r="BL17" s="245"/>
      <c r="BM17" s="299">
        <f t="shared" si="2"/>
        <v>48031</v>
      </c>
      <c r="BX17" s="376"/>
      <c r="BZ17" s="8" t="s">
        <v>1057</v>
      </c>
      <c r="CA17" s="65" t="s">
        <v>70</v>
      </c>
      <c r="CB17" s="52" t="s">
        <v>727</v>
      </c>
      <c r="CC17" s="14"/>
      <c r="CD17" s="14"/>
      <c r="CE17" s="39">
        <f>CF16+1</f>
        <v>46571</v>
      </c>
      <c r="CF17" s="39">
        <f>CE17+1460</f>
        <v>48031</v>
      </c>
      <c r="CG17" s="39">
        <f t="shared" ref="CG17" si="52">IF(DAY(CE17)&lt;=15,DATE(YEAR(CE17),MONTH(CE17),1),EOMONTH(CE17,0))</f>
        <v>46569</v>
      </c>
      <c r="CH17" s="39">
        <f t="shared" ref="CH17" si="53">IF(DAY(CF17)&lt;=15,DATE(YEAR(CF17),MONTH(CF17),1),EOMONTH(CF17,0))</f>
        <v>48030</v>
      </c>
      <c r="CI17" s="52"/>
      <c r="CJ17" s="51"/>
      <c r="CK17" s="45"/>
      <c r="CL17" s="365"/>
      <c r="CM17" s="366"/>
      <c r="CN17" s="52"/>
      <c r="CO17" s="37">
        <f t="shared" ref="CO17" si="54">CQ17-60</f>
        <v>46301</v>
      </c>
      <c r="CP17" s="37">
        <f t="shared" ref="CP17" si="55">IF(DAY(CO17)&lt;=15,DATE(YEAR(CO17),MONTH(CO17),1),EOMONTH(CO17,0))</f>
        <v>46296</v>
      </c>
      <c r="CQ17" s="37">
        <f t="shared" ref="CQ17" si="56">CS17</f>
        <v>46361</v>
      </c>
      <c r="CR17" s="37">
        <f t="shared" ref="CR17" si="57">IF(DAY(CQ17)&lt;=15,DATE(YEAR(CQ17),MONTH(CQ17),1),EOMONTH(CQ17,0))</f>
        <v>46357</v>
      </c>
      <c r="CS17" s="37">
        <f t="shared" ref="CS17" si="58">CU17-210</f>
        <v>46361</v>
      </c>
      <c r="CT17" s="37">
        <f t="shared" ref="CT17" si="59">IF(DAY(CS17)&lt;=15,DATE(YEAR(CS17),MONTH(CS17),1),EOMONTH(CS17,0))</f>
        <v>46357</v>
      </c>
      <c r="CU17" s="37">
        <f t="shared" ref="CU17" si="60">CE17</f>
        <v>46571</v>
      </c>
      <c r="CV17" s="37">
        <f t="shared" ref="CV17" si="61">IF(DAY(CU17)&lt;=15,DATE(YEAR(CU17),MONTH(CU17),1),EOMONTH(CU17,0))</f>
        <v>46569</v>
      </c>
    </row>
    <row r="18" spans="1:100" ht="44.25" customHeight="1">
      <c r="A18" s="130" t="s">
        <v>1060</v>
      </c>
      <c r="B18" s="304" t="s">
        <v>1051</v>
      </c>
      <c r="C18" s="131" t="s">
        <v>1136</v>
      </c>
      <c r="D18" s="132" t="str">
        <f t="shared" ca="1" si="1"/>
        <v>En cours</v>
      </c>
      <c r="E18" s="244"/>
      <c r="F18" s="245"/>
      <c r="G18" s="245"/>
      <c r="H18" s="245"/>
      <c r="I18" s="245"/>
      <c r="J18" s="245"/>
      <c r="K18" s="245"/>
      <c r="L18" s="245"/>
      <c r="M18" s="245"/>
      <c r="N18" s="245"/>
      <c r="O18" s="245"/>
      <c r="P18" s="245"/>
      <c r="Q18" s="245"/>
      <c r="R18" s="245"/>
      <c r="S18" s="245"/>
      <c r="T18" s="245"/>
      <c r="U18" s="245"/>
      <c r="V18" s="245"/>
      <c r="W18" s="245"/>
      <c r="X18" s="245"/>
      <c r="Y18" s="245"/>
      <c r="Z18" s="245"/>
      <c r="AA18" s="245"/>
      <c r="AB18" s="245"/>
      <c r="AC18" s="245"/>
      <c r="AD18" s="245"/>
      <c r="AE18" s="245"/>
      <c r="AF18" s="245"/>
      <c r="AG18" s="245"/>
      <c r="AH18" s="245"/>
      <c r="AI18" s="245"/>
      <c r="AJ18" s="245"/>
      <c r="AK18" s="245"/>
      <c r="AL18" s="245"/>
      <c r="AM18" s="245"/>
      <c r="AN18" s="245"/>
      <c r="AO18" s="245"/>
      <c r="AP18" s="245"/>
      <c r="AQ18" s="245"/>
      <c r="AR18" s="245"/>
      <c r="AS18" s="245"/>
      <c r="AT18" s="245"/>
      <c r="AU18" s="245"/>
      <c r="AV18" s="245"/>
      <c r="AW18" s="245"/>
      <c r="AX18" s="245"/>
      <c r="AY18" s="245"/>
      <c r="AZ18" s="245"/>
      <c r="BA18" s="245"/>
      <c r="BB18" s="245"/>
      <c r="BC18" s="245"/>
      <c r="BD18" s="245"/>
      <c r="BE18" s="245"/>
      <c r="BF18" s="245"/>
      <c r="BG18" s="245"/>
      <c r="BH18" s="245"/>
      <c r="BI18" s="245"/>
      <c r="BJ18" s="245"/>
      <c r="BK18" s="245"/>
      <c r="BL18" s="245"/>
      <c r="BM18" s="299">
        <f t="shared" si="2"/>
        <v>46570</v>
      </c>
      <c r="BX18" s="376"/>
      <c r="BZ18" s="8" t="s">
        <v>1057</v>
      </c>
      <c r="CA18" s="65" t="s">
        <v>1060</v>
      </c>
      <c r="CB18" s="52" t="s">
        <v>727</v>
      </c>
      <c r="CC18" s="14" t="s">
        <v>620</v>
      </c>
      <c r="CD18" s="14" t="s">
        <v>63</v>
      </c>
      <c r="CE18" s="39">
        <v>45658</v>
      </c>
      <c r="CF18" s="39">
        <v>46570</v>
      </c>
      <c r="CG18" s="39">
        <f t="shared" si="3"/>
        <v>45658</v>
      </c>
      <c r="CH18" s="39">
        <f t="shared" si="4"/>
        <v>46569</v>
      </c>
      <c r="CI18" s="52" t="s">
        <v>0</v>
      </c>
      <c r="CJ18" s="51" t="s">
        <v>1061</v>
      </c>
      <c r="CK18" s="45"/>
      <c r="CL18" s="365"/>
      <c r="CM18" s="366"/>
      <c r="CN18" s="52"/>
      <c r="CO18" s="37">
        <f t="shared" si="21"/>
        <v>45388</v>
      </c>
      <c r="CP18" s="37">
        <f t="shared" si="5"/>
        <v>45383</v>
      </c>
      <c r="CQ18" s="37">
        <f t="shared" si="6"/>
        <v>45448</v>
      </c>
      <c r="CR18" s="37">
        <f t="shared" si="7"/>
        <v>45444</v>
      </c>
      <c r="CS18" s="37">
        <f t="shared" si="8"/>
        <v>45448</v>
      </c>
      <c r="CT18" s="37">
        <f t="shared" si="9"/>
        <v>45444</v>
      </c>
      <c r="CU18" s="37">
        <f t="shared" si="10"/>
        <v>45658</v>
      </c>
      <c r="CV18" s="37">
        <f t="shared" si="11"/>
        <v>45658</v>
      </c>
    </row>
    <row r="19" spans="1:100" ht="44.25" customHeight="1">
      <c r="A19" s="130" t="s">
        <v>65</v>
      </c>
      <c r="B19" s="304" t="s">
        <v>1051</v>
      </c>
      <c r="C19" s="131" t="s">
        <v>1136</v>
      </c>
      <c r="D19" s="132" t="str">
        <f t="shared" ca="1" si="1"/>
        <v>À venir</v>
      </c>
      <c r="E19" s="244"/>
      <c r="F19" s="245"/>
      <c r="G19" s="245"/>
      <c r="H19" s="245"/>
      <c r="I19" s="245"/>
      <c r="J19" s="245"/>
      <c r="K19" s="245"/>
      <c r="L19" s="245"/>
      <c r="M19" s="245"/>
      <c r="N19" s="245"/>
      <c r="O19" s="245"/>
      <c r="P19" s="245"/>
      <c r="Q19" s="245"/>
      <c r="R19" s="245"/>
      <c r="S19" s="245"/>
      <c r="T19" s="245"/>
      <c r="U19" s="245"/>
      <c r="V19" s="245"/>
      <c r="W19" s="245"/>
      <c r="X19" s="245"/>
      <c r="Y19" s="245"/>
      <c r="Z19" s="245"/>
      <c r="AA19" s="245"/>
      <c r="AB19" s="245"/>
      <c r="AC19" s="245"/>
      <c r="AD19" s="245"/>
      <c r="AE19" s="245"/>
      <c r="AF19" s="245"/>
      <c r="AG19" s="245"/>
      <c r="AH19" s="245"/>
      <c r="AI19" s="245"/>
      <c r="AJ19" s="245"/>
      <c r="AK19" s="245"/>
      <c r="AL19" s="245"/>
      <c r="AM19" s="245"/>
      <c r="AN19" s="245"/>
      <c r="AO19" s="245"/>
      <c r="AP19" s="245"/>
      <c r="AQ19" s="245"/>
      <c r="AR19" s="245"/>
      <c r="AS19" s="245"/>
      <c r="AT19" s="245"/>
      <c r="AU19" s="245"/>
      <c r="AV19" s="245"/>
      <c r="AW19" s="245"/>
      <c r="AX19" s="245"/>
      <c r="AY19" s="245"/>
      <c r="AZ19" s="245"/>
      <c r="BA19" s="245"/>
      <c r="BB19" s="245"/>
      <c r="BC19" s="245"/>
      <c r="BD19" s="245"/>
      <c r="BE19" s="245"/>
      <c r="BF19" s="245"/>
      <c r="BG19" s="245"/>
      <c r="BH19" s="245"/>
      <c r="BI19" s="245"/>
      <c r="BJ19" s="245"/>
      <c r="BK19" s="245"/>
      <c r="BL19" s="245"/>
      <c r="BM19" s="299">
        <f t="shared" si="2"/>
        <v>48030</v>
      </c>
      <c r="BX19" s="376"/>
      <c r="BZ19" s="65" t="s">
        <v>1060</v>
      </c>
      <c r="CA19" s="65" t="s">
        <v>70</v>
      </c>
      <c r="CB19" s="52" t="s">
        <v>727</v>
      </c>
      <c r="CC19" s="14"/>
      <c r="CD19" s="14"/>
      <c r="CE19" s="39">
        <f>CF18</f>
        <v>46570</v>
      </c>
      <c r="CF19" s="39">
        <f>CE19+1460</f>
        <v>48030</v>
      </c>
      <c r="CG19" s="39">
        <f t="shared" ref="CG19" si="62">IF(DAY(CE19)&lt;=15,DATE(YEAR(CE19),MONTH(CE19),1),EOMONTH(CE19,0))</f>
        <v>46569</v>
      </c>
      <c r="CH19" s="39">
        <f t="shared" ref="CH19" si="63">IF(DAY(CF19)&lt;=15,DATE(YEAR(CF19),MONTH(CF19),1),EOMONTH(CF19,0))</f>
        <v>48030</v>
      </c>
      <c r="CI19" s="52"/>
      <c r="CJ19" s="51"/>
      <c r="CK19" s="45"/>
      <c r="CL19" s="365"/>
      <c r="CM19" s="366"/>
      <c r="CN19" s="52"/>
      <c r="CO19" s="37">
        <f t="shared" ref="CO19" si="64">CQ19-60</f>
        <v>46300</v>
      </c>
      <c r="CP19" s="37">
        <f t="shared" ref="CP19" si="65">IF(DAY(CO19)&lt;=15,DATE(YEAR(CO19),MONTH(CO19),1),EOMONTH(CO19,0))</f>
        <v>46296</v>
      </c>
      <c r="CQ19" s="37">
        <f t="shared" ref="CQ19" si="66">CS19</f>
        <v>46360</v>
      </c>
      <c r="CR19" s="37">
        <f t="shared" ref="CR19" si="67">IF(DAY(CQ19)&lt;=15,DATE(YEAR(CQ19),MONTH(CQ19),1),EOMONTH(CQ19,0))</f>
        <v>46357</v>
      </c>
      <c r="CS19" s="37">
        <f t="shared" ref="CS19" si="68">CU19-210</f>
        <v>46360</v>
      </c>
      <c r="CT19" s="37">
        <f t="shared" ref="CT19" si="69">IF(DAY(CS19)&lt;=15,DATE(YEAR(CS19),MONTH(CS19),1),EOMONTH(CS19,0))</f>
        <v>46357</v>
      </c>
      <c r="CU19" s="37">
        <f t="shared" ref="CU19" si="70">CE19</f>
        <v>46570</v>
      </c>
      <c r="CV19" s="37">
        <f t="shared" ref="CV19" si="71">IF(DAY(CU19)&lt;=15,DATE(YEAR(CU19),MONTH(CU19),1),EOMONTH(CU19,0))</f>
        <v>46569</v>
      </c>
    </row>
    <row r="20" spans="1:100" ht="50.15" customHeight="1">
      <c r="A20" s="130" t="s">
        <v>1062</v>
      </c>
      <c r="B20" s="304" t="s">
        <v>1051</v>
      </c>
      <c r="C20" s="304" t="s">
        <v>1063</v>
      </c>
      <c r="D20" s="132" t="str">
        <f t="shared" ca="1" si="1"/>
        <v>À venir</v>
      </c>
      <c r="E20" s="244"/>
      <c r="F20" s="245"/>
      <c r="G20" s="245"/>
      <c r="H20" s="245"/>
      <c r="I20" s="245"/>
      <c r="J20" s="245"/>
      <c r="K20" s="245"/>
      <c r="L20" s="245"/>
      <c r="M20" s="245"/>
      <c r="N20" s="245"/>
      <c r="O20" s="245"/>
      <c r="P20" s="245"/>
      <c r="Q20" s="245"/>
      <c r="R20" s="245"/>
      <c r="S20" s="245"/>
      <c r="T20" s="245"/>
      <c r="U20" s="245"/>
      <c r="V20" s="245"/>
      <c r="W20" s="245"/>
      <c r="X20" s="245"/>
      <c r="Y20" s="245"/>
      <c r="Z20" s="245"/>
      <c r="AA20" s="245"/>
      <c r="AB20" s="245"/>
      <c r="AC20" s="245"/>
      <c r="AD20" s="245"/>
      <c r="AE20" s="245"/>
      <c r="AF20" s="245"/>
      <c r="AG20" s="245"/>
      <c r="AH20" s="245"/>
      <c r="AI20" s="245"/>
      <c r="AJ20" s="245"/>
      <c r="AK20" s="245"/>
      <c r="AL20" s="245"/>
      <c r="AM20" s="245"/>
      <c r="AN20" s="245"/>
      <c r="AO20" s="245"/>
      <c r="AP20" s="245"/>
      <c r="AQ20" s="245"/>
      <c r="AR20" s="245"/>
      <c r="AS20" s="245"/>
      <c r="AT20" s="245"/>
      <c r="AU20" s="245"/>
      <c r="AV20" s="245"/>
      <c r="AW20" s="245"/>
      <c r="AX20" s="245"/>
      <c r="AY20" s="245"/>
      <c r="AZ20" s="245"/>
      <c r="BA20" s="245"/>
      <c r="BB20" s="245"/>
      <c r="BC20" s="245"/>
      <c r="BD20" s="245"/>
      <c r="BE20" s="245"/>
      <c r="BF20" s="245"/>
      <c r="BG20" s="245"/>
      <c r="BH20" s="245"/>
      <c r="BI20" s="245"/>
      <c r="BJ20" s="245"/>
      <c r="BK20" s="245"/>
      <c r="BL20" s="245"/>
      <c r="BM20" s="299">
        <f t="shared" si="2"/>
        <v>47634</v>
      </c>
      <c r="BX20" s="376"/>
      <c r="BZ20" s="65" t="s">
        <v>1062</v>
      </c>
      <c r="CA20" s="65" t="s">
        <v>1062</v>
      </c>
      <c r="CB20" s="52"/>
      <c r="CC20" s="14"/>
      <c r="CD20" s="14"/>
      <c r="CE20" s="39">
        <v>46174</v>
      </c>
      <c r="CF20" s="39">
        <f>CE20+1460</f>
        <v>47634</v>
      </c>
      <c r="CG20" s="39">
        <f t="shared" ref="CG20:CG21" si="72">IF(DAY(CE20)&lt;=15,DATE(YEAR(CE20),MONTH(CE20),1),EOMONTH(CE20,0))</f>
        <v>46174</v>
      </c>
      <c r="CH20" s="39">
        <f t="shared" ref="CH20:CH21" si="73">IF(DAY(CF20)&lt;=15,DATE(YEAR(CF20),MONTH(CF20),1),EOMONTH(CF20,0))</f>
        <v>47634</v>
      </c>
      <c r="CI20" s="39">
        <f t="shared" ref="CI20" si="74">IF(DAY(CG20)&lt;=15,DATE(YEAR(CG20),MONTH(CG20),1),EOMONTH(CG20,0))</f>
        <v>46174</v>
      </c>
      <c r="CJ20" s="39">
        <f t="shared" ref="CJ20" si="75">IF(DAY(CH20)&lt;=15,DATE(YEAR(CH20),MONTH(CH20),1),EOMONTH(CH20,0))</f>
        <v>47634</v>
      </c>
      <c r="CK20" s="39">
        <f t="shared" ref="CK20" si="76">IF(DAY(CI20)&lt;=15,DATE(YEAR(CI20),MONTH(CI20),1),EOMONTH(CI20,0))</f>
        <v>46174</v>
      </c>
      <c r="CL20" s="39">
        <f t="shared" ref="CL20" si="77">IF(DAY(CJ20)&lt;=15,DATE(YEAR(CJ20),MONTH(CJ20),1),EOMONTH(CJ20,0))</f>
        <v>47634</v>
      </c>
      <c r="CM20" s="39">
        <f t="shared" ref="CM20" si="78">IF(DAY(CK20)&lt;=15,DATE(YEAR(CK20),MONTH(CK20),1),EOMONTH(CK20,0))</f>
        <v>46174</v>
      </c>
      <c r="CN20" s="39">
        <f t="shared" ref="CN20" si="79">IF(DAY(CL20)&lt;=15,DATE(YEAR(CL20),MONTH(CL20),1),EOMONTH(CL20,0))</f>
        <v>47634</v>
      </c>
      <c r="CO20" s="37">
        <f t="shared" ref="CO20:CO21" si="80">CQ20-60</f>
        <v>45904</v>
      </c>
      <c r="CP20" s="37">
        <f t="shared" ref="CP20:CP21" si="81">IF(DAY(CO20)&lt;=15,DATE(YEAR(CO20),MONTH(CO20),1),EOMONTH(CO20,0))</f>
        <v>45901</v>
      </c>
      <c r="CQ20" s="37">
        <f t="shared" ref="CQ20:CQ21" si="82">CS20</f>
        <v>45964</v>
      </c>
      <c r="CR20" s="37">
        <f t="shared" ref="CR20:CR21" si="83">IF(DAY(CQ20)&lt;=15,DATE(YEAR(CQ20),MONTH(CQ20),1),EOMONTH(CQ20,0))</f>
        <v>45962</v>
      </c>
      <c r="CS20" s="37">
        <f t="shared" ref="CS20:CS21" si="84">CU20-210</f>
        <v>45964</v>
      </c>
      <c r="CT20" s="37">
        <f t="shared" ref="CT20:CT21" si="85">IF(DAY(CS20)&lt;=15,DATE(YEAR(CS20),MONTH(CS20),1),EOMONTH(CS20,0))</f>
        <v>45962</v>
      </c>
      <c r="CU20" s="37">
        <f t="shared" ref="CU20:CU21" si="86">CE20</f>
        <v>46174</v>
      </c>
      <c r="CV20" s="37">
        <f t="shared" ref="CV20:CV21" si="87">IF(DAY(CU20)&lt;=15,DATE(YEAR(CU20),MONTH(CU20),1),EOMONTH(CU20,0))</f>
        <v>46174</v>
      </c>
    </row>
    <row r="21" spans="1:100" ht="50.15" customHeight="1">
      <c r="A21" s="130" t="s">
        <v>1064</v>
      </c>
      <c r="B21" s="304" t="s">
        <v>1051</v>
      </c>
      <c r="C21" s="304" t="s">
        <v>1065</v>
      </c>
      <c r="D21" s="132" t="str">
        <f t="shared" ca="1" si="1"/>
        <v>À venir</v>
      </c>
      <c r="E21" s="244"/>
      <c r="F21" s="245"/>
      <c r="G21" s="245"/>
      <c r="H21" s="245"/>
      <c r="I21" s="245"/>
      <c r="J21" s="245"/>
      <c r="K21" s="245"/>
      <c r="L21" s="245"/>
      <c r="M21" s="245"/>
      <c r="N21" s="245"/>
      <c r="O21" s="245"/>
      <c r="P21" s="245"/>
      <c r="Q21" s="245"/>
      <c r="R21" s="245"/>
      <c r="S21" s="245"/>
      <c r="T21" s="245"/>
      <c r="U21" s="245"/>
      <c r="V21" s="245"/>
      <c r="W21" s="245"/>
      <c r="X21" s="245"/>
      <c r="Y21" s="245"/>
      <c r="Z21" s="245"/>
      <c r="AA21" s="245"/>
      <c r="AB21" s="245"/>
      <c r="AC21" s="245"/>
      <c r="AD21" s="245"/>
      <c r="AE21" s="245"/>
      <c r="AF21" s="245"/>
      <c r="AG21" s="245"/>
      <c r="AH21" s="245"/>
      <c r="AI21" s="245"/>
      <c r="AJ21" s="245"/>
      <c r="AK21" s="245"/>
      <c r="AL21" s="245"/>
      <c r="AM21" s="245"/>
      <c r="AN21" s="245"/>
      <c r="AO21" s="245"/>
      <c r="AP21" s="245"/>
      <c r="AQ21" s="245"/>
      <c r="AR21" s="245"/>
      <c r="AS21" s="245"/>
      <c r="AT21" s="245"/>
      <c r="AU21" s="245"/>
      <c r="AV21" s="245"/>
      <c r="AW21" s="245"/>
      <c r="AX21" s="245"/>
      <c r="AY21" s="245"/>
      <c r="AZ21" s="245"/>
      <c r="BA21" s="245"/>
      <c r="BB21" s="245"/>
      <c r="BC21" s="245"/>
      <c r="BD21" s="245"/>
      <c r="BE21" s="245"/>
      <c r="BF21" s="245"/>
      <c r="BG21" s="245"/>
      <c r="BH21" s="245"/>
      <c r="BI21" s="245"/>
      <c r="BJ21" s="245"/>
      <c r="BK21" s="245"/>
      <c r="BL21" s="245"/>
      <c r="BM21" s="299">
        <f t="shared" si="2"/>
        <v>47603</v>
      </c>
      <c r="BX21" s="376"/>
      <c r="BZ21" s="130" t="s">
        <v>1064</v>
      </c>
      <c r="CA21" s="65" t="s">
        <v>1064</v>
      </c>
      <c r="CB21" s="52"/>
      <c r="CC21" s="14"/>
      <c r="CD21" s="14"/>
      <c r="CE21" s="39">
        <v>46143</v>
      </c>
      <c r="CF21" s="39">
        <f>CE21+1460</f>
        <v>47603</v>
      </c>
      <c r="CG21" s="39">
        <f t="shared" si="72"/>
        <v>46143</v>
      </c>
      <c r="CH21" s="39">
        <f t="shared" si="73"/>
        <v>47603</v>
      </c>
      <c r="CI21" s="52"/>
      <c r="CJ21" s="51"/>
      <c r="CK21" s="45"/>
      <c r="CL21" s="365"/>
      <c r="CM21" s="366"/>
      <c r="CN21" s="52"/>
      <c r="CO21" s="37">
        <f t="shared" si="80"/>
        <v>45873</v>
      </c>
      <c r="CP21" s="37">
        <f t="shared" si="81"/>
        <v>45870</v>
      </c>
      <c r="CQ21" s="37">
        <f t="shared" si="82"/>
        <v>45933</v>
      </c>
      <c r="CR21" s="37">
        <f t="shared" si="83"/>
        <v>45931</v>
      </c>
      <c r="CS21" s="37">
        <f t="shared" si="84"/>
        <v>45933</v>
      </c>
      <c r="CT21" s="37">
        <f t="shared" si="85"/>
        <v>45931</v>
      </c>
      <c r="CU21" s="37">
        <f t="shared" si="86"/>
        <v>46143</v>
      </c>
      <c r="CV21" s="37">
        <f t="shared" si="87"/>
        <v>46143</v>
      </c>
    </row>
    <row r="22" spans="1:100" ht="28" customHeight="1">
      <c r="A22" s="130" t="s">
        <v>1066</v>
      </c>
      <c r="B22" s="130" t="s">
        <v>1067</v>
      </c>
      <c r="C22" s="131" t="s">
        <v>1137</v>
      </c>
      <c r="D22" s="132" t="str">
        <f t="shared" ca="1" si="1"/>
        <v>En cours</v>
      </c>
      <c r="E22" s="244"/>
      <c r="F22" s="245"/>
      <c r="G22" s="245"/>
      <c r="H22" s="245"/>
      <c r="I22" s="245"/>
      <c r="J22" s="245"/>
      <c r="K22" s="245"/>
      <c r="L22" s="245"/>
      <c r="M22" s="245"/>
      <c r="N22" s="245"/>
      <c r="O22" s="245"/>
      <c r="P22" s="245"/>
      <c r="Q22" s="245"/>
      <c r="R22" s="245"/>
      <c r="S22" s="245"/>
      <c r="T22" s="245"/>
      <c r="U22" s="245"/>
      <c r="V22" s="245"/>
      <c r="W22" s="245"/>
      <c r="X22" s="245"/>
      <c r="Y22" s="245"/>
      <c r="Z22" s="245"/>
      <c r="AA22" s="245"/>
      <c r="AB22" s="245"/>
      <c r="AC22" s="245"/>
      <c r="AD22" s="245"/>
      <c r="AE22" s="245"/>
      <c r="AF22" s="245"/>
      <c r="AG22" s="245"/>
      <c r="AH22" s="245"/>
      <c r="AI22" s="245"/>
      <c r="AJ22" s="245"/>
      <c r="AK22" s="245"/>
      <c r="AL22" s="245"/>
      <c r="AM22" s="245"/>
      <c r="AN22" s="245"/>
      <c r="AO22" s="245"/>
      <c r="AP22" s="245"/>
      <c r="AQ22" s="245"/>
      <c r="AR22" s="245"/>
      <c r="AS22" s="245"/>
      <c r="AT22" s="245"/>
      <c r="AU22" s="245"/>
      <c r="AV22" s="245"/>
      <c r="AW22" s="245"/>
      <c r="AX22" s="245"/>
      <c r="AY22" s="245"/>
      <c r="AZ22" s="245"/>
      <c r="BA22" s="245"/>
      <c r="BB22" s="245"/>
      <c r="BC22" s="245"/>
      <c r="BD22" s="245"/>
      <c r="BE22" s="245"/>
      <c r="BF22" s="245"/>
      <c r="BG22" s="245"/>
      <c r="BH22" s="245"/>
      <c r="BI22" s="245"/>
      <c r="BJ22" s="245"/>
      <c r="BK22" s="245"/>
      <c r="BL22" s="245"/>
      <c r="BM22" s="299">
        <f t="shared" si="2"/>
        <v>46873</v>
      </c>
      <c r="BX22" s="376"/>
      <c r="BZ22" s="8" t="s">
        <v>1068</v>
      </c>
      <c r="CA22" s="65" t="s">
        <v>1066</v>
      </c>
      <c r="CB22" s="52" t="s">
        <v>620</v>
      </c>
      <c r="CC22" s="14" t="s">
        <v>620</v>
      </c>
      <c r="CD22" s="56" t="s">
        <v>63</v>
      </c>
      <c r="CE22" s="39">
        <v>45413</v>
      </c>
      <c r="CF22" s="39">
        <v>46873</v>
      </c>
      <c r="CG22" s="39">
        <f t="shared" si="3"/>
        <v>45413</v>
      </c>
      <c r="CH22" s="39">
        <f t="shared" si="4"/>
        <v>46873</v>
      </c>
      <c r="CI22" s="52" t="s">
        <v>0</v>
      </c>
      <c r="CJ22" s="51" t="s">
        <v>1069</v>
      </c>
      <c r="CK22" s="45"/>
      <c r="CL22" s="365" t="s">
        <v>15</v>
      </c>
      <c r="CM22" s="366"/>
      <c r="CN22" s="52" t="s">
        <v>10</v>
      </c>
      <c r="CO22" s="37">
        <f t="shared" si="21"/>
        <v>45143</v>
      </c>
      <c r="CP22" s="37">
        <f t="shared" si="5"/>
        <v>45139</v>
      </c>
      <c r="CQ22" s="37">
        <f t="shared" si="6"/>
        <v>45203</v>
      </c>
      <c r="CR22" s="37">
        <f t="shared" si="7"/>
        <v>45200</v>
      </c>
      <c r="CS22" s="37">
        <f t="shared" si="8"/>
        <v>45203</v>
      </c>
      <c r="CT22" s="37">
        <f t="shared" si="9"/>
        <v>45200</v>
      </c>
      <c r="CU22" s="37">
        <f t="shared" si="10"/>
        <v>45413</v>
      </c>
      <c r="CV22" s="37">
        <f t="shared" si="11"/>
        <v>45413</v>
      </c>
    </row>
    <row r="23" spans="1:100" ht="28" customHeight="1">
      <c r="A23" s="130" t="s">
        <v>65</v>
      </c>
      <c r="B23" s="130" t="s">
        <v>1067</v>
      </c>
      <c r="C23" s="131" t="s">
        <v>1137</v>
      </c>
      <c r="D23" s="132" t="str">
        <f t="shared" ca="1" si="1"/>
        <v>À venir</v>
      </c>
      <c r="E23" s="244"/>
      <c r="F23" s="245"/>
      <c r="G23" s="245"/>
      <c r="H23" s="245"/>
      <c r="I23" s="245"/>
      <c r="J23" s="245"/>
      <c r="K23" s="245"/>
      <c r="L23" s="245"/>
      <c r="M23" s="245"/>
      <c r="N23" s="245"/>
      <c r="O23" s="245"/>
      <c r="P23" s="245"/>
      <c r="Q23" s="245"/>
      <c r="R23" s="245"/>
      <c r="S23" s="245"/>
      <c r="T23" s="245"/>
      <c r="U23" s="245"/>
      <c r="V23" s="245"/>
      <c r="W23" s="245"/>
      <c r="X23" s="245"/>
      <c r="Y23" s="245"/>
      <c r="Z23" s="245"/>
      <c r="AA23" s="245"/>
      <c r="AB23" s="245"/>
      <c r="AC23" s="245"/>
      <c r="AD23" s="245"/>
      <c r="AE23" s="245"/>
      <c r="AF23" s="245"/>
      <c r="AG23" s="245"/>
      <c r="AH23" s="245"/>
      <c r="AI23" s="245"/>
      <c r="AJ23" s="245"/>
      <c r="AK23" s="245"/>
      <c r="AL23" s="245"/>
      <c r="AM23" s="245"/>
      <c r="AN23" s="245"/>
      <c r="AO23" s="245"/>
      <c r="AP23" s="245"/>
      <c r="AQ23" s="245"/>
      <c r="AR23" s="245"/>
      <c r="AS23" s="245"/>
      <c r="AT23" s="245"/>
      <c r="AU23" s="245"/>
      <c r="AV23" s="245"/>
      <c r="AW23" s="245"/>
      <c r="AX23" s="245"/>
      <c r="AY23" s="245"/>
      <c r="AZ23" s="245"/>
      <c r="BA23" s="245"/>
      <c r="BB23" s="245"/>
      <c r="BC23" s="245"/>
      <c r="BD23" s="245"/>
      <c r="BE23" s="245"/>
      <c r="BF23" s="245"/>
      <c r="BG23" s="245"/>
      <c r="BH23" s="245"/>
      <c r="BI23" s="245"/>
      <c r="BJ23" s="245"/>
      <c r="BK23" s="245"/>
      <c r="BL23" s="245"/>
      <c r="BM23" s="299">
        <f t="shared" si="2"/>
        <v>48334</v>
      </c>
      <c r="BX23" s="376"/>
      <c r="BZ23" s="8" t="s">
        <v>1068</v>
      </c>
      <c r="CA23" s="65" t="s">
        <v>70</v>
      </c>
      <c r="CB23" s="52"/>
      <c r="CC23" s="14"/>
      <c r="CD23" s="56"/>
      <c r="CE23" s="39">
        <f>CF22+1</f>
        <v>46874</v>
      </c>
      <c r="CF23" s="39">
        <f>CE23+1460</f>
        <v>48334</v>
      </c>
      <c r="CG23" s="39">
        <f t="shared" ref="CG23" si="88">IF(DAY(CE23)&lt;=15,DATE(YEAR(CE23),MONTH(CE23),1),EOMONTH(CE23,0))</f>
        <v>46874</v>
      </c>
      <c r="CH23" s="39">
        <f t="shared" ref="CH23" si="89">IF(DAY(CF23)&lt;=15,DATE(YEAR(CF23),MONTH(CF23),1),EOMONTH(CF23,0))</f>
        <v>48334</v>
      </c>
      <c r="CI23" s="52" t="s">
        <v>0</v>
      </c>
      <c r="CJ23" s="51" t="s">
        <v>1069</v>
      </c>
      <c r="CK23" s="45"/>
      <c r="CL23" s="365" t="s">
        <v>15</v>
      </c>
      <c r="CM23" s="366"/>
      <c r="CN23" s="52" t="s">
        <v>10</v>
      </c>
      <c r="CO23" s="37">
        <f t="shared" ref="CO23" si="90">CQ23-60</f>
        <v>46604</v>
      </c>
      <c r="CP23" s="37">
        <f t="shared" ref="CP23" si="91">IF(DAY(CO23)&lt;=15,DATE(YEAR(CO23),MONTH(CO23),1),EOMONTH(CO23,0))</f>
        <v>46600</v>
      </c>
      <c r="CQ23" s="37">
        <f t="shared" ref="CQ23" si="92">CS23</f>
        <v>46664</v>
      </c>
      <c r="CR23" s="37">
        <f t="shared" ref="CR23" si="93">IF(DAY(CQ23)&lt;=15,DATE(YEAR(CQ23),MONTH(CQ23),1),EOMONTH(CQ23,0))</f>
        <v>46661</v>
      </c>
      <c r="CS23" s="37">
        <f t="shared" ref="CS23" si="94">CU23-210</f>
        <v>46664</v>
      </c>
      <c r="CT23" s="37">
        <f t="shared" ref="CT23" si="95">IF(DAY(CS23)&lt;=15,DATE(YEAR(CS23),MONTH(CS23),1),EOMONTH(CS23,0))</f>
        <v>46661</v>
      </c>
      <c r="CU23" s="37">
        <f t="shared" ref="CU23" si="96">CE23</f>
        <v>46874</v>
      </c>
      <c r="CV23" s="37">
        <f t="shared" ref="CV23" si="97">IF(DAY(CU23)&lt;=15,DATE(YEAR(CU23),MONTH(CU23),1),EOMONTH(CU23,0))</f>
        <v>46874</v>
      </c>
    </row>
    <row r="24" spans="1:100" ht="28" customHeight="1">
      <c r="A24" s="130" t="s">
        <v>1070</v>
      </c>
      <c r="B24" s="130" t="s">
        <v>1067</v>
      </c>
      <c r="C24" s="130" t="s">
        <v>1071</v>
      </c>
      <c r="D24" s="132" t="str">
        <f t="shared" ca="1" si="1"/>
        <v>En cours</v>
      </c>
      <c r="E24" s="244"/>
      <c r="F24" s="245"/>
      <c r="G24" s="245"/>
      <c r="H24" s="245"/>
      <c r="I24" s="245"/>
      <c r="J24" s="245"/>
      <c r="K24" s="245"/>
      <c r="L24" s="245"/>
      <c r="M24" s="245"/>
      <c r="N24" s="245"/>
      <c r="O24" s="245"/>
      <c r="P24" s="245"/>
      <c r="Q24" s="245"/>
      <c r="R24" s="245"/>
      <c r="S24" s="245"/>
      <c r="T24" s="245"/>
      <c r="U24" s="245"/>
      <c r="V24" s="245"/>
      <c r="W24" s="245"/>
      <c r="X24" s="245"/>
      <c r="Y24" s="245"/>
      <c r="Z24" s="245"/>
      <c r="AA24" s="245"/>
      <c r="AB24" s="245"/>
      <c r="AC24" s="245"/>
      <c r="AD24" s="245"/>
      <c r="AE24" s="245"/>
      <c r="AF24" s="245"/>
      <c r="AG24" s="245"/>
      <c r="AH24" s="245"/>
      <c r="AI24" s="245"/>
      <c r="AJ24" s="245"/>
      <c r="AK24" s="245"/>
      <c r="AL24" s="245"/>
      <c r="AM24" s="245"/>
      <c r="AN24" s="245"/>
      <c r="AO24" s="245"/>
      <c r="AP24" s="245"/>
      <c r="AQ24" s="245"/>
      <c r="AR24" s="245"/>
      <c r="AS24" s="245"/>
      <c r="AT24" s="245"/>
      <c r="AU24" s="245"/>
      <c r="AV24" s="245"/>
      <c r="AW24" s="245"/>
      <c r="AX24" s="245"/>
      <c r="AY24" s="245"/>
      <c r="AZ24" s="245"/>
      <c r="BA24" s="245"/>
      <c r="BB24" s="245"/>
      <c r="BC24" s="245"/>
      <c r="BD24" s="245"/>
      <c r="BE24" s="245"/>
      <c r="BF24" s="245"/>
      <c r="BG24" s="245"/>
      <c r="BH24" s="245"/>
      <c r="BI24" s="245"/>
      <c r="BJ24" s="245"/>
      <c r="BK24" s="245"/>
      <c r="BL24" s="245"/>
      <c r="BM24" s="299">
        <f t="shared" si="2"/>
        <v>47483</v>
      </c>
      <c r="BX24" s="376"/>
      <c r="BZ24" s="65" t="s">
        <v>1072</v>
      </c>
      <c r="CA24" s="65" t="s">
        <v>1070</v>
      </c>
      <c r="CB24" s="52" t="s">
        <v>620</v>
      </c>
      <c r="CC24" s="14"/>
      <c r="CD24" s="14" t="s">
        <v>63</v>
      </c>
      <c r="CE24" s="39">
        <v>46023</v>
      </c>
      <c r="CF24" s="39">
        <v>47483</v>
      </c>
      <c r="CG24" s="39">
        <f t="shared" si="3"/>
        <v>46023</v>
      </c>
      <c r="CH24" s="39">
        <f t="shared" si="4"/>
        <v>47483</v>
      </c>
      <c r="CI24" s="52"/>
      <c r="CJ24" s="51"/>
      <c r="CK24" s="45" t="s">
        <v>19</v>
      </c>
      <c r="CL24" s="365"/>
      <c r="CM24" s="366"/>
      <c r="CN24" s="52"/>
      <c r="CO24" s="37">
        <f t="shared" ref="CO24:CO29" si="98">CQ24-180</f>
        <v>45633</v>
      </c>
      <c r="CP24" s="37">
        <f t="shared" si="5"/>
        <v>45627</v>
      </c>
      <c r="CQ24" s="37">
        <f t="shared" si="6"/>
        <v>45813</v>
      </c>
      <c r="CR24" s="37">
        <f t="shared" si="7"/>
        <v>45809</v>
      </c>
      <c r="CS24" s="37">
        <f t="shared" si="8"/>
        <v>45813</v>
      </c>
      <c r="CT24" s="37">
        <f t="shared" si="9"/>
        <v>45809</v>
      </c>
      <c r="CU24" s="37">
        <f t="shared" si="10"/>
        <v>46023</v>
      </c>
      <c r="CV24" s="37">
        <f t="shared" si="11"/>
        <v>46023</v>
      </c>
    </row>
    <row r="25" spans="1:100" ht="28" customHeight="1">
      <c r="A25" s="130" t="s">
        <v>1073</v>
      </c>
      <c r="B25" s="130" t="s">
        <v>1067</v>
      </c>
      <c r="C25" s="131" t="s">
        <v>1074</v>
      </c>
      <c r="D25" s="132" t="str">
        <f t="shared" ca="1" si="1"/>
        <v>En cours</v>
      </c>
      <c r="E25" s="244"/>
      <c r="F25" s="245"/>
      <c r="G25" s="245"/>
      <c r="H25" s="245"/>
      <c r="I25" s="245"/>
      <c r="J25" s="245"/>
      <c r="K25" s="245"/>
      <c r="L25" s="245"/>
      <c r="M25" s="245"/>
      <c r="N25" s="245"/>
      <c r="O25" s="245"/>
      <c r="P25" s="245"/>
      <c r="Q25" s="245"/>
      <c r="R25" s="245"/>
      <c r="S25" s="245"/>
      <c r="T25" s="245"/>
      <c r="U25" s="245"/>
      <c r="V25" s="245"/>
      <c r="W25" s="245"/>
      <c r="X25" s="245"/>
      <c r="Y25" s="245"/>
      <c r="Z25" s="245"/>
      <c r="AA25" s="245"/>
      <c r="AB25" s="245"/>
      <c r="AC25" s="245"/>
      <c r="AD25" s="245"/>
      <c r="AE25" s="245"/>
      <c r="AF25" s="245"/>
      <c r="AG25" s="245"/>
      <c r="AH25" s="245"/>
      <c r="AI25" s="245"/>
      <c r="AJ25" s="245"/>
      <c r="AK25" s="245"/>
      <c r="AL25" s="245"/>
      <c r="AM25" s="245"/>
      <c r="AN25" s="245"/>
      <c r="AO25" s="245"/>
      <c r="AP25" s="245"/>
      <c r="AQ25" s="245"/>
      <c r="AR25" s="245"/>
      <c r="AS25" s="245"/>
      <c r="AT25" s="245"/>
      <c r="AU25" s="245"/>
      <c r="AV25" s="245"/>
      <c r="AW25" s="245"/>
      <c r="AX25" s="245"/>
      <c r="AY25" s="245"/>
      <c r="AZ25" s="245"/>
      <c r="BA25" s="245"/>
      <c r="BB25" s="245"/>
      <c r="BC25" s="245"/>
      <c r="BD25" s="245"/>
      <c r="BE25" s="245"/>
      <c r="BF25" s="245"/>
      <c r="BG25" s="245"/>
      <c r="BH25" s="245"/>
      <c r="BI25" s="245"/>
      <c r="BJ25" s="245"/>
      <c r="BK25" s="245"/>
      <c r="BL25" s="245"/>
      <c r="BM25" s="299">
        <f t="shared" si="2"/>
        <v>47057</v>
      </c>
      <c r="BX25" s="376"/>
      <c r="BZ25" s="8" t="s">
        <v>1073</v>
      </c>
      <c r="CA25" s="8" t="s">
        <v>1073</v>
      </c>
      <c r="CB25" s="52" t="s">
        <v>620</v>
      </c>
      <c r="CC25" s="14" t="s">
        <v>620</v>
      </c>
      <c r="CD25" s="14" t="s">
        <v>63</v>
      </c>
      <c r="CE25" s="39">
        <v>45597</v>
      </c>
      <c r="CF25" s="39">
        <v>47057</v>
      </c>
      <c r="CG25" s="39">
        <f t="shared" si="3"/>
        <v>45597</v>
      </c>
      <c r="CH25" s="39">
        <f t="shared" si="4"/>
        <v>47057</v>
      </c>
      <c r="CI25" s="52"/>
      <c r="CJ25" s="51" t="s">
        <v>1075</v>
      </c>
      <c r="CK25" s="45"/>
      <c r="CL25" s="365"/>
      <c r="CM25" s="366"/>
      <c r="CN25" s="52"/>
      <c r="CO25" s="37">
        <f t="shared" si="98"/>
        <v>45207</v>
      </c>
      <c r="CP25" s="37">
        <f t="shared" si="5"/>
        <v>45200</v>
      </c>
      <c r="CQ25" s="37">
        <f t="shared" si="6"/>
        <v>45387</v>
      </c>
      <c r="CR25" s="37">
        <f t="shared" si="7"/>
        <v>45383</v>
      </c>
      <c r="CS25" s="37">
        <f t="shared" si="8"/>
        <v>45387</v>
      </c>
      <c r="CT25" s="37">
        <f t="shared" si="9"/>
        <v>45383</v>
      </c>
      <c r="CU25" s="37">
        <f t="shared" si="10"/>
        <v>45597</v>
      </c>
      <c r="CV25" s="37">
        <f t="shared" si="11"/>
        <v>45597</v>
      </c>
    </row>
    <row r="26" spans="1:100" ht="28" customHeight="1">
      <c r="A26" s="130" t="s">
        <v>65</v>
      </c>
      <c r="B26" s="130" t="s">
        <v>1067</v>
      </c>
      <c r="C26" s="131" t="s">
        <v>1074</v>
      </c>
      <c r="D26" s="132" t="str">
        <f t="shared" ca="1" si="1"/>
        <v>À venir</v>
      </c>
      <c r="E26" s="244"/>
      <c r="F26" s="245"/>
      <c r="G26" s="245"/>
      <c r="H26" s="245"/>
      <c r="I26" s="245"/>
      <c r="J26" s="245"/>
      <c r="K26" s="245"/>
      <c r="L26" s="245"/>
      <c r="M26" s="245"/>
      <c r="N26" s="245"/>
      <c r="O26" s="245"/>
      <c r="P26" s="245"/>
      <c r="Q26" s="245"/>
      <c r="R26" s="245"/>
      <c r="S26" s="245"/>
      <c r="T26" s="245"/>
      <c r="U26" s="245"/>
      <c r="V26" s="245"/>
      <c r="W26" s="245"/>
      <c r="X26" s="245"/>
      <c r="Y26" s="245"/>
      <c r="Z26" s="245"/>
      <c r="AA26" s="245"/>
      <c r="AB26" s="245"/>
      <c r="AC26" s="245"/>
      <c r="AD26" s="245"/>
      <c r="AE26" s="245"/>
      <c r="AF26" s="245"/>
      <c r="AG26" s="245"/>
      <c r="AH26" s="245"/>
      <c r="AI26" s="245"/>
      <c r="AJ26" s="245"/>
      <c r="AK26" s="245"/>
      <c r="AL26" s="245"/>
      <c r="AM26" s="245"/>
      <c r="AN26" s="245"/>
      <c r="AO26" s="245"/>
      <c r="AP26" s="245"/>
      <c r="AQ26" s="245"/>
      <c r="AR26" s="245"/>
      <c r="AS26" s="245"/>
      <c r="AT26" s="245"/>
      <c r="AU26" s="245"/>
      <c r="AV26" s="245"/>
      <c r="AW26" s="245"/>
      <c r="AX26" s="245"/>
      <c r="AY26" s="245"/>
      <c r="AZ26" s="245"/>
      <c r="BA26" s="245"/>
      <c r="BB26" s="245"/>
      <c r="BC26" s="245"/>
      <c r="BD26" s="245"/>
      <c r="BE26" s="245"/>
      <c r="BF26" s="245"/>
      <c r="BG26" s="245"/>
      <c r="BH26" s="245"/>
      <c r="BI26" s="245"/>
      <c r="BJ26" s="245"/>
      <c r="BK26" s="245"/>
      <c r="BL26" s="245"/>
      <c r="BM26" s="299">
        <f t="shared" si="2"/>
        <v>48518</v>
      </c>
      <c r="BX26" s="376"/>
      <c r="BZ26" s="8" t="s">
        <v>1073</v>
      </c>
      <c r="CA26" s="65" t="s">
        <v>70</v>
      </c>
      <c r="CB26" s="52"/>
      <c r="CC26" s="14"/>
      <c r="CD26" s="14"/>
      <c r="CE26" s="39">
        <f>CF25+1</f>
        <v>47058</v>
      </c>
      <c r="CF26" s="39">
        <f>CE26+1460</f>
        <v>48518</v>
      </c>
      <c r="CG26" s="39">
        <f t="shared" ref="CG26" si="99">IF(DAY(CE26)&lt;=15,DATE(YEAR(CE26),MONTH(CE26),1),EOMONTH(CE26,0))</f>
        <v>47058</v>
      </c>
      <c r="CH26" s="39">
        <f t="shared" ref="CH26" si="100">IF(DAY(CF26)&lt;=15,DATE(YEAR(CF26),MONTH(CF26),1),EOMONTH(CF26,0))</f>
        <v>48518</v>
      </c>
      <c r="CI26" s="52"/>
      <c r="CJ26" s="51" t="s">
        <v>1075</v>
      </c>
      <c r="CK26" s="45"/>
      <c r="CL26" s="365"/>
      <c r="CM26" s="366"/>
      <c r="CN26" s="52"/>
      <c r="CO26" s="37">
        <f t="shared" si="98"/>
        <v>46668</v>
      </c>
      <c r="CP26" s="37">
        <f t="shared" ref="CP26" si="101">IF(DAY(CO26)&lt;=15,DATE(YEAR(CO26),MONTH(CO26),1),EOMONTH(CO26,0))</f>
        <v>46661</v>
      </c>
      <c r="CQ26" s="37">
        <f t="shared" ref="CQ26" si="102">CS26</f>
        <v>46848</v>
      </c>
      <c r="CR26" s="37">
        <f t="shared" ref="CR26" si="103">IF(DAY(CQ26)&lt;=15,DATE(YEAR(CQ26),MONTH(CQ26),1),EOMONTH(CQ26,0))</f>
        <v>46844</v>
      </c>
      <c r="CS26" s="37">
        <f t="shared" ref="CS26" si="104">CU26-210</f>
        <v>46848</v>
      </c>
      <c r="CT26" s="37">
        <f t="shared" ref="CT26" si="105">IF(DAY(CS26)&lt;=15,DATE(YEAR(CS26),MONTH(CS26),1),EOMONTH(CS26,0))</f>
        <v>46844</v>
      </c>
      <c r="CU26" s="37">
        <f t="shared" ref="CU26" si="106">CE26</f>
        <v>47058</v>
      </c>
      <c r="CV26" s="37">
        <f t="shared" ref="CV26" si="107">IF(DAY(CU26)&lt;=15,DATE(YEAR(CU26),MONTH(CU26),1),EOMONTH(CU26,0))</f>
        <v>47058</v>
      </c>
    </row>
    <row r="27" spans="1:100" ht="28" customHeight="1">
      <c r="A27" s="130" t="s">
        <v>1076</v>
      </c>
      <c r="B27" s="130" t="s">
        <v>722</v>
      </c>
      <c r="C27" s="130" t="s">
        <v>1077</v>
      </c>
      <c r="D27" s="132" t="str">
        <f t="shared" ca="1" si="1"/>
        <v>À venir</v>
      </c>
      <c r="E27" s="244"/>
      <c r="F27" s="245"/>
      <c r="G27" s="245"/>
      <c r="H27" s="245"/>
      <c r="I27" s="245"/>
      <c r="J27" s="245"/>
      <c r="K27" s="245"/>
      <c r="L27" s="245"/>
      <c r="M27" s="245"/>
      <c r="N27" s="245"/>
      <c r="O27" s="245"/>
      <c r="P27" s="245"/>
      <c r="Q27" s="245"/>
      <c r="R27" s="245"/>
      <c r="S27" s="245"/>
      <c r="T27" s="245"/>
      <c r="U27" s="245"/>
      <c r="V27" s="245"/>
      <c r="W27" s="245"/>
      <c r="X27" s="245"/>
      <c r="Y27" s="245"/>
      <c r="Z27" s="245"/>
      <c r="AA27" s="245"/>
      <c r="AB27" s="245"/>
      <c r="AC27" s="245"/>
      <c r="AD27" s="245"/>
      <c r="AE27" s="245"/>
      <c r="AF27" s="245"/>
      <c r="AG27" s="245"/>
      <c r="AH27" s="245"/>
      <c r="AI27" s="245"/>
      <c r="AJ27" s="245"/>
      <c r="AK27" s="245"/>
      <c r="AL27" s="245"/>
      <c r="AM27" s="245"/>
      <c r="AN27" s="245"/>
      <c r="AO27" s="245"/>
      <c r="AP27" s="245"/>
      <c r="AQ27" s="245"/>
      <c r="AR27" s="245"/>
      <c r="AS27" s="245"/>
      <c r="AT27" s="245"/>
      <c r="AU27" s="245"/>
      <c r="AV27" s="245"/>
      <c r="AW27" s="245"/>
      <c r="AX27" s="245"/>
      <c r="AY27" s="245"/>
      <c r="AZ27" s="245"/>
      <c r="BA27" s="245"/>
      <c r="BB27" s="245"/>
      <c r="BC27" s="245"/>
      <c r="BD27" s="245"/>
      <c r="BE27" s="245"/>
      <c r="BF27" s="245"/>
      <c r="BG27" s="245"/>
      <c r="BH27" s="245"/>
      <c r="BI27" s="245"/>
      <c r="BJ27" s="245"/>
      <c r="BK27" s="245"/>
      <c r="BL27" s="245"/>
      <c r="BM27" s="299">
        <f t="shared" si="2"/>
        <v>47573</v>
      </c>
      <c r="BX27" s="376"/>
      <c r="BZ27" s="8" t="s">
        <v>1078</v>
      </c>
      <c r="CA27" s="65" t="s">
        <v>1076</v>
      </c>
      <c r="CB27" s="52"/>
      <c r="CC27" s="14"/>
      <c r="CD27" s="14"/>
      <c r="CE27" s="39">
        <v>46113</v>
      </c>
      <c r="CF27" s="39">
        <f>CE27+1460</f>
        <v>47573</v>
      </c>
      <c r="CG27" s="39">
        <f t="shared" ref="CG27" si="108">IF(DAY(CE27)&lt;=15,DATE(YEAR(CE27),MONTH(CE27),1),EOMONTH(CE27,0))</f>
        <v>46113</v>
      </c>
      <c r="CH27" s="39">
        <f t="shared" ref="CH27" si="109">IF(DAY(CF27)&lt;=15,DATE(YEAR(CF27),MONTH(CF27),1),EOMONTH(CF27,0))</f>
        <v>47573</v>
      </c>
      <c r="CI27" s="52"/>
      <c r="CJ27" s="51" t="s">
        <v>1075</v>
      </c>
      <c r="CK27" s="45"/>
      <c r="CL27" s="365"/>
      <c r="CM27" s="366"/>
      <c r="CN27" s="52"/>
      <c r="CO27" s="37">
        <f t="shared" si="98"/>
        <v>45723</v>
      </c>
      <c r="CP27" s="37">
        <f t="shared" ref="CP27" si="110">IF(DAY(CO27)&lt;=15,DATE(YEAR(CO27),MONTH(CO27),1),EOMONTH(CO27,0))</f>
        <v>45717</v>
      </c>
      <c r="CQ27" s="37">
        <f t="shared" ref="CQ27" si="111">CS27</f>
        <v>45903</v>
      </c>
      <c r="CR27" s="37">
        <f t="shared" ref="CR27" si="112">IF(DAY(CQ27)&lt;=15,DATE(YEAR(CQ27),MONTH(CQ27),1),EOMONTH(CQ27,0))</f>
        <v>45901</v>
      </c>
      <c r="CS27" s="37">
        <f t="shared" ref="CS27" si="113">CU27-210</f>
        <v>45903</v>
      </c>
      <c r="CT27" s="37">
        <f t="shared" ref="CT27" si="114">IF(DAY(CS27)&lt;=15,DATE(YEAR(CS27),MONTH(CS27),1),EOMONTH(CS27,0))</f>
        <v>45901</v>
      </c>
      <c r="CU27" s="37">
        <f t="shared" ref="CU27" si="115">CE27</f>
        <v>46113</v>
      </c>
      <c r="CV27" s="37">
        <f t="shared" ref="CV27" si="116">IF(DAY(CU27)&lt;=15,DATE(YEAR(CU27),MONTH(CU27),1),EOMONTH(CU27,0))</f>
        <v>46113</v>
      </c>
    </row>
    <row r="28" spans="1:100" ht="34" customHeight="1">
      <c r="A28" s="130" t="s">
        <v>1079</v>
      </c>
      <c r="B28" s="130" t="s">
        <v>1080</v>
      </c>
      <c r="C28" s="130" t="s">
        <v>1081</v>
      </c>
      <c r="D28" s="132" t="str">
        <f t="shared" ca="1" si="1"/>
        <v>En cours</v>
      </c>
      <c r="E28" s="244"/>
      <c r="F28" s="245"/>
      <c r="G28" s="245"/>
      <c r="H28" s="245"/>
      <c r="I28" s="245"/>
      <c r="J28" s="245"/>
      <c r="K28" s="245"/>
      <c r="L28" s="245"/>
      <c r="M28" s="245"/>
      <c r="N28" s="245"/>
      <c r="O28" s="245"/>
      <c r="P28" s="245"/>
      <c r="Q28" s="245"/>
      <c r="R28" s="245"/>
      <c r="S28" s="245"/>
      <c r="T28" s="245"/>
      <c r="U28" s="245"/>
      <c r="V28" s="245"/>
      <c r="W28" s="245"/>
      <c r="X28" s="245"/>
      <c r="Y28" s="245"/>
      <c r="Z28" s="245"/>
      <c r="AA28" s="245"/>
      <c r="AB28" s="245"/>
      <c r="AC28" s="245"/>
      <c r="AD28" s="245"/>
      <c r="AE28" s="245"/>
      <c r="AF28" s="245"/>
      <c r="AG28" s="245"/>
      <c r="AH28" s="245"/>
      <c r="AI28" s="245"/>
      <c r="AJ28" s="245"/>
      <c r="AK28" s="245"/>
      <c r="AL28" s="245"/>
      <c r="AM28" s="245"/>
      <c r="AN28" s="245"/>
      <c r="AO28" s="245"/>
      <c r="AP28" s="245"/>
      <c r="AQ28" s="245"/>
      <c r="AR28" s="245"/>
      <c r="AS28" s="245"/>
      <c r="AT28" s="245"/>
      <c r="AU28" s="245"/>
      <c r="AV28" s="245"/>
      <c r="AW28" s="245"/>
      <c r="AX28" s="245"/>
      <c r="AY28" s="245"/>
      <c r="AZ28" s="245"/>
      <c r="BA28" s="245"/>
      <c r="BB28" s="245"/>
      <c r="BC28" s="245"/>
      <c r="BD28" s="245"/>
      <c r="BE28" s="245"/>
      <c r="BF28" s="245"/>
      <c r="BG28" s="245"/>
      <c r="BH28" s="245"/>
      <c r="BI28" s="245"/>
      <c r="BJ28" s="245"/>
      <c r="BK28" s="245"/>
      <c r="BL28" s="245"/>
      <c r="BM28" s="299">
        <f t="shared" si="2"/>
        <v>46370</v>
      </c>
      <c r="BX28" s="376"/>
      <c r="BZ28" s="8" t="s">
        <v>1079</v>
      </c>
      <c r="CA28" s="8" t="s">
        <v>1079</v>
      </c>
      <c r="CB28" s="52" t="s">
        <v>620</v>
      </c>
      <c r="CC28" s="14" t="s">
        <v>620</v>
      </c>
      <c r="CD28" s="14"/>
      <c r="CE28" s="39">
        <v>44141</v>
      </c>
      <c r="CF28" s="39">
        <v>46370</v>
      </c>
      <c r="CG28" s="39">
        <f t="shared" si="3"/>
        <v>44136</v>
      </c>
      <c r="CH28" s="39">
        <f t="shared" si="4"/>
        <v>46357</v>
      </c>
      <c r="CI28" s="52"/>
      <c r="CJ28" s="51" t="s">
        <v>1082</v>
      </c>
      <c r="CK28" s="45"/>
      <c r="CL28" s="365"/>
      <c r="CM28" s="366"/>
      <c r="CN28" s="52"/>
      <c r="CO28" s="37">
        <f t="shared" si="98"/>
        <v>43751</v>
      </c>
      <c r="CP28" s="37">
        <f t="shared" si="5"/>
        <v>43739</v>
      </c>
      <c r="CQ28" s="37">
        <f t="shared" si="6"/>
        <v>43931</v>
      </c>
      <c r="CR28" s="37">
        <f t="shared" si="7"/>
        <v>43922</v>
      </c>
      <c r="CS28" s="37">
        <f t="shared" si="8"/>
        <v>43931</v>
      </c>
      <c r="CT28" s="37">
        <f t="shared" si="9"/>
        <v>43922</v>
      </c>
      <c r="CU28" s="37">
        <f t="shared" si="10"/>
        <v>44141</v>
      </c>
      <c r="CV28" s="37">
        <f t="shared" si="11"/>
        <v>44136</v>
      </c>
    </row>
    <row r="29" spans="1:100" ht="34" customHeight="1">
      <c r="A29" s="130" t="s">
        <v>65</v>
      </c>
      <c r="B29" s="130" t="s">
        <v>1080</v>
      </c>
      <c r="C29" s="130" t="s">
        <v>1138</v>
      </c>
      <c r="D29" s="132" t="str">
        <f t="shared" ca="1" si="1"/>
        <v>À venir</v>
      </c>
      <c r="E29" s="244"/>
      <c r="F29" s="245"/>
      <c r="G29" s="245"/>
      <c r="H29" s="245"/>
      <c r="I29" s="245"/>
      <c r="J29" s="245"/>
      <c r="K29" s="245"/>
      <c r="L29" s="245"/>
      <c r="M29" s="245"/>
      <c r="N29" s="245"/>
      <c r="O29" s="245"/>
      <c r="P29" s="245"/>
      <c r="Q29" s="245"/>
      <c r="R29" s="245"/>
      <c r="S29" s="245"/>
      <c r="T29" s="245"/>
      <c r="U29" s="245"/>
      <c r="V29" s="245"/>
      <c r="W29" s="245"/>
      <c r="X29" s="245"/>
      <c r="Y29" s="245"/>
      <c r="Z29" s="245"/>
      <c r="AA29" s="245"/>
      <c r="AB29" s="245"/>
      <c r="AC29" s="245"/>
      <c r="AD29" s="245"/>
      <c r="AE29" s="245"/>
      <c r="AF29" s="245"/>
      <c r="AG29" s="245"/>
      <c r="AH29" s="245"/>
      <c r="AI29" s="245"/>
      <c r="AJ29" s="245"/>
      <c r="AK29" s="245"/>
      <c r="AL29" s="245"/>
      <c r="AM29" s="245"/>
      <c r="AN29" s="245"/>
      <c r="AO29" s="245"/>
      <c r="AP29" s="245"/>
      <c r="AQ29" s="245"/>
      <c r="AR29" s="245"/>
      <c r="AS29" s="245"/>
      <c r="AT29" s="245"/>
      <c r="AU29" s="245"/>
      <c r="AV29" s="245"/>
      <c r="AW29" s="245"/>
      <c r="AX29" s="245"/>
      <c r="AY29" s="245"/>
      <c r="AZ29" s="245"/>
      <c r="BA29" s="245"/>
      <c r="BB29" s="245"/>
      <c r="BC29" s="245"/>
      <c r="BD29" s="245"/>
      <c r="BE29" s="245"/>
      <c r="BF29" s="245"/>
      <c r="BG29" s="245"/>
      <c r="BH29" s="245"/>
      <c r="BI29" s="245"/>
      <c r="BJ29" s="245"/>
      <c r="BK29" s="245"/>
      <c r="BL29" s="245"/>
      <c r="BM29" s="299">
        <f t="shared" si="2"/>
        <v>48548</v>
      </c>
      <c r="BX29" s="376"/>
      <c r="BZ29" s="8" t="s">
        <v>1083</v>
      </c>
      <c r="CA29" s="8" t="s">
        <v>1083</v>
      </c>
      <c r="CB29" s="52"/>
      <c r="CC29" s="14"/>
      <c r="CD29" s="14"/>
      <c r="CE29" s="39">
        <v>46357</v>
      </c>
      <c r="CF29" s="39">
        <v>48548</v>
      </c>
      <c r="CG29" s="39">
        <f t="shared" si="3"/>
        <v>46357</v>
      </c>
      <c r="CH29" s="39">
        <f t="shared" si="4"/>
        <v>48548</v>
      </c>
      <c r="CI29" s="52"/>
      <c r="CJ29" s="51"/>
      <c r="CK29" s="45"/>
      <c r="CL29" s="365"/>
      <c r="CM29" s="366"/>
      <c r="CN29" s="52"/>
      <c r="CO29" s="37">
        <f t="shared" si="98"/>
        <v>45967</v>
      </c>
      <c r="CP29" s="37">
        <f t="shared" si="5"/>
        <v>45962</v>
      </c>
      <c r="CQ29" s="37">
        <f t="shared" si="6"/>
        <v>46147</v>
      </c>
      <c r="CR29" s="37">
        <f t="shared" si="7"/>
        <v>46143</v>
      </c>
      <c r="CS29" s="37">
        <f t="shared" si="8"/>
        <v>46147</v>
      </c>
      <c r="CT29" s="37">
        <f t="shared" si="9"/>
        <v>46143</v>
      </c>
      <c r="CU29" s="37">
        <f t="shared" si="10"/>
        <v>46357</v>
      </c>
      <c r="CV29" s="37">
        <f t="shared" si="11"/>
        <v>46357</v>
      </c>
    </row>
    <row r="30" spans="1:100" ht="28" customHeight="1">
      <c r="A30" s="130" t="s">
        <v>1084</v>
      </c>
      <c r="B30" s="130" t="s">
        <v>1080</v>
      </c>
      <c r="C30" s="130" t="s">
        <v>1085</v>
      </c>
      <c r="D30" s="132" t="str">
        <f t="shared" ca="1" si="1"/>
        <v>En cours</v>
      </c>
      <c r="E30" s="244"/>
      <c r="F30" s="245"/>
      <c r="G30" s="245"/>
      <c r="H30" s="245"/>
      <c r="I30" s="245"/>
      <c r="J30" s="245"/>
      <c r="K30" s="245"/>
      <c r="L30" s="245"/>
      <c r="M30" s="245"/>
      <c r="N30" s="245"/>
      <c r="O30" s="245"/>
      <c r="P30" s="245"/>
      <c r="Q30" s="245"/>
      <c r="R30" s="245"/>
      <c r="S30" s="245"/>
      <c r="T30" s="245"/>
      <c r="U30" s="245"/>
      <c r="V30" s="245"/>
      <c r="W30" s="245"/>
      <c r="X30" s="245"/>
      <c r="Y30" s="245"/>
      <c r="Z30" s="245"/>
      <c r="AA30" s="245"/>
      <c r="AB30" s="245"/>
      <c r="AC30" s="245"/>
      <c r="AD30" s="245"/>
      <c r="AE30" s="245"/>
      <c r="AF30" s="245"/>
      <c r="AG30" s="245"/>
      <c r="AH30" s="245"/>
      <c r="AI30" s="245"/>
      <c r="AJ30" s="245"/>
      <c r="AK30" s="245"/>
      <c r="AL30" s="245"/>
      <c r="AM30" s="245"/>
      <c r="AN30" s="245"/>
      <c r="AO30" s="245"/>
      <c r="AP30" s="245"/>
      <c r="AQ30" s="245"/>
      <c r="AR30" s="245"/>
      <c r="AS30" s="245"/>
      <c r="AT30" s="245"/>
      <c r="AU30" s="245"/>
      <c r="AV30" s="245"/>
      <c r="AW30" s="245"/>
      <c r="AX30" s="245"/>
      <c r="AY30" s="245"/>
      <c r="AZ30" s="245"/>
      <c r="BA30" s="245"/>
      <c r="BB30" s="245"/>
      <c r="BC30" s="245"/>
      <c r="BD30" s="245"/>
      <c r="BE30" s="245"/>
      <c r="BF30" s="245"/>
      <c r="BG30" s="245"/>
      <c r="BH30" s="245"/>
      <c r="BI30" s="245"/>
      <c r="BJ30" s="245"/>
      <c r="BK30" s="245"/>
      <c r="BL30" s="245"/>
      <c r="BM30" s="299">
        <f t="shared" si="2"/>
        <v>46996</v>
      </c>
      <c r="BX30" s="376"/>
      <c r="BZ30" s="8" t="s">
        <v>1079</v>
      </c>
      <c r="CA30" s="65" t="s">
        <v>1084</v>
      </c>
      <c r="CB30" s="52" t="s">
        <v>620</v>
      </c>
      <c r="CC30" s="14" t="s">
        <v>620</v>
      </c>
      <c r="CD30" s="56" t="s">
        <v>63</v>
      </c>
      <c r="CE30" s="39">
        <v>45566.000243055554</v>
      </c>
      <c r="CF30" s="39">
        <v>46996</v>
      </c>
      <c r="CG30" s="39">
        <f t="shared" si="3"/>
        <v>45566</v>
      </c>
      <c r="CH30" s="39">
        <f t="shared" si="4"/>
        <v>46996</v>
      </c>
      <c r="CI30" s="52" t="s">
        <v>2</v>
      </c>
      <c r="CJ30" s="51" t="s">
        <v>1082</v>
      </c>
      <c r="CK30" s="45"/>
      <c r="CL30" s="365" t="s">
        <v>13</v>
      </c>
      <c r="CM30" s="366"/>
      <c r="CN30" s="52" t="s">
        <v>10</v>
      </c>
      <c r="CO30" s="37">
        <f t="shared" ref="CO30:CO34" si="117">CQ30-60</f>
        <v>45386.000243055554</v>
      </c>
      <c r="CP30" s="37">
        <f t="shared" si="5"/>
        <v>45383</v>
      </c>
      <c r="CQ30" s="37">
        <f t="shared" si="6"/>
        <v>45446.000243055554</v>
      </c>
      <c r="CR30" s="37">
        <f t="shared" si="7"/>
        <v>45444</v>
      </c>
      <c r="CS30" s="37">
        <f>CU30-120</f>
        <v>45446.000243055554</v>
      </c>
      <c r="CT30" s="37">
        <f t="shared" si="9"/>
        <v>45444</v>
      </c>
      <c r="CU30" s="37">
        <f t="shared" si="10"/>
        <v>45566.000243055554</v>
      </c>
      <c r="CV30" s="37">
        <f t="shared" si="11"/>
        <v>45566</v>
      </c>
    </row>
    <row r="31" spans="1:100" ht="28" customHeight="1">
      <c r="A31" s="130" t="s">
        <v>65</v>
      </c>
      <c r="B31" s="130" t="s">
        <v>1080</v>
      </c>
      <c r="C31" s="130" t="s">
        <v>1085</v>
      </c>
      <c r="D31" s="132" t="str">
        <f t="shared" ca="1" si="1"/>
        <v>À venir</v>
      </c>
      <c r="E31" s="244"/>
      <c r="F31" s="245"/>
      <c r="G31" s="245"/>
      <c r="H31" s="245"/>
      <c r="I31" s="245"/>
      <c r="J31" s="245"/>
      <c r="K31" s="245"/>
      <c r="L31" s="245"/>
      <c r="M31" s="245"/>
      <c r="N31" s="245"/>
      <c r="O31" s="245"/>
      <c r="P31" s="245"/>
      <c r="Q31" s="245"/>
      <c r="R31" s="245"/>
      <c r="S31" s="245"/>
      <c r="T31" s="245"/>
      <c r="U31" s="245"/>
      <c r="V31" s="245"/>
      <c r="W31" s="245"/>
      <c r="X31" s="245"/>
      <c r="Y31" s="245"/>
      <c r="Z31" s="245"/>
      <c r="AA31" s="245"/>
      <c r="AB31" s="245"/>
      <c r="AC31" s="245"/>
      <c r="AD31" s="245"/>
      <c r="AE31" s="245"/>
      <c r="AF31" s="245"/>
      <c r="AG31" s="245"/>
      <c r="AH31" s="245"/>
      <c r="AI31" s="245"/>
      <c r="AJ31" s="245"/>
      <c r="AK31" s="245"/>
      <c r="AL31" s="245"/>
      <c r="AM31" s="245"/>
      <c r="AN31" s="245"/>
      <c r="AO31" s="245"/>
      <c r="AP31" s="245"/>
      <c r="AQ31" s="245"/>
      <c r="AR31" s="245"/>
      <c r="AS31" s="245"/>
      <c r="AT31" s="245"/>
      <c r="AU31" s="245"/>
      <c r="AV31" s="245"/>
      <c r="AW31" s="245"/>
      <c r="AX31" s="245"/>
      <c r="AY31" s="245"/>
      <c r="AZ31" s="245"/>
      <c r="BA31" s="245"/>
      <c r="BB31" s="245"/>
      <c r="BC31" s="245"/>
      <c r="BD31" s="245"/>
      <c r="BE31" s="245"/>
      <c r="BF31" s="245"/>
      <c r="BG31" s="245"/>
      <c r="BH31" s="245"/>
      <c r="BI31" s="245"/>
      <c r="BJ31" s="245"/>
      <c r="BK31" s="245"/>
      <c r="BL31" s="245"/>
      <c r="BM31" s="299">
        <f t="shared" si="2"/>
        <v>48457</v>
      </c>
      <c r="BX31" s="376"/>
      <c r="BZ31" s="8" t="s">
        <v>1079</v>
      </c>
      <c r="CA31" s="65" t="s">
        <v>70</v>
      </c>
      <c r="CB31" s="52"/>
      <c r="CC31" s="14"/>
      <c r="CD31" s="56"/>
      <c r="CE31" s="39">
        <f>CF30+1</f>
        <v>46997</v>
      </c>
      <c r="CF31" s="39">
        <f>CE31+1460</f>
        <v>48457</v>
      </c>
      <c r="CG31" s="39">
        <f t="shared" ref="CG31" si="118">IF(DAY(CE31)&lt;=15,DATE(YEAR(CE31),MONTH(CE31),1),EOMONTH(CE31,0))</f>
        <v>46997</v>
      </c>
      <c r="CH31" s="39">
        <f t="shared" ref="CH31" si="119">IF(DAY(CF31)&lt;=15,DATE(YEAR(CF31),MONTH(CF31),1),EOMONTH(CF31,0))</f>
        <v>48457</v>
      </c>
      <c r="CI31" s="52" t="s">
        <v>2</v>
      </c>
      <c r="CJ31" s="51" t="s">
        <v>1082</v>
      </c>
      <c r="CK31" s="45"/>
      <c r="CL31" s="365" t="s">
        <v>13</v>
      </c>
      <c r="CM31" s="366"/>
      <c r="CN31" s="52" t="s">
        <v>10</v>
      </c>
      <c r="CO31" s="37">
        <f t="shared" ref="CO31" si="120">CQ31-60</f>
        <v>46817</v>
      </c>
      <c r="CP31" s="37">
        <f t="shared" ref="CP31" si="121">IF(DAY(CO31)&lt;=15,DATE(YEAR(CO31),MONTH(CO31),1),EOMONTH(CO31,0))</f>
        <v>46813</v>
      </c>
      <c r="CQ31" s="37">
        <f t="shared" ref="CQ31" si="122">CS31</f>
        <v>46877</v>
      </c>
      <c r="CR31" s="37">
        <f t="shared" ref="CR31" si="123">IF(DAY(CQ31)&lt;=15,DATE(YEAR(CQ31),MONTH(CQ31),1),EOMONTH(CQ31,0))</f>
        <v>46874</v>
      </c>
      <c r="CS31" s="37">
        <f>CU31-120</f>
        <v>46877</v>
      </c>
      <c r="CT31" s="37">
        <f t="shared" ref="CT31" si="124">IF(DAY(CS31)&lt;=15,DATE(YEAR(CS31),MONTH(CS31),1),EOMONTH(CS31,0))</f>
        <v>46874</v>
      </c>
      <c r="CU31" s="37">
        <f t="shared" ref="CU31" si="125">CE31</f>
        <v>46997</v>
      </c>
      <c r="CV31" s="37">
        <f t="shared" ref="CV31" si="126">IF(DAY(CU31)&lt;=15,DATE(YEAR(CU31),MONTH(CU31),1),EOMONTH(CU31,0))</f>
        <v>46997</v>
      </c>
    </row>
    <row r="32" spans="1:100" ht="28" customHeight="1">
      <c r="A32" s="130" t="s">
        <v>1086</v>
      </c>
      <c r="B32" s="130" t="s">
        <v>1080</v>
      </c>
      <c r="C32" s="131" t="s">
        <v>1087</v>
      </c>
      <c r="D32" s="132" t="str">
        <f t="shared" ca="1" si="1"/>
        <v>En cours</v>
      </c>
      <c r="E32" s="244"/>
      <c r="F32" s="245"/>
      <c r="G32" s="245"/>
      <c r="H32" s="245"/>
      <c r="I32" s="245"/>
      <c r="J32" s="245"/>
      <c r="K32" s="245"/>
      <c r="L32" s="245"/>
      <c r="M32" s="245"/>
      <c r="N32" s="245"/>
      <c r="O32" s="245"/>
      <c r="P32" s="245"/>
      <c r="Q32" s="245"/>
      <c r="R32" s="245"/>
      <c r="S32" s="245"/>
      <c r="T32" s="245"/>
      <c r="U32" s="245"/>
      <c r="V32" s="245"/>
      <c r="W32" s="245"/>
      <c r="X32" s="245"/>
      <c r="Y32" s="245"/>
      <c r="Z32" s="245"/>
      <c r="AA32" s="245"/>
      <c r="AB32" s="245"/>
      <c r="AC32" s="245"/>
      <c r="AD32" s="245"/>
      <c r="AE32" s="245"/>
      <c r="AF32" s="245"/>
      <c r="AG32" s="245"/>
      <c r="AH32" s="245"/>
      <c r="AI32" s="245"/>
      <c r="AJ32" s="245"/>
      <c r="AK32" s="245"/>
      <c r="AL32" s="245"/>
      <c r="AM32" s="245"/>
      <c r="AN32" s="245"/>
      <c r="AO32" s="245"/>
      <c r="AP32" s="245"/>
      <c r="AQ32" s="245"/>
      <c r="AR32" s="245"/>
      <c r="AS32" s="245"/>
      <c r="AT32" s="245"/>
      <c r="AU32" s="245"/>
      <c r="AV32" s="245"/>
      <c r="AW32" s="245"/>
      <c r="AX32" s="245"/>
      <c r="AY32" s="245"/>
      <c r="AZ32" s="245"/>
      <c r="BA32" s="245"/>
      <c r="BB32" s="245"/>
      <c r="BC32" s="245"/>
      <c r="BD32" s="245"/>
      <c r="BE32" s="245"/>
      <c r="BF32" s="245"/>
      <c r="BG32" s="245"/>
      <c r="BH32" s="245"/>
      <c r="BI32" s="245"/>
      <c r="BJ32" s="245"/>
      <c r="BK32" s="245"/>
      <c r="BL32" s="245"/>
      <c r="BM32" s="299">
        <f t="shared" si="2"/>
        <v>46769</v>
      </c>
      <c r="BX32" s="376"/>
      <c r="BZ32" s="8" t="s">
        <v>1086</v>
      </c>
      <c r="CA32" s="65" t="s">
        <v>1086</v>
      </c>
      <c r="CB32" s="52" t="s">
        <v>620</v>
      </c>
      <c r="CC32" s="14" t="s">
        <v>620</v>
      </c>
      <c r="CD32" s="14" t="s">
        <v>63</v>
      </c>
      <c r="CE32" s="39">
        <v>45309</v>
      </c>
      <c r="CF32" s="39">
        <v>46769</v>
      </c>
      <c r="CG32" s="39">
        <f t="shared" si="3"/>
        <v>45322</v>
      </c>
      <c r="CH32" s="39">
        <f t="shared" si="4"/>
        <v>46783</v>
      </c>
      <c r="CI32" s="52" t="s">
        <v>2</v>
      </c>
      <c r="CJ32" s="51" t="s">
        <v>1087</v>
      </c>
      <c r="CK32" s="45"/>
      <c r="CL32" s="365" t="s">
        <v>13</v>
      </c>
      <c r="CM32" s="366"/>
      <c r="CN32" s="52"/>
      <c r="CO32" s="37">
        <f t="shared" si="117"/>
        <v>45039</v>
      </c>
      <c r="CP32" s="37">
        <f t="shared" si="5"/>
        <v>45046</v>
      </c>
      <c r="CQ32" s="37">
        <f t="shared" si="6"/>
        <v>45099</v>
      </c>
      <c r="CR32" s="37">
        <f t="shared" si="7"/>
        <v>45107</v>
      </c>
      <c r="CS32" s="37">
        <f t="shared" ref="CS32:CS46" si="127">CU32-210</f>
        <v>45099</v>
      </c>
      <c r="CT32" s="37">
        <f t="shared" si="9"/>
        <v>45107</v>
      </c>
      <c r="CU32" s="37">
        <f t="shared" si="10"/>
        <v>45309</v>
      </c>
      <c r="CV32" s="37">
        <f t="shared" si="11"/>
        <v>45322</v>
      </c>
    </row>
    <row r="33" spans="1:100" ht="28" customHeight="1">
      <c r="A33" s="130" t="s">
        <v>65</v>
      </c>
      <c r="B33" s="130" t="s">
        <v>1080</v>
      </c>
      <c r="C33" s="131" t="s">
        <v>1087</v>
      </c>
      <c r="D33" s="132" t="str">
        <f t="shared" ca="1" si="1"/>
        <v>À venir</v>
      </c>
      <c r="E33" s="244"/>
      <c r="F33" s="245"/>
      <c r="G33" s="245"/>
      <c r="H33" s="245"/>
      <c r="I33" s="245"/>
      <c r="J33" s="245"/>
      <c r="K33" s="245"/>
      <c r="L33" s="245"/>
      <c r="M33" s="245"/>
      <c r="N33" s="245"/>
      <c r="O33" s="245"/>
      <c r="P33" s="245"/>
      <c r="Q33" s="245"/>
      <c r="R33" s="245"/>
      <c r="S33" s="245"/>
      <c r="T33" s="245"/>
      <c r="U33" s="245"/>
      <c r="V33" s="245"/>
      <c r="W33" s="245"/>
      <c r="X33" s="245"/>
      <c r="Y33" s="245"/>
      <c r="Z33" s="245"/>
      <c r="AA33" s="245"/>
      <c r="AB33" s="245"/>
      <c r="AC33" s="245"/>
      <c r="AD33" s="245"/>
      <c r="AE33" s="245"/>
      <c r="AF33" s="245"/>
      <c r="AG33" s="245"/>
      <c r="AH33" s="245"/>
      <c r="AI33" s="245"/>
      <c r="AJ33" s="245"/>
      <c r="AK33" s="245"/>
      <c r="AL33" s="245"/>
      <c r="AM33" s="245"/>
      <c r="AN33" s="245"/>
      <c r="AO33" s="245"/>
      <c r="AP33" s="245"/>
      <c r="AQ33" s="245"/>
      <c r="AR33" s="245"/>
      <c r="AS33" s="245"/>
      <c r="AT33" s="245"/>
      <c r="AU33" s="245"/>
      <c r="AV33" s="245"/>
      <c r="AW33" s="245"/>
      <c r="AX33" s="245"/>
      <c r="AY33" s="245"/>
      <c r="AZ33" s="245"/>
      <c r="BA33" s="245"/>
      <c r="BB33" s="245"/>
      <c r="BC33" s="245"/>
      <c r="BD33" s="245"/>
      <c r="BE33" s="245"/>
      <c r="BF33" s="245"/>
      <c r="BG33" s="245"/>
      <c r="BH33" s="245"/>
      <c r="BI33" s="245"/>
      <c r="BJ33" s="245"/>
      <c r="BK33" s="245"/>
      <c r="BL33" s="245"/>
      <c r="BM33" s="299">
        <f t="shared" si="2"/>
        <v>48230</v>
      </c>
      <c r="BX33" s="376"/>
      <c r="BZ33" s="8" t="s">
        <v>1086</v>
      </c>
      <c r="CA33" s="65" t="s">
        <v>70</v>
      </c>
      <c r="CB33" s="52"/>
      <c r="CC33" s="14"/>
      <c r="CD33" s="14"/>
      <c r="CE33" s="39">
        <f>CF32+1</f>
        <v>46770</v>
      </c>
      <c r="CF33" s="39">
        <f>CE33+1460</f>
        <v>48230</v>
      </c>
      <c r="CG33" s="39">
        <f t="shared" ref="CG33" si="128">IF(DAY(CE33)&lt;=15,DATE(YEAR(CE33),MONTH(CE33),1),EOMONTH(CE33,0))</f>
        <v>46783</v>
      </c>
      <c r="CH33" s="39">
        <f t="shared" ref="CH33" si="129">IF(DAY(CF33)&lt;=15,DATE(YEAR(CF33),MONTH(CF33),1),EOMONTH(CF33,0))</f>
        <v>48244</v>
      </c>
      <c r="CI33" s="52" t="s">
        <v>2</v>
      </c>
      <c r="CJ33" s="51" t="s">
        <v>1087</v>
      </c>
      <c r="CK33" s="45"/>
      <c r="CL33" s="365" t="s">
        <v>13</v>
      </c>
      <c r="CM33" s="366"/>
      <c r="CN33" s="52"/>
      <c r="CO33" s="37">
        <f t="shared" ref="CO33" si="130">CQ33-60</f>
        <v>46500</v>
      </c>
      <c r="CP33" s="37">
        <f t="shared" ref="CP33" si="131">IF(DAY(CO33)&lt;=15,DATE(YEAR(CO33),MONTH(CO33),1),EOMONTH(CO33,0))</f>
        <v>46507</v>
      </c>
      <c r="CQ33" s="37">
        <f t="shared" ref="CQ33" si="132">CS33</f>
        <v>46560</v>
      </c>
      <c r="CR33" s="37">
        <f t="shared" ref="CR33" si="133">IF(DAY(CQ33)&lt;=15,DATE(YEAR(CQ33),MONTH(CQ33),1),EOMONTH(CQ33,0))</f>
        <v>46568</v>
      </c>
      <c r="CS33" s="37">
        <f t="shared" ref="CS33" si="134">CU33-210</f>
        <v>46560</v>
      </c>
      <c r="CT33" s="37">
        <f t="shared" ref="CT33" si="135">IF(DAY(CS33)&lt;=15,DATE(YEAR(CS33),MONTH(CS33),1),EOMONTH(CS33,0))</f>
        <v>46568</v>
      </c>
      <c r="CU33" s="37">
        <f t="shared" ref="CU33" si="136">CE33</f>
        <v>46770</v>
      </c>
      <c r="CV33" s="37">
        <f t="shared" ref="CV33" si="137">IF(DAY(CU33)&lt;=15,DATE(YEAR(CU33),MONTH(CU33),1),EOMONTH(CU33,0))</f>
        <v>46783</v>
      </c>
    </row>
    <row r="34" spans="1:100" ht="47.25" hidden="1" customHeight="1">
      <c r="A34" s="130" t="s">
        <v>1088</v>
      </c>
      <c r="B34" s="130" t="s">
        <v>1089</v>
      </c>
      <c r="C34" s="131" t="s">
        <v>1090</v>
      </c>
      <c r="D34" s="132" t="str">
        <f t="shared" ca="1" si="1"/>
        <v>Terminé</v>
      </c>
      <c r="E34" s="244"/>
      <c r="F34" s="245"/>
      <c r="G34" s="245"/>
      <c r="H34" s="245"/>
      <c r="I34" s="245"/>
      <c r="J34" s="245"/>
      <c r="K34" s="245"/>
      <c r="L34" s="245"/>
      <c r="M34" s="245"/>
      <c r="N34" s="245"/>
      <c r="O34" s="245"/>
      <c r="P34" s="245"/>
      <c r="Q34" s="245"/>
      <c r="R34" s="245"/>
      <c r="S34" s="245"/>
      <c r="T34" s="245"/>
      <c r="U34" s="245"/>
      <c r="V34" s="245"/>
      <c r="W34" s="245"/>
      <c r="X34" s="245"/>
      <c r="Y34" s="245"/>
      <c r="Z34" s="245"/>
      <c r="AA34" s="245"/>
      <c r="AB34" s="245"/>
      <c r="AC34" s="245"/>
      <c r="AD34" s="245"/>
      <c r="AE34" s="245"/>
      <c r="AF34" s="245"/>
      <c r="AG34" s="245"/>
      <c r="AH34" s="245"/>
      <c r="AI34" s="245"/>
      <c r="AJ34" s="245"/>
      <c r="AK34" s="245"/>
      <c r="AL34" s="245"/>
      <c r="AM34" s="245"/>
      <c r="AN34" s="245"/>
      <c r="AO34" s="245"/>
      <c r="AP34" s="245"/>
      <c r="AQ34" s="245"/>
      <c r="AR34" s="245"/>
      <c r="AS34" s="245"/>
      <c r="AT34" s="245"/>
      <c r="AU34" s="245"/>
      <c r="AV34" s="245"/>
      <c r="AW34" s="245"/>
      <c r="AX34" s="245"/>
      <c r="AY34" s="245"/>
      <c r="AZ34" s="245"/>
      <c r="BA34" s="245"/>
      <c r="BB34" s="245"/>
      <c r="BC34" s="245"/>
      <c r="BD34" s="245"/>
      <c r="BE34" s="245"/>
      <c r="BF34" s="245"/>
      <c r="BG34" s="245"/>
      <c r="BH34" s="245"/>
      <c r="BI34" s="245"/>
      <c r="BJ34" s="245"/>
      <c r="BK34" s="245"/>
      <c r="BL34" s="245"/>
      <c r="BM34" s="299">
        <f t="shared" si="2"/>
        <v>45991</v>
      </c>
      <c r="BX34" s="376"/>
      <c r="BZ34" s="8" t="s">
        <v>1091</v>
      </c>
      <c r="CA34" s="65" t="s">
        <v>1088</v>
      </c>
      <c r="CB34" s="52" t="s">
        <v>620</v>
      </c>
      <c r="CC34" s="14" t="s">
        <v>620</v>
      </c>
      <c r="CD34" s="14" t="s">
        <v>63</v>
      </c>
      <c r="CE34" s="39">
        <v>44531</v>
      </c>
      <c r="CF34" s="39">
        <v>45991</v>
      </c>
      <c r="CG34" s="39">
        <f t="shared" ref="CG34:CG36" si="138">IF(DAY(CE34)&lt;=15,DATE(YEAR(CE34),MONTH(CE34),1),EOMONTH(CE34,0))</f>
        <v>44531</v>
      </c>
      <c r="CH34" s="39">
        <f t="shared" ref="CH34:CH36" si="139">IF(DAY(CF34)&lt;=15,DATE(YEAR(CF34),MONTH(CF34),1),EOMONTH(CF34,0))</f>
        <v>45991</v>
      </c>
      <c r="CI34" s="52" t="s">
        <v>714</v>
      </c>
      <c r="CJ34" s="57" t="s">
        <v>1092</v>
      </c>
      <c r="CK34" s="45"/>
      <c r="CL34" s="365" t="s">
        <v>10</v>
      </c>
      <c r="CM34" s="366"/>
      <c r="CN34" s="52"/>
      <c r="CO34" s="37">
        <f t="shared" si="117"/>
        <v>44261</v>
      </c>
      <c r="CP34" s="37">
        <f t="shared" si="5"/>
        <v>44256</v>
      </c>
      <c r="CQ34" s="37">
        <f t="shared" si="6"/>
        <v>44321</v>
      </c>
      <c r="CR34" s="37">
        <f t="shared" si="7"/>
        <v>44317</v>
      </c>
      <c r="CS34" s="37">
        <f t="shared" si="127"/>
        <v>44321</v>
      </c>
      <c r="CT34" s="37">
        <f t="shared" si="9"/>
        <v>44317</v>
      </c>
      <c r="CU34" s="37">
        <f t="shared" si="10"/>
        <v>44531</v>
      </c>
      <c r="CV34" s="37">
        <f t="shared" si="11"/>
        <v>44531</v>
      </c>
    </row>
    <row r="35" spans="1:100" ht="47.25" customHeight="1">
      <c r="A35" s="130" t="s">
        <v>1093</v>
      </c>
      <c r="B35" s="130" t="s">
        <v>1089</v>
      </c>
      <c r="C35" s="131" t="s">
        <v>1090</v>
      </c>
      <c r="D35" s="132" t="str">
        <f t="shared" ca="1" si="1"/>
        <v>En cours</v>
      </c>
      <c r="E35" s="244"/>
      <c r="F35" s="245"/>
      <c r="G35" s="245"/>
      <c r="H35" s="245"/>
      <c r="I35" s="245"/>
      <c r="J35" s="245"/>
      <c r="K35" s="245"/>
      <c r="L35" s="245"/>
      <c r="M35" s="245"/>
      <c r="N35" s="245"/>
      <c r="O35" s="245"/>
      <c r="P35" s="245"/>
      <c r="Q35" s="245"/>
      <c r="R35" s="245"/>
      <c r="S35" s="245"/>
      <c r="T35" s="245"/>
      <c r="U35" s="245"/>
      <c r="V35" s="245"/>
      <c r="W35" s="245"/>
      <c r="X35" s="245"/>
      <c r="Y35" s="245"/>
      <c r="Z35" s="245"/>
      <c r="AA35" s="245"/>
      <c r="AB35" s="245"/>
      <c r="AC35" s="245"/>
      <c r="AD35" s="245"/>
      <c r="AE35" s="245"/>
      <c r="AF35" s="245"/>
      <c r="AG35" s="245"/>
      <c r="AH35" s="245"/>
      <c r="AI35" s="245"/>
      <c r="AJ35" s="245"/>
      <c r="AK35" s="245"/>
      <c r="AL35" s="245"/>
      <c r="AM35" s="245"/>
      <c r="AN35" s="245"/>
      <c r="AO35" s="245"/>
      <c r="AP35" s="245"/>
      <c r="AQ35" s="245"/>
      <c r="AR35" s="245"/>
      <c r="AS35" s="245"/>
      <c r="AT35" s="245"/>
      <c r="AU35" s="245"/>
      <c r="AV35" s="245"/>
      <c r="AW35" s="245"/>
      <c r="AX35" s="245"/>
      <c r="AY35" s="245"/>
      <c r="AZ35" s="245"/>
      <c r="BA35" s="245"/>
      <c r="BB35" s="245"/>
      <c r="BC35" s="245"/>
      <c r="BD35" s="245"/>
      <c r="BE35" s="245"/>
      <c r="BF35" s="245"/>
      <c r="BG35" s="245"/>
      <c r="BH35" s="245"/>
      <c r="BI35" s="245"/>
      <c r="BJ35" s="245"/>
      <c r="BK35" s="245"/>
      <c r="BL35" s="245"/>
      <c r="BM35" s="299">
        <f t="shared" si="2"/>
        <v>47452</v>
      </c>
      <c r="BX35" s="376"/>
      <c r="BZ35" s="8" t="s">
        <v>1091</v>
      </c>
      <c r="CA35" s="65" t="s">
        <v>1093</v>
      </c>
      <c r="CB35" s="52" t="s">
        <v>620</v>
      </c>
      <c r="CC35" s="14"/>
      <c r="CD35" s="14" t="s">
        <v>63</v>
      </c>
      <c r="CE35" s="39">
        <v>45992</v>
      </c>
      <c r="CF35" s="39">
        <f>CE35+1460</f>
        <v>47452</v>
      </c>
      <c r="CG35" s="39">
        <f t="shared" si="138"/>
        <v>45992</v>
      </c>
      <c r="CH35" s="39">
        <f t="shared" si="139"/>
        <v>47452</v>
      </c>
      <c r="CI35" s="52" t="s">
        <v>714</v>
      </c>
      <c r="CJ35" s="57" t="s">
        <v>1092</v>
      </c>
      <c r="CK35" s="45"/>
      <c r="CL35" s="365" t="s">
        <v>10</v>
      </c>
      <c r="CM35" s="366"/>
      <c r="CN35" s="52"/>
      <c r="CO35" s="37">
        <f>CQ35-120</f>
        <v>45662</v>
      </c>
      <c r="CP35" s="37">
        <f t="shared" si="5"/>
        <v>45658</v>
      </c>
      <c r="CQ35" s="37">
        <f t="shared" si="6"/>
        <v>45782</v>
      </c>
      <c r="CR35" s="37">
        <f t="shared" si="7"/>
        <v>45778</v>
      </c>
      <c r="CS35" s="37">
        <f t="shared" si="127"/>
        <v>45782</v>
      </c>
      <c r="CT35" s="37">
        <f t="shared" si="9"/>
        <v>45778</v>
      </c>
      <c r="CU35" s="37">
        <f t="shared" si="10"/>
        <v>45992</v>
      </c>
      <c r="CV35" s="37">
        <f t="shared" si="11"/>
        <v>45992</v>
      </c>
    </row>
    <row r="36" spans="1:100" ht="28" customHeight="1">
      <c r="A36" s="130" t="s">
        <v>1094</v>
      </c>
      <c r="B36" s="130" t="s">
        <v>1089</v>
      </c>
      <c r="C36" s="130" t="s">
        <v>1095</v>
      </c>
      <c r="D36" s="132" t="str">
        <f t="shared" ca="1" si="1"/>
        <v>En cours</v>
      </c>
      <c r="E36" s="244"/>
      <c r="F36" s="245"/>
      <c r="G36" s="245"/>
      <c r="H36" s="245"/>
      <c r="I36" s="245"/>
      <c r="J36" s="245"/>
      <c r="K36" s="245"/>
      <c r="L36" s="245"/>
      <c r="M36" s="245"/>
      <c r="N36" s="245"/>
      <c r="O36" s="245"/>
      <c r="P36" s="245"/>
      <c r="Q36" s="245"/>
      <c r="R36" s="245"/>
      <c r="S36" s="245"/>
      <c r="T36" s="245"/>
      <c r="U36" s="245"/>
      <c r="V36" s="245"/>
      <c r="W36" s="245"/>
      <c r="X36" s="245"/>
      <c r="Y36" s="245"/>
      <c r="Z36" s="245"/>
      <c r="AA36" s="245"/>
      <c r="AB36" s="245"/>
      <c r="AC36" s="245"/>
      <c r="AD36" s="245"/>
      <c r="AE36" s="245"/>
      <c r="AF36" s="245"/>
      <c r="AG36" s="245"/>
      <c r="AH36" s="245"/>
      <c r="AI36" s="245"/>
      <c r="AJ36" s="245"/>
      <c r="AK36" s="245"/>
      <c r="AL36" s="245"/>
      <c r="AM36" s="245"/>
      <c r="AN36" s="245"/>
      <c r="AO36" s="245"/>
      <c r="AP36" s="245"/>
      <c r="AQ36" s="245"/>
      <c r="AR36" s="245"/>
      <c r="AS36" s="245"/>
      <c r="AT36" s="245"/>
      <c r="AU36" s="245"/>
      <c r="AV36" s="245"/>
      <c r="AW36" s="245"/>
      <c r="AX36" s="245"/>
      <c r="AY36" s="245"/>
      <c r="AZ36" s="245"/>
      <c r="BA36" s="245"/>
      <c r="BB36" s="245"/>
      <c r="BC36" s="245"/>
      <c r="BD36" s="245"/>
      <c r="BE36" s="245"/>
      <c r="BF36" s="245"/>
      <c r="BG36" s="245"/>
      <c r="BH36" s="245"/>
      <c r="BI36" s="245"/>
      <c r="BJ36" s="245"/>
      <c r="BK36" s="245"/>
      <c r="BL36" s="245"/>
      <c r="BM36" s="299">
        <f t="shared" si="2"/>
        <v>47452</v>
      </c>
      <c r="BX36" s="376"/>
      <c r="BZ36" s="65" t="s">
        <v>1093</v>
      </c>
      <c r="CA36" s="65" t="s">
        <v>1094</v>
      </c>
      <c r="CB36" s="52" t="s">
        <v>620</v>
      </c>
      <c r="CC36" s="14"/>
      <c r="CD36" s="14" t="s">
        <v>63</v>
      </c>
      <c r="CE36" s="39">
        <v>45992</v>
      </c>
      <c r="CF36" s="39">
        <v>47452</v>
      </c>
      <c r="CG36" s="39">
        <f t="shared" si="138"/>
        <v>45992</v>
      </c>
      <c r="CH36" s="39">
        <f t="shared" si="139"/>
        <v>47452</v>
      </c>
      <c r="CI36" s="52"/>
      <c r="CJ36" s="57"/>
      <c r="CK36" s="45" t="s">
        <v>19</v>
      </c>
      <c r="CL36" s="365"/>
      <c r="CM36" s="366"/>
      <c r="CN36" s="52"/>
      <c r="CO36" s="37">
        <f>CQ36-120</f>
        <v>45662</v>
      </c>
      <c r="CP36" s="37">
        <f t="shared" si="5"/>
        <v>45658</v>
      </c>
      <c r="CQ36" s="37">
        <f t="shared" si="6"/>
        <v>45782</v>
      </c>
      <c r="CR36" s="37">
        <f t="shared" si="7"/>
        <v>45778</v>
      </c>
      <c r="CS36" s="37">
        <f t="shared" si="127"/>
        <v>45782</v>
      </c>
      <c r="CT36" s="37">
        <f t="shared" si="9"/>
        <v>45778</v>
      </c>
      <c r="CU36" s="37">
        <f t="shared" si="10"/>
        <v>45992</v>
      </c>
      <c r="CV36" s="37">
        <f t="shared" si="11"/>
        <v>45992</v>
      </c>
    </row>
    <row r="37" spans="1:100" ht="28" customHeight="1">
      <c r="A37" s="130" t="s">
        <v>1096</v>
      </c>
      <c r="B37" s="130" t="s">
        <v>1089</v>
      </c>
      <c r="C37" s="131" t="s">
        <v>1098</v>
      </c>
      <c r="D37" s="132" t="str">
        <f t="shared" ca="1" si="1"/>
        <v>En cours</v>
      </c>
      <c r="E37" s="244"/>
      <c r="F37" s="245"/>
      <c r="G37" s="245"/>
      <c r="H37" s="245"/>
      <c r="I37" s="245"/>
      <c r="J37" s="245"/>
      <c r="K37" s="245"/>
      <c r="L37" s="245"/>
      <c r="M37" s="245"/>
      <c r="N37" s="245"/>
      <c r="O37" s="245"/>
      <c r="P37" s="245"/>
      <c r="Q37" s="245"/>
      <c r="R37" s="245"/>
      <c r="S37" s="245"/>
      <c r="T37" s="245"/>
      <c r="U37" s="245"/>
      <c r="V37" s="245"/>
      <c r="W37" s="245"/>
      <c r="X37" s="245"/>
      <c r="Y37" s="245"/>
      <c r="Z37" s="245"/>
      <c r="AA37" s="245"/>
      <c r="AB37" s="245"/>
      <c r="AC37" s="245"/>
      <c r="AD37" s="245"/>
      <c r="AE37" s="245"/>
      <c r="AF37" s="245"/>
      <c r="AG37" s="245"/>
      <c r="AH37" s="245"/>
      <c r="AI37" s="245"/>
      <c r="AJ37" s="245"/>
      <c r="AK37" s="245"/>
      <c r="AL37" s="245"/>
      <c r="AM37" s="245"/>
      <c r="AN37" s="245"/>
      <c r="AO37" s="245"/>
      <c r="AP37" s="245"/>
      <c r="AQ37" s="245"/>
      <c r="AR37" s="245"/>
      <c r="AS37" s="245"/>
      <c r="AT37" s="245"/>
      <c r="AU37" s="245"/>
      <c r="AV37" s="245"/>
      <c r="AW37" s="245"/>
      <c r="AX37" s="245"/>
      <c r="AY37" s="245"/>
      <c r="AZ37" s="245"/>
      <c r="BA37" s="245"/>
      <c r="BB37" s="245"/>
      <c r="BC37" s="245"/>
      <c r="BD37" s="245"/>
      <c r="BE37" s="245"/>
      <c r="BF37" s="245"/>
      <c r="BG37" s="245"/>
      <c r="BH37" s="245"/>
      <c r="BI37" s="245"/>
      <c r="BJ37" s="245"/>
      <c r="BK37" s="245"/>
      <c r="BL37" s="245"/>
      <c r="BM37" s="299">
        <f t="shared" si="2"/>
        <v>46906</v>
      </c>
      <c r="BX37" s="376"/>
      <c r="BZ37" s="8" t="s">
        <v>1097</v>
      </c>
      <c r="CA37" s="65" t="s">
        <v>1096</v>
      </c>
      <c r="CB37" s="52" t="s">
        <v>620</v>
      </c>
      <c r="CC37" s="14" t="s">
        <v>620</v>
      </c>
      <c r="CD37" s="56" t="s">
        <v>63</v>
      </c>
      <c r="CE37" s="39">
        <v>45446</v>
      </c>
      <c r="CF37" s="39">
        <v>46906</v>
      </c>
      <c r="CG37" s="39">
        <f t="shared" si="3"/>
        <v>45444</v>
      </c>
      <c r="CH37" s="39">
        <f t="shared" si="4"/>
        <v>46905</v>
      </c>
      <c r="CI37" s="52" t="s">
        <v>2</v>
      </c>
      <c r="CJ37" s="51" t="s">
        <v>1098</v>
      </c>
      <c r="CK37" s="45"/>
      <c r="CL37" s="365" t="s">
        <v>13</v>
      </c>
      <c r="CM37" s="366"/>
      <c r="CN37" s="52" t="s">
        <v>10</v>
      </c>
      <c r="CO37" s="37">
        <f t="shared" ref="CO37:CO45" si="140">CQ37-60</f>
        <v>45176</v>
      </c>
      <c r="CP37" s="37">
        <f t="shared" si="5"/>
        <v>45170</v>
      </c>
      <c r="CQ37" s="37">
        <f t="shared" si="6"/>
        <v>45236</v>
      </c>
      <c r="CR37" s="37">
        <f t="shared" si="7"/>
        <v>45231</v>
      </c>
      <c r="CS37" s="37">
        <f t="shared" si="127"/>
        <v>45236</v>
      </c>
      <c r="CT37" s="37">
        <f t="shared" si="9"/>
        <v>45231</v>
      </c>
      <c r="CU37" s="37">
        <f t="shared" si="10"/>
        <v>45446</v>
      </c>
      <c r="CV37" s="37">
        <f t="shared" si="11"/>
        <v>45444</v>
      </c>
    </row>
    <row r="38" spans="1:100" ht="28" customHeight="1">
      <c r="A38" s="130" t="s">
        <v>65</v>
      </c>
      <c r="B38" s="130" t="s">
        <v>1089</v>
      </c>
      <c r="C38" s="131" t="s">
        <v>1098</v>
      </c>
      <c r="D38" s="132" t="str">
        <f t="shared" ca="1" si="1"/>
        <v>À venir</v>
      </c>
      <c r="E38" s="244"/>
      <c r="F38" s="245"/>
      <c r="G38" s="245"/>
      <c r="H38" s="245"/>
      <c r="I38" s="245"/>
      <c r="J38" s="245"/>
      <c r="K38" s="245"/>
      <c r="L38" s="245"/>
      <c r="M38" s="245"/>
      <c r="N38" s="245"/>
      <c r="O38" s="245"/>
      <c r="P38" s="245"/>
      <c r="Q38" s="245"/>
      <c r="R38" s="245"/>
      <c r="S38" s="245"/>
      <c r="T38" s="245"/>
      <c r="U38" s="245"/>
      <c r="V38" s="245"/>
      <c r="W38" s="245"/>
      <c r="X38" s="245"/>
      <c r="Y38" s="245"/>
      <c r="Z38" s="245"/>
      <c r="AA38" s="245"/>
      <c r="AB38" s="245"/>
      <c r="AC38" s="245"/>
      <c r="AD38" s="245"/>
      <c r="AE38" s="245"/>
      <c r="AF38" s="245"/>
      <c r="AG38" s="245"/>
      <c r="AH38" s="245"/>
      <c r="AI38" s="245"/>
      <c r="AJ38" s="245"/>
      <c r="AK38" s="245"/>
      <c r="AL38" s="245"/>
      <c r="AM38" s="245"/>
      <c r="AN38" s="245"/>
      <c r="AO38" s="245"/>
      <c r="AP38" s="245"/>
      <c r="AQ38" s="245"/>
      <c r="AR38" s="245"/>
      <c r="AS38" s="245"/>
      <c r="AT38" s="245"/>
      <c r="AU38" s="245"/>
      <c r="AV38" s="245"/>
      <c r="AW38" s="245"/>
      <c r="AX38" s="245"/>
      <c r="AY38" s="245"/>
      <c r="AZ38" s="245"/>
      <c r="BA38" s="245"/>
      <c r="BB38" s="245"/>
      <c r="BC38" s="245"/>
      <c r="BD38" s="245"/>
      <c r="BE38" s="245"/>
      <c r="BF38" s="245"/>
      <c r="BG38" s="245"/>
      <c r="BH38" s="245"/>
      <c r="BI38" s="245"/>
      <c r="BJ38" s="245"/>
      <c r="BK38" s="245"/>
      <c r="BL38" s="245"/>
      <c r="BM38" s="299">
        <f t="shared" si="2"/>
        <v>48367</v>
      </c>
      <c r="BX38" s="376"/>
      <c r="BZ38" s="8" t="s">
        <v>1097</v>
      </c>
      <c r="CA38" s="65" t="s">
        <v>70</v>
      </c>
      <c r="CB38" s="52"/>
      <c r="CC38" s="14"/>
      <c r="CD38" s="56"/>
      <c r="CE38" s="39">
        <f>CF37+1</f>
        <v>46907</v>
      </c>
      <c r="CF38" s="39">
        <f>CE38+1460</f>
        <v>48367</v>
      </c>
      <c r="CG38" s="39">
        <f t="shared" ref="CG38" si="141">IF(DAY(CE38)&lt;=15,DATE(YEAR(CE38),MONTH(CE38),1),EOMONTH(CE38,0))</f>
        <v>46905</v>
      </c>
      <c r="CH38" s="39">
        <f t="shared" ref="CH38" si="142">IF(DAY(CF38)&lt;=15,DATE(YEAR(CF38),MONTH(CF38),1),EOMONTH(CF38,0))</f>
        <v>48366</v>
      </c>
      <c r="CI38" s="52" t="s">
        <v>2</v>
      </c>
      <c r="CJ38" s="51" t="s">
        <v>1098</v>
      </c>
      <c r="CK38" s="45"/>
      <c r="CL38" s="365" t="s">
        <v>13</v>
      </c>
      <c r="CM38" s="366"/>
      <c r="CN38" s="52" t="s">
        <v>10</v>
      </c>
      <c r="CO38" s="37">
        <f t="shared" ref="CO38" si="143">CQ38-60</f>
        <v>46637</v>
      </c>
      <c r="CP38" s="37">
        <f t="shared" ref="CP38" si="144">IF(DAY(CO38)&lt;=15,DATE(YEAR(CO38),MONTH(CO38),1),EOMONTH(CO38,0))</f>
        <v>46631</v>
      </c>
      <c r="CQ38" s="37">
        <f t="shared" ref="CQ38" si="145">CS38</f>
        <v>46697</v>
      </c>
      <c r="CR38" s="37">
        <f t="shared" ref="CR38" si="146">IF(DAY(CQ38)&lt;=15,DATE(YEAR(CQ38),MONTH(CQ38),1),EOMONTH(CQ38,0))</f>
        <v>46692</v>
      </c>
      <c r="CS38" s="37">
        <f t="shared" ref="CS38" si="147">CU38-210</f>
        <v>46697</v>
      </c>
      <c r="CT38" s="37">
        <f t="shared" ref="CT38" si="148">IF(DAY(CS38)&lt;=15,DATE(YEAR(CS38),MONTH(CS38),1),EOMONTH(CS38,0))</f>
        <v>46692</v>
      </c>
      <c r="CU38" s="37">
        <f t="shared" ref="CU38" si="149">CE38</f>
        <v>46907</v>
      </c>
      <c r="CV38" s="37">
        <f t="shared" ref="CV38" si="150">IF(DAY(CU38)&lt;=15,DATE(YEAR(CU38),MONTH(CU38),1),EOMONTH(CU38,0))</f>
        <v>46905</v>
      </c>
    </row>
    <row r="39" spans="1:100" ht="32.25" customHeight="1">
      <c r="A39" s="130" t="s">
        <v>1099</v>
      </c>
      <c r="B39" s="130" t="s">
        <v>1089</v>
      </c>
      <c r="C39" s="130" t="s">
        <v>1100</v>
      </c>
      <c r="D39" s="132" t="str">
        <f ca="1">IF(CF39&lt;TODAY(),"Terminé",(IF(CE39&gt;=TODAY(),"À venir","En cours")))</f>
        <v>En cours</v>
      </c>
      <c r="E39" s="244"/>
      <c r="F39" s="245"/>
      <c r="G39" s="245"/>
      <c r="H39" s="245"/>
      <c r="I39" s="245"/>
      <c r="J39" s="245"/>
      <c r="K39" s="245"/>
      <c r="L39" s="245"/>
      <c r="M39" s="245"/>
      <c r="N39" s="245"/>
      <c r="O39" s="245"/>
      <c r="P39" s="245"/>
      <c r="Q39" s="245"/>
      <c r="R39" s="245"/>
      <c r="S39" s="245"/>
      <c r="T39" s="245"/>
      <c r="U39" s="245"/>
      <c r="V39" s="245"/>
      <c r="W39" s="245"/>
      <c r="X39" s="245"/>
      <c r="Y39" s="245"/>
      <c r="Z39" s="245"/>
      <c r="AA39" s="245"/>
      <c r="AB39" s="245"/>
      <c r="AC39" s="245"/>
      <c r="AD39" s="245"/>
      <c r="AE39" s="245"/>
      <c r="AF39" s="245"/>
      <c r="AG39" s="245"/>
      <c r="AH39" s="245"/>
      <c r="AI39" s="245"/>
      <c r="AJ39" s="245"/>
      <c r="AK39" s="245"/>
      <c r="AL39" s="245"/>
      <c r="AM39" s="245"/>
      <c r="AN39" s="245"/>
      <c r="AO39" s="245"/>
      <c r="AP39" s="245"/>
      <c r="AQ39" s="245"/>
      <c r="AR39" s="245"/>
      <c r="AS39" s="245"/>
      <c r="AT39" s="245"/>
      <c r="AU39" s="245"/>
      <c r="AV39" s="245"/>
      <c r="AW39" s="245"/>
      <c r="AX39" s="245"/>
      <c r="AY39" s="245"/>
      <c r="AZ39" s="245"/>
      <c r="BA39" s="245"/>
      <c r="BB39" s="245"/>
      <c r="BC39" s="245"/>
      <c r="BD39" s="245"/>
      <c r="BE39" s="245"/>
      <c r="BF39" s="245"/>
      <c r="BG39" s="245"/>
      <c r="BH39" s="245"/>
      <c r="BI39" s="245"/>
      <c r="BJ39" s="245"/>
      <c r="BK39" s="245"/>
      <c r="BL39" s="245"/>
      <c r="BM39" s="299">
        <f>CF39</f>
        <v>47361</v>
      </c>
      <c r="BN39"/>
      <c r="BX39" s="376"/>
      <c r="BZ39" s="8" t="s">
        <v>1099</v>
      </c>
      <c r="CA39" s="8" t="s">
        <v>1099</v>
      </c>
      <c r="CB39" s="52" t="s">
        <v>727</v>
      </c>
      <c r="CC39" s="14"/>
      <c r="CD39" s="14" t="s">
        <v>63</v>
      </c>
      <c r="CE39" s="39">
        <v>45901</v>
      </c>
      <c r="CF39" s="39">
        <v>47361</v>
      </c>
      <c r="CG39" s="39">
        <f>IF(DAY(CE39)&lt;=15,DATE(YEAR(CE39),MONTH(CE39),1),EOMONTH(CE39,0))</f>
        <v>45901</v>
      </c>
      <c r="CH39" s="39">
        <f>IF(DAY(CF39)&lt;=15,DATE(YEAR(CF39),MONTH(CF39),1),EOMONTH(CF39,0))</f>
        <v>47361</v>
      </c>
      <c r="CI39" s="52"/>
      <c r="CJ39" s="47"/>
      <c r="CK39" s="45" t="s">
        <v>19</v>
      </c>
      <c r="CL39" s="365"/>
      <c r="CM39" s="366"/>
      <c r="CN39" s="52"/>
      <c r="CO39" s="3">
        <f>CQ39-90</f>
        <v>45631</v>
      </c>
      <c r="CP39" s="3">
        <f t="shared" ref="CP39" si="151">IF(DAY(CO39)&lt;=15,DATE(YEAR(CO39),MONTH(CO39),1),EOMONTH(CO39,0))</f>
        <v>45627</v>
      </c>
      <c r="CQ39" s="3">
        <f t="shared" ref="CQ39" si="152">CS39</f>
        <v>45721</v>
      </c>
      <c r="CR39" s="3">
        <f t="shared" ref="CR39" si="153">IF(DAY(CQ39)&lt;=15,DATE(YEAR(CQ39),MONTH(CQ39),1),EOMONTH(CQ39,0))</f>
        <v>45717</v>
      </c>
      <c r="CS39" s="3">
        <f>CU39-180</f>
        <v>45721</v>
      </c>
      <c r="CT39" s="3">
        <f t="shared" ref="CT39" si="154">IF(DAY(CS39)&lt;=15,DATE(YEAR(CS39),MONTH(CS39),1),EOMONTH(CS39,0))</f>
        <v>45717</v>
      </c>
      <c r="CU39" s="3">
        <f>CE39</f>
        <v>45901</v>
      </c>
      <c r="CV39" s="3">
        <f>IF(DAY(CU39)&lt;=15,DATE(YEAR(CU39),MONTH(CU39),1),EOMONTH(CU39,0))</f>
        <v>45901</v>
      </c>
    </row>
    <row r="40" spans="1:100" ht="32.25" customHeight="1">
      <c r="A40" s="130" t="s">
        <v>1101</v>
      </c>
      <c r="B40" s="130" t="s">
        <v>1089</v>
      </c>
      <c r="C40" s="131" t="s">
        <v>1102</v>
      </c>
      <c r="D40" s="132" t="str">
        <f ca="1">IF(CF40&lt;TODAY(),"Terminé",(IF(CE40&gt;=TODAY(),"À venir","En cours")))</f>
        <v>En cours</v>
      </c>
      <c r="E40" s="244"/>
      <c r="F40" s="245"/>
      <c r="G40" s="245"/>
      <c r="H40" s="245"/>
      <c r="I40" s="245"/>
      <c r="J40" s="245"/>
      <c r="K40" s="245"/>
      <c r="L40" s="245"/>
      <c r="M40" s="245"/>
      <c r="N40" s="245"/>
      <c r="O40" s="245"/>
      <c r="P40" s="245"/>
      <c r="Q40" s="245"/>
      <c r="R40" s="245"/>
      <c r="S40" s="245"/>
      <c r="T40" s="245"/>
      <c r="U40" s="245"/>
      <c r="V40" s="245"/>
      <c r="W40" s="245"/>
      <c r="X40" s="245"/>
      <c r="Y40" s="245"/>
      <c r="Z40" s="245"/>
      <c r="AA40" s="245"/>
      <c r="AB40" s="245"/>
      <c r="AC40" s="245"/>
      <c r="AD40" s="245"/>
      <c r="AE40" s="245"/>
      <c r="AF40" s="245"/>
      <c r="AG40" s="245"/>
      <c r="AH40" s="245"/>
      <c r="AI40" s="245"/>
      <c r="AJ40" s="245"/>
      <c r="AK40" s="245"/>
      <c r="AL40" s="245"/>
      <c r="AM40" s="245"/>
      <c r="AN40" s="245"/>
      <c r="AO40" s="245"/>
      <c r="AP40" s="245"/>
      <c r="AQ40" s="245"/>
      <c r="AR40" s="245"/>
      <c r="AS40" s="245"/>
      <c r="AT40" s="245"/>
      <c r="AU40" s="245"/>
      <c r="AV40" s="245"/>
      <c r="AW40" s="245"/>
      <c r="AX40" s="245"/>
      <c r="AY40" s="245"/>
      <c r="AZ40" s="245"/>
      <c r="BA40" s="245"/>
      <c r="BB40" s="245"/>
      <c r="BC40" s="245"/>
      <c r="BD40" s="245"/>
      <c r="BE40" s="245"/>
      <c r="BF40" s="245"/>
      <c r="BG40" s="245"/>
      <c r="BH40" s="245"/>
      <c r="BI40" s="245"/>
      <c r="BJ40" s="245"/>
      <c r="BK40" s="245"/>
      <c r="BL40" s="245"/>
      <c r="BM40" s="299">
        <f>CF40</f>
        <v>47422</v>
      </c>
      <c r="BN40"/>
      <c r="BX40" s="376"/>
      <c r="BZ40" s="8" t="s">
        <v>1101</v>
      </c>
      <c r="CA40" s="378" t="s">
        <v>1101</v>
      </c>
      <c r="CB40" s="52" t="s">
        <v>727</v>
      </c>
      <c r="CC40" s="14"/>
      <c r="CD40" s="14" t="s">
        <v>50</v>
      </c>
      <c r="CE40" s="39">
        <v>45962</v>
      </c>
      <c r="CF40" s="39">
        <v>47422</v>
      </c>
      <c r="CG40" s="39">
        <f t="shared" ref="CG40:CG41" si="155">IF(DAY(CE40)&lt;=15,DATE(YEAR(CE40),MONTH(CE40),1),EOMONTH(CE40,0))</f>
        <v>45962</v>
      </c>
      <c r="CH40" s="39">
        <f t="shared" ref="CH40:CH41" si="156">IF(DAY(CF40)&lt;=15,DATE(YEAR(CF40),MONTH(CF40),1),EOMONTH(CF40,0))</f>
        <v>47422</v>
      </c>
      <c r="CI40" s="52"/>
      <c r="CJ40" s="47"/>
      <c r="CK40" s="45" t="s">
        <v>19</v>
      </c>
      <c r="CL40" s="365"/>
      <c r="CM40" s="366"/>
      <c r="CN40" s="52"/>
      <c r="CO40" s="3">
        <f t="shared" ref="CO40:CO41" si="157">CQ40-90</f>
        <v>45692</v>
      </c>
      <c r="CP40" s="3">
        <f t="shared" ref="CP40:CP41" si="158">IF(DAY(CO40)&lt;=15,DATE(YEAR(CO40),MONTH(CO40),1),EOMONTH(CO40,0))</f>
        <v>45689</v>
      </c>
      <c r="CQ40" s="3">
        <f t="shared" ref="CQ40:CQ41" si="159">CS40</f>
        <v>45782</v>
      </c>
      <c r="CR40" s="3">
        <f t="shared" ref="CR40:CR41" si="160">IF(DAY(CQ40)&lt;=15,DATE(YEAR(CQ40),MONTH(CQ40),1),EOMONTH(CQ40,0))</f>
        <v>45778</v>
      </c>
      <c r="CS40" s="3">
        <f t="shared" ref="CS40:CS41" si="161">CU40-180</f>
        <v>45782</v>
      </c>
      <c r="CT40" s="3">
        <f t="shared" ref="CT40:CT41" si="162">IF(DAY(CS40)&lt;=15,DATE(YEAR(CS40),MONTH(CS40),1),EOMONTH(CS40,0))</f>
        <v>45778</v>
      </c>
      <c r="CU40" s="3">
        <f t="shared" ref="CU40:CU41" si="163">CE40</f>
        <v>45962</v>
      </c>
      <c r="CV40" s="3">
        <f t="shared" ref="CV40:CV41" si="164">IF(DAY(CU40)&lt;=15,DATE(YEAR(CU40),MONTH(CU40),1),EOMONTH(CU40,0))</f>
        <v>45962</v>
      </c>
    </row>
    <row r="41" spans="1:100" ht="32.25" hidden="1" customHeight="1">
      <c r="A41" s="354" t="s">
        <v>1103</v>
      </c>
      <c r="B41" s="130" t="s">
        <v>1089</v>
      </c>
      <c r="C41" s="131" t="s">
        <v>1104</v>
      </c>
      <c r="D41" s="132" t="str">
        <f ca="1">IF(CF41&lt;TODAY(),"Terminé",(IF(CE41&gt;=TODAY(),"À venir","En cours")))</f>
        <v>En cours</v>
      </c>
      <c r="E41" s="244"/>
      <c r="F41" s="245"/>
      <c r="G41" s="245"/>
      <c r="H41" s="245"/>
      <c r="I41" s="245"/>
      <c r="J41" s="245"/>
      <c r="K41" s="245"/>
      <c r="L41" s="245"/>
      <c r="M41" s="245"/>
      <c r="N41" s="245"/>
      <c r="O41" s="245"/>
      <c r="P41" s="245"/>
      <c r="Q41" s="245"/>
      <c r="R41" s="245"/>
      <c r="S41" s="245"/>
      <c r="T41" s="245"/>
      <c r="U41" s="245"/>
      <c r="V41" s="245"/>
      <c r="W41" s="245"/>
      <c r="X41" s="245"/>
      <c r="Y41" s="245"/>
      <c r="Z41" s="245"/>
      <c r="AA41" s="245"/>
      <c r="AB41" s="245"/>
      <c r="AC41" s="245"/>
      <c r="AD41" s="245"/>
      <c r="AE41" s="245"/>
      <c r="AF41" s="245"/>
      <c r="AG41" s="245"/>
      <c r="AH41" s="245"/>
      <c r="AI41" s="245"/>
      <c r="AJ41" s="245"/>
      <c r="AK41" s="245"/>
      <c r="AL41" s="245"/>
      <c r="AM41" s="245"/>
      <c r="AN41" s="245"/>
      <c r="AO41" s="245"/>
      <c r="AP41" s="245"/>
      <c r="AQ41" s="245"/>
      <c r="AR41" s="245"/>
      <c r="AS41" s="245"/>
      <c r="AT41" s="245"/>
      <c r="AU41" s="245"/>
      <c r="AV41" s="245"/>
      <c r="AW41" s="245"/>
      <c r="AX41" s="245"/>
      <c r="AY41" s="245"/>
      <c r="AZ41" s="245"/>
      <c r="BA41" s="245"/>
      <c r="BB41" s="245"/>
      <c r="BC41" s="245"/>
      <c r="BD41" s="245"/>
      <c r="BE41" s="245"/>
      <c r="BF41" s="245"/>
      <c r="BG41" s="245"/>
      <c r="BH41" s="245"/>
      <c r="BI41" s="245"/>
      <c r="BJ41" s="245"/>
      <c r="BK41" s="245"/>
      <c r="BL41" s="245"/>
      <c r="BM41" s="299">
        <f>CF41</f>
        <v>47364</v>
      </c>
      <c r="BN41"/>
      <c r="BX41" s="376"/>
      <c r="BZ41" s="8" t="s">
        <v>1103</v>
      </c>
      <c r="CA41" s="378" t="s">
        <v>1103</v>
      </c>
      <c r="CB41" s="52" t="s">
        <v>727</v>
      </c>
      <c r="CC41" s="14"/>
      <c r="CD41" s="14" t="s">
        <v>63</v>
      </c>
      <c r="CE41" s="39">
        <v>46023</v>
      </c>
      <c r="CF41" s="39">
        <v>47364</v>
      </c>
      <c r="CG41" s="39">
        <f t="shared" si="155"/>
        <v>46023</v>
      </c>
      <c r="CH41" s="39">
        <f t="shared" si="156"/>
        <v>47362</v>
      </c>
      <c r="CI41" s="52"/>
      <c r="CJ41" s="47"/>
      <c r="CK41" s="45" t="s">
        <v>19</v>
      </c>
      <c r="CL41" s="365"/>
      <c r="CM41" s="366"/>
      <c r="CN41" s="52"/>
      <c r="CO41" s="3">
        <f t="shared" si="157"/>
        <v>45753</v>
      </c>
      <c r="CP41" s="3">
        <f t="shared" si="158"/>
        <v>45748</v>
      </c>
      <c r="CQ41" s="3">
        <f t="shared" si="159"/>
        <v>45843</v>
      </c>
      <c r="CR41" s="3">
        <f t="shared" si="160"/>
        <v>45839</v>
      </c>
      <c r="CS41" s="3">
        <f t="shared" si="161"/>
        <v>45843</v>
      </c>
      <c r="CT41" s="3">
        <f t="shared" si="162"/>
        <v>45839</v>
      </c>
      <c r="CU41" s="3">
        <f t="shared" si="163"/>
        <v>46023</v>
      </c>
      <c r="CV41" s="3">
        <f t="shared" si="164"/>
        <v>46023</v>
      </c>
    </row>
    <row r="42" spans="1:100" ht="28" customHeight="1">
      <c r="A42" s="130" t="s">
        <v>1105</v>
      </c>
      <c r="B42" s="130" t="s">
        <v>673</v>
      </c>
      <c r="C42" s="131" t="s">
        <v>1139</v>
      </c>
      <c r="D42" s="132" t="str">
        <f t="shared" ca="1" si="1"/>
        <v>En cours</v>
      </c>
      <c r="E42" s="244"/>
      <c r="F42" s="245"/>
      <c r="G42" s="245"/>
      <c r="H42" s="245"/>
      <c r="I42" s="245"/>
      <c r="J42" s="245"/>
      <c r="K42" s="245"/>
      <c r="L42" s="245"/>
      <c r="M42" s="245"/>
      <c r="N42" s="245"/>
      <c r="O42" s="245"/>
      <c r="P42" s="245"/>
      <c r="Q42" s="245"/>
      <c r="R42" s="245"/>
      <c r="S42" s="245"/>
      <c r="T42" s="245"/>
      <c r="U42" s="245"/>
      <c r="V42" s="245"/>
      <c r="W42" s="245"/>
      <c r="X42" s="245"/>
      <c r="Y42" s="245"/>
      <c r="Z42" s="245"/>
      <c r="AA42" s="245"/>
      <c r="AB42" s="245"/>
      <c r="AC42" s="245"/>
      <c r="AD42" s="245"/>
      <c r="AE42" s="245"/>
      <c r="AF42" s="245"/>
      <c r="AG42" s="245"/>
      <c r="AH42" s="245"/>
      <c r="AI42" s="245"/>
      <c r="AJ42" s="245"/>
      <c r="AK42" s="245"/>
      <c r="AL42" s="245"/>
      <c r="AM42" s="245"/>
      <c r="AN42" s="245"/>
      <c r="AO42" s="245"/>
      <c r="AP42" s="245"/>
      <c r="AQ42" s="245"/>
      <c r="AR42" s="245"/>
      <c r="AS42" s="245"/>
      <c r="AT42" s="245"/>
      <c r="AU42" s="245"/>
      <c r="AV42" s="245"/>
      <c r="AW42" s="245"/>
      <c r="AX42" s="245"/>
      <c r="AY42" s="245"/>
      <c r="AZ42" s="245"/>
      <c r="BA42" s="245"/>
      <c r="BB42" s="245"/>
      <c r="BC42" s="245"/>
      <c r="BD42" s="245"/>
      <c r="BE42" s="245"/>
      <c r="BF42" s="245"/>
      <c r="BG42" s="245"/>
      <c r="BH42" s="245"/>
      <c r="BI42" s="245"/>
      <c r="BJ42" s="245"/>
      <c r="BK42" s="245"/>
      <c r="BL42" s="245"/>
      <c r="BM42" s="299">
        <f t="shared" si="2"/>
        <v>46469</v>
      </c>
      <c r="BX42" s="376"/>
      <c r="BZ42" s="8" t="s">
        <v>1106</v>
      </c>
      <c r="CA42" s="65" t="s">
        <v>1105</v>
      </c>
      <c r="CB42" s="52" t="s">
        <v>727</v>
      </c>
      <c r="CC42" s="14" t="s">
        <v>727</v>
      </c>
      <c r="CD42" s="14" t="s">
        <v>50</v>
      </c>
      <c r="CE42" s="39">
        <v>45009</v>
      </c>
      <c r="CF42" s="39">
        <v>46469</v>
      </c>
      <c r="CG42" s="39">
        <f t="shared" si="3"/>
        <v>45016</v>
      </c>
      <c r="CH42" s="39">
        <f t="shared" si="4"/>
        <v>46477</v>
      </c>
      <c r="CI42" s="52" t="s">
        <v>2</v>
      </c>
      <c r="CJ42" s="57" t="s">
        <v>1107</v>
      </c>
      <c r="CK42" s="45"/>
      <c r="CL42" s="365" t="s">
        <v>13</v>
      </c>
      <c r="CM42" s="366"/>
      <c r="CN42" s="52"/>
      <c r="CO42" s="37">
        <f t="shared" si="140"/>
        <v>44739</v>
      </c>
      <c r="CP42" s="37">
        <f t="shared" si="5"/>
        <v>44742</v>
      </c>
      <c r="CQ42" s="37">
        <f t="shared" si="6"/>
        <v>44799</v>
      </c>
      <c r="CR42" s="37">
        <f t="shared" si="7"/>
        <v>44804</v>
      </c>
      <c r="CS42" s="37">
        <f t="shared" si="127"/>
        <v>44799</v>
      </c>
      <c r="CT42" s="37">
        <f t="shared" si="9"/>
        <v>44804</v>
      </c>
      <c r="CU42" s="37">
        <f t="shared" si="10"/>
        <v>45009</v>
      </c>
      <c r="CV42" s="37">
        <f t="shared" si="11"/>
        <v>45016</v>
      </c>
    </row>
    <row r="43" spans="1:100" ht="28" customHeight="1">
      <c r="A43" s="130" t="s">
        <v>65</v>
      </c>
      <c r="B43" s="130" t="s">
        <v>673</v>
      </c>
      <c r="C43" s="131" t="s">
        <v>1139</v>
      </c>
      <c r="D43" s="132" t="str">
        <f t="shared" ca="1" si="1"/>
        <v>À venir</v>
      </c>
      <c r="E43" s="244"/>
      <c r="F43" s="245"/>
      <c r="G43" s="245"/>
      <c r="H43" s="245"/>
      <c r="I43" s="245"/>
      <c r="J43" s="245"/>
      <c r="K43" s="245"/>
      <c r="L43" s="245"/>
      <c r="M43" s="245"/>
      <c r="N43" s="245"/>
      <c r="O43" s="245"/>
      <c r="P43" s="245"/>
      <c r="Q43" s="245"/>
      <c r="R43" s="245"/>
      <c r="S43" s="245"/>
      <c r="T43" s="245"/>
      <c r="U43" s="245"/>
      <c r="V43" s="245"/>
      <c r="W43" s="245"/>
      <c r="X43" s="245"/>
      <c r="Y43" s="245"/>
      <c r="Z43" s="245"/>
      <c r="AA43" s="245"/>
      <c r="AB43" s="245"/>
      <c r="AC43" s="245"/>
      <c r="AD43" s="245"/>
      <c r="AE43" s="245"/>
      <c r="AF43" s="245"/>
      <c r="AG43" s="245"/>
      <c r="AH43" s="245"/>
      <c r="AI43" s="245"/>
      <c r="AJ43" s="245"/>
      <c r="AK43" s="245"/>
      <c r="AL43" s="245"/>
      <c r="AM43" s="245"/>
      <c r="AN43" s="245"/>
      <c r="AO43" s="245"/>
      <c r="AP43" s="245"/>
      <c r="AQ43" s="245"/>
      <c r="AR43" s="245"/>
      <c r="AS43" s="245"/>
      <c r="AT43" s="245"/>
      <c r="AU43" s="245"/>
      <c r="AV43" s="245"/>
      <c r="AW43" s="245"/>
      <c r="AX43" s="245"/>
      <c r="AY43" s="245"/>
      <c r="AZ43" s="245"/>
      <c r="BA43" s="245"/>
      <c r="BB43" s="245"/>
      <c r="BC43" s="245"/>
      <c r="BD43" s="245"/>
      <c r="BE43" s="245"/>
      <c r="BF43" s="245"/>
      <c r="BG43" s="245"/>
      <c r="BH43" s="245"/>
      <c r="BI43" s="245"/>
      <c r="BJ43" s="245"/>
      <c r="BK43" s="245"/>
      <c r="BL43" s="245"/>
      <c r="BM43" s="299">
        <f t="shared" si="2"/>
        <v>47929</v>
      </c>
      <c r="BX43" s="376"/>
      <c r="BZ43" s="65" t="s">
        <v>1105</v>
      </c>
      <c r="CA43" s="65" t="s">
        <v>70</v>
      </c>
      <c r="CB43" s="52" t="s">
        <v>727</v>
      </c>
      <c r="CC43" s="14"/>
      <c r="CD43" s="14"/>
      <c r="CE43" s="39">
        <f>CF42</f>
        <v>46469</v>
      </c>
      <c r="CF43" s="39">
        <f>CE43+1460</f>
        <v>47929</v>
      </c>
      <c r="CG43" s="39">
        <f t="shared" ref="CG43" si="165">IF(DAY(CE43)&lt;=15,DATE(YEAR(CE43),MONTH(CE43),1),EOMONTH(CE43,0))</f>
        <v>46477</v>
      </c>
      <c r="CH43" s="39">
        <f t="shared" ref="CH43" si="166">IF(DAY(CF43)&lt;=15,DATE(YEAR(CF43),MONTH(CF43),1),EOMONTH(CF43,0))</f>
        <v>47938</v>
      </c>
      <c r="CI43" s="52"/>
      <c r="CJ43" s="57"/>
      <c r="CK43" s="45"/>
      <c r="CL43" s="365"/>
      <c r="CM43" s="366"/>
      <c r="CN43" s="52"/>
      <c r="CO43" s="37">
        <f t="shared" ref="CO43" si="167">CQ43-60</f>
        <v>46199</v>
      </c>
      <c r="CP43" s="37">
        <f t="shared" ref="CP43" si="168">IF(DAY(CO43)&lt;=15,DATE(YEAR(CO43),MONTH(CO43),1),EOMONTH(CO43,0))</f>
        <v>46203</v>
      </c>
      <c r="CQ43" s="37">
        <f t="shared" ref="CQ43" si="169">CS43</f>
        <v>46259</v>
      </c>
      <c r="CR43" s="37">
        <f t="shared" ref="CR43" si="170">IF(DAY(CQ43)&lt;=15,DATE(YEAR(CQ43),MONTH(CQ43),1),EOMONTH(CQ43,0))</f>
        <v>46265</v>
      </c>
      <c r="CS43" s="37">
        <f t="shared" ref="CS43" si="171">CU43-210</f>
        <v>46259</v>
      </c>
      <c r="CT43" s="37">
        <f t="shared" ref="CT43" si="172">IF(DAY(CS43)&lt;=15,DATE(YEAR(CS43),MONTH(CS43),1),EOMONTH(CS43,0))</f>
        <v>46265</v>
      </c>
      <c r="CU43" s="37">
        <f t="shared" ref="CU43" si="173">CE43</f>
        <v>46469</v>
      </c>
      <c r="CV43" s="37">
        <f t="shared" ref="CV43" si="174">IF(DAY(CU43)&lt;=15,DATE(YEAR(CU43),MONTH(CU43),1),EOMONTH(CU43,0))</f>
        <v>46477</v>
      </c>
    </row>
    <row r="44" spans="1:100" ht="28" customHeight="1">
      <c r="A44" s="130" t="s">
        <v>1108</v>
      </c>
      <c r="B44" s="130" t="s">
        <v>673</v>
      </c>
      <c r="C44" s="131" t="s">
        <v>1109</v>
      </c>
      <c r="D44" s="132" t="str">
        <f t="shared" ca="1" si="1"/>
        <v>En cours</v>
      </c>
      <c r="E44" s="244"/>
      <c r="F44" s="245"/>
      <c r="G44" s="245"/>
      <c r="H44" s="245"/>
      <c r="I44" s="245"/>
      <c r="J44" s="245"/>
      <c r="K44" s="245"/>
      <c r="L44" s="245"/>
      <c r="M44" s="245"/>
      <c r="N44" s="245"/>
      <c r="O44" s="245"/>
      <c r="P44" s="245"/>
      <c r="Q44" s="245"/>
      <c r="R44" s="245"/>
      <c r="S44" s="245"/>
      <c r="T44" s="245"/>
      <c r="U44" s="245"/>
      <c r="V44" s="245"/>
      <c r="W44" s="245"/>
      <c r="X44" s="245"/>
      <c r="Y44" s="245"/>
      <c r="Z44" s="245"/>
      <c r="AA44" s="245"/>
      <c r="AB44" s="245"/>
      <c r="AC44" s="245"/>
      <c r="AD44" s="245"/>
      <c r="AE44" s="245"/>
      <c r="AF44" s="245"/>
      <c r="AG44" s="245"/>
      <c r="AH44" s="245"/>
      <c r="AI44" s="245"/>
      <c r="AJ44" s="245"/>
      <c r="AK44" s="245"/>
      <c r="AL44" s="245"/>
      <c r="AM44" s="245"/>
      <c r="AN44" s="245"/>
      <c r="AO44" s="245"/>
      <c r="AP44" s="245"/>
      <c r="AQ44" s="245"/>
      <c r="AR44" s="245"/>
      <c r="AS44" s="245"/>
      <c r="AT44" s="245"/>
      <c r="AU44" s="245"/>
      <c r="AV44" s="245"/>
      <c r="AW44" s="245"/>
      <c r="AX44" s="245"/>
      <c r="AY44" s="245"/>
      <c r="AZ44" s="245"/>
      <c r="BA44" s="245"/>
      <c r="BB44" s="245"/>
      <c r="BC44" s="245"/>
      <c r="BD44" s="245"/>
      <c r="BE44" s="245"/>
      <c r="BF44" s="245"/>
      <c r="BG44" s="245"/>
      <c r="BH44" s="245"/>
      <c r="BI44" s="245"/>
      <c r="BJ44" s="245"/>
      <c r="BK44" s="245"/>
      <c r="BL44" s="245"/>
      <c r="BM44" s="299">
        <f t="shared" si="2"/>
        <v>46403</v>
      </c>
      <c r="BX44" s="376"/>
      <c r="BZ44" s="8" t="s">
        <v>1108</v>
      </c>
      <c r="CA44" s="65" t="s">
        <v>1108</v>
      </c>
      <c r="CB44" s="52" t="s">
        <v>727</v>
      </c>
      <c r="CC44" s="14" t="s">
        <v>727</v>
      </c>
      <c r="CD44" s="14" t="s">
        <v>63</v>
      </c>
      <c r="CE44" s="39">
        <v>44943</v>
      </c>
      <c r="CF44" s="39">
        <v>46403</v>
      </c>
      <c r="CG44" s="39">
        <f t="shared" si="3"/>
        <v>44957</v>
      </c>
      <c r="CH44" s="39">
        <f t="shared" si="4"/>
        <v>46418</v>
      </c>
      <c r="CI44" s="52" t="s">
        <v>4</v>
      </c>
      <c r="CJ44" s="51" t="s">
        <v>1110</v>
      </c>
      <c r="CK44" s="45"/>
      <c r="CL44" s="365" t="s">
        <v>13</v>
      </c>
      <c r="CM44" s="366"/>
      <c r="CN44" s="52"/>
      <c r="CO44" s="37">
        <f t="shared" si="140"/>
        <v>44673</v>
      </c>
      <c r="CP44" s="37">
        <f t="shared" si="5"/>
        <v>44681</v>
      </c>
      <c r="CQ44" s="37">
        <f t="shared" si="6"/>
        <v>44733</v>
      </c>
      <c r="CR44" s="37">
        <f t="shared" si="7"/>
        <v>44742</v>
      </c>
      <c r="CS44" s="37">
        <f t="shared" si="127"/>
        <v>44733</v>
      </c>
      <c r="CT44" s="37">
        <f t="shared" si="9"/>
        <v>44742</v>
      </c>
      <c r="CU44" s="37">
        <f t="shared" si="10"/>
        <v>44943</v>
      </c>
      <c r="CV44" s="37">
        <f t="shared" si="11"/>
        <v>44957</v>
      </c>
    </row>
    <row r="45" spans="1:100" ht="28" customHeight="1">
      <c r="A45" s="130" t="s">
        <v>1111</v>
      </c>
      <c r="B45" s="130" t="s">
        <v>673</v>
      </c>
      <c r="C45" s="131" t="s">
        <v>1140</v>
      </c>
      <c r="D45" s="132" t="str">
        <f t="shared" ca="1" si="1"/>
        <v>En cours</v>
      </c>
      <c r="E45" s="244"/>
      <c r="F45" s="245"/>
      <c r="G45" s="245"/>
      <c r="H45" s="245"/>
      <c r="I45" s="245"/>
      <c r="J45" s="245"/>
      <c r="K45" s="245"/>
      <c r="L45" s="245"/>
      <c r="M45" s="245"/>
      <c r="N45" s="245"/>
      <c r="O45" s="245"/>
      <c r="P45" s="245"/>
      <c r="Q45" s="245"/>
      <c r="R45" s="245"/>
      <c r="S45" s="245"/>
      <c r="T45" s="245"/>
      <c r="U45" s="245"/>
      <c r="V45" s="245"/>
      <c r="W45" s="245"/>
      <c r="X45" s="245"/>
      <c r="Y45" s="245"/>
      <c r="Z45" s="245"/>
      <c r="AA45" s="245"/>
      <c r="AB45" s="245"/>
      <c r="AC45" s="245"/>
      <c r="AD45" s="245"/>
      <c r="AE45" s="245"/>
      <c r="AF45" s="245"/>
      <c r="AG45" s="245"/>
      <c r="AH45" s="245"/>
      <c r="AI45" s="245"/>
      <c r="AJ45" s="245"/>
      <c r="AK45" s="245"/>
      <c r="AL45" s="245"/>
      <c r="AM45" s="245"/>
      <c r="AN45" s="245"/>
      <c r="AO45" s="245"/>
      <c r="AP45" s="245"/>
      <c r="AQ45" s="245"/>
      <c r="AR45" s="245"/>
      <c r="AS45" s="245"/>
      <c r="AT45" s="245"/>
      <c r="AU45" s="245"/>
      <c r="AV45" s="245"/>
      <c r="AW45" s="245"/>
      <c r="AX45" s="245"/>
      <c r="AY45" s="245"/>
      <c r="AZ45" s="245"/>
      <c r="BA45" s="245"/>
      <c r="BB45" s="245"/>
      <c r="BC45" s="245"/>
      <c r="BD45" s="245"/>
      <c r="BE45" s="245"/>
      <c r="BF45" s="245"/>
      <c r="BG45" s="245"/>
      <c r="BH45" s="245"/>
      <c r="BI45" s="245"/>
      <c r="BJ45" s="245"/>
      <c r="BK45" s="245"/>
      <c r="BL45" s="245"/>
      <c r="BM45" s="299">
        <f t="shared" si="2"/>
        <v>46318</v>
      </c>
      <c r="BX45" s="376"/>
      <c r="BZ45" s="8" t="s">
        <v>1111</v>
      </c>
      <c r="CA45" s="65" t="s">
        <v>1111</v>
      </c>
      <c r="CB45" s="52" t="s">
        <v>727</v>
      </c>
      <c r="CC45" s="14" t="s">
        <v>727</v>
      </c>
      <c r="CD45" s="14" t="s">
        <v>63</v>
      </c>
      <c r="CE45" s="39">
        <v>44858</v>
      </c>
      <c r="CF45" s="39">
        <v>46318</v>
      </c>
      <c r="CG45" s="39">
        <f t="shared" si="3"/>
        <v>44865</v>
      </c>
      <c r="CH45" s="39">
        <f t="shared" si="4"/>
        <v>46326</v>
      </c>
      <c r="CI45" s="52" t="s">
        <v>2</v>
      </c>
      <c r="CJ45" s="51" t="s">
        <v>1112</v>
      </c>
      <c r="CK45" s="45"/>
      <c r="CL45" s="365" t="s">
        <v>10</v>
      </c>
      <c r="CM45" s="366"/>
      <c r="CN45" s="52"/>
      <c r="CO45" s="37">
        <f t="shared" si="140"/>
        <v>44588</v>
      </c>
      <c r="CP45" s="37">
        <f t="shared" si="5"/>
        <v>44592</v>
      </c>
      <c r="CQ45" s="37">
        <f t="shared" si="6"/>
        <v>44648</v>
      </c>
      <c r="CR45" s="37">
        <f t="shared" si="7"/>
        <v>44651</v>
      </c>
      <c r="CS45" s="37">
        <f t="shared" si="127"/>
        <v>44648</v>
      </c>
      <c r="CT45" s="37">
        <f t="shared" si="9"/>
        <v>44651</v>
      </c>
      <c r="CU45" s="37">
        <f t="shared" si="10"/>
        <v>44858</v>
      </c>
      <c r="CV45" s="37">
        <f t="shared" si="11"/>
        <v>44865</v>
      </c>
    </row>
    <row r="46" spans="1:100" ht="28" customHeight="1">
      <c r="A46" s="130" t="s">
        <v>65</v>
      </c>
      <c r="B46" s="130" t="s">
        <v>673</v>
      </c>
      <c r="C46" s="131" t="s">
        <v>1140</v>
      </c>
      <c r="D46" s="132" t="str">
        <f t="shared" ca="1" si="1"/>
        <v>À venir</v>
      </c>
      <c r="E46" s="244"/>
      <c r="F46" s="245"/>
      <c r="G46" s="245"/>
      <c r="H46" s="245"/>
      <c r="I46" s="245"/>
      <c r="J46" s="245"/>
      <c r="K46" s="245"/>
      <c r="L46" s="245"/>
      <c r="M46" s="245"/>
      <c r="N46" s="245"/>
      <c r="O46" s="245"/>
      <c r="P46" s="245"/>
      <c r="Q46" s="245"/>
      <c r="R46" s="245"/>
      <c r="S46" s="245"/>
      <c r="T46" s="245"/>
      <c r="U46" s="245"/>
      <c r="V46" s="245"/>
      <c r="W46" s="245"/>
      <c r="X46" s="245"/>
      <c r="Y46" s="245"/>
      <c r="Z46" s="245"/>
      <c r="AA46" s="245"/>
      <c r="AB46" s="245"/>
      <c r="AC46" s="245"/>
      <c r="AD46" s="245"/>
      <c r="AE46" s="245"/>
      <c r="AF46" s="245"/>
      <c r="AG46" s="245"/>
      <c r="AH46" s="245"/>
      <c r="AI46" s="245"/>
      <c r="AJ46" s="245"/>
      <c r="AK46" s="245"/>
      <c r="AL46" s="245"/>
      <c r="AM46" s="245"/>
      <c r="AN46" s="245"/>
      <c r="AO46" s="245"/>
      <c r="AP46" s="245"/>
      <c r="AQ46" s="245"/>
      <c r="AR46" s="245"/>
      <c r="AS46" s="245"/>
      <c r="AT46" s="245"/>
      <c r="AU46" s="245"/>
      <c r="AV46" s="245"/>
      <c r="AW46" s="245"/>
      <c r="AX46" s="245"/>
      <c r="AY46" s="245"/>
      <c r="AZ46" s="245"/>
      <c r="BA46" s="245"/>
      <c r="BB46" s="245"/>
      <c r="BC46" s="245"/>
      <c r="BD46" s="245"/>
      <c r="BE46" s="245"/>
      <c r="BF46" s="245"/>
      <c r="BG46" s="245"/>
      <c r="BH46" s="245"/>
      <c r="BI46" s="245"/>
      <c r="BJ46" s="245"/>
      <c r="BK46" s="245"/>
      <c r="BL46" s="245"/>
      <c r="BM46" s="299">
        <f t="shared" si="2"/>
        <v>47778</v>
      </c>
      <c r="BX46" s="376"/>
      <c r="BZ46" s="8" t="s">
        <v>1111</v>
      </c>
      <c r="CA46" s="65" t="s">
        <v>70</v>
      </c>
      <c r="CB46" s="52" t="s">
        <v>727</v>
      </c>
      <c r="CC46" s="14" t="s">
        <v>727</v>
      </c>
      <c r="CD46" s="14" t="s">
        <v>63</v>
      </c>
      <c r="CE46" s="39">
        <f>CF45</f>
        <v>46318</v>
      </c>
      <c r="CF46" s="39">
        <f>CE46+1460</f>
        <v>47778</v>
      </c>
      <c r="CG46" s="39">
        <f t="shared" si="3"/>
        <v>46326</v>
      </c>
      <c r="CH46" s="39">
        <f t="shared" si="4"/>
        <v>47787</v>
      </c>
      <c r="CI46" s="52" t="s">
        <v>2</v>
      </c>
      <c r="CJ46" s="51" t="s">
        <v>1112</v>
      </c>
      <c r="CK46" s="45"/>
      <c r="CL46" s="365" t="s">
        <v>10</v>
      </c>
      <c r="CM46" s="366"/>
      <c r="CN46" s="52"/>
      <c r="CO46" s="37">
        <f>CQ46-152</f>
        <v>45956</v>
      </c>
      <c r="CP46" s="37">
        <f t="shared" si="5"/>
        <v>45961</v>
      </c>
      <c r="CQ46" s="37">
        <f t="shared" si="6"/>
        <v>46108</v>
      </c>
      <c r="CR46" s="37">
        <f t="shared" si="7"/>
        <v>46112</v>
      </c>
      <c r="CS46" s="37">
        <f t="shared" si="127"/>
        <v>46108</v>
      </c>
      <c r="CT46" s="37">
        <f t="shared" si="9"/>
        <v>46112</v>
      </c>
      <c r="CU46" s="37">
        <f t="shared" si="10"/>
        <v>46318</v>
      </c>
      <c r="CV46" s="37">
        <f t="shared" si="11"/>
        <v>46326</v>
      </c>
    </row>
    <row r="47" spans="1:100" ht="28" customHeight="1">
      <c r="A47" s="130" t="s">
        <v>1113</v>
      </c>
      <c r="B47" s="130" t="s">
        <v>673</v>
      </c>
      <c r="C47" s="130" t="s">
        <v>1141</v>
      </c>
      <c r="D47" s="132" t="str">
        <f t="shared" ca="1" si="1"/>
        <v>En cours</v>
      </c>
      <c r="E47" s="244"/>
      <c r="F47" s="245"/>
      <c r="G47" s="245"/>
      <c r="H47" s="245"/>
      <c r="I47" s="245"/>
      <c r="J47" s="245"/>
      <c r="K47" s="245"/>
      <c r="L47" s="245"/>
      <c r="M47" s="245"/>
      <c r="N47" s="245"/>
      <c r="O47" s="245"/>
      <c r="P47" s="245"/>
      <c r="Q47" s="245"/>
      <c r="R47" s="245"/>
      <c r="S47" s="245"/>
      <c r="T47" s="245"/>
      <c r="U47" s="245"/>
      <c r="V47" s="245"/>
      <c r="W47" s="245"/>
      <c r="X47" s="245"/>
      <c r="Y47" s="245"/>
      <c r="Z47" s="245"/>
      <c r="AA47" s="245"/>
      <c r="AB47" s="245"/>
      <c r="AC47" s="245"/>
      <c r="AD47" s="245"/>
      <c r="AE47" s="245"/>
      <c r="AF47" s="245"/>
      <c r="AG47" s="245"/>
      <c r="AH47" s="245"/>
      <c r="AI47" s="245"/>
      <c r="AJ47" s="245"/>
      <c r="AK47" s="245"/>
      <c r="AL47" s="245"/>
      <c r="AM47" s="245"/>
      <c r="AN47" s="245"/>
      <c r="AO47" s="245"/>
      <c r="AP47" s="245"/>
      <c r="AQ47" s="245"/>
      <c r="AR47" s="245"/>
      <c r="AS47" s="245"/>
      <c r="AT47" s="245"/>
      <c r="AU47" s="245"/>
      <c r="AV47" s="245"/>
      <c r="AW47" s="245"/>
      <c r="AX47" s="245"/>
      <c r="AY47" s="245"/>
      <c r="AZ47" s="245"/>
      <c r="BA47" s="245"/>
      <c r="BB47" s="245"/>
      <c r="BC47" s="245"/>
      <c r="BD47" s="245"/>
      <c r="BE47" s="245"/>
      <c r="BF47" s="245"/>
      <c r="BG47" s="245"/>
      <c r="BH47" s="245"/>
      <c r="BI47" s="245"/>
      <c r="BJ47" s="245"/>
      <c r="BK47" s="245"/>
      <c r="BL47" s="245"/>
      <c r="BM47" s="299">
        <f t="shared" si="2"/>
        <v>46697</v>
      </c>
      <c r="BN47" s="5"/>
      <c r="BX47" s="376"/>
      <c r="BZ47" s="8" t="s">
        <v>1114</v>
      </c>
      <c r="CA47" s="65" t="s">
        <v>1113</v>
      </c>
      <c r="CB47" s="52" t="s">
        <v>620</v>
      </c>
      <c r="CC47" s="14" t="s">
        <v>705</v>
      </c>
      <c r="CD47" s="14" t="s">
        <v>63</v>
      </c>
      <c r="CE47" s="39">
        <v>45237</v>
      </c>
      <c r="CF47" s="39">
        <v>46697</v>
      </c>
      <c r="CG47" s="39">
        <f t="shared" si="3"/>
        <v>45231</v>
      </c>
      <c r="CH47" s="39">
        <f t="shared" si="4"/>
        <v>46692</v>
      </c>
      <c r="CI47" s="52" t="s">
        <v>2</v>
      </c>
      <c r="CJ47" s="45" t="s">
        <v>1115</v>
      </c>
      <c r="CK47" s="45"/>
      <c r="CL47" s="365" t="s">
        <v>10</v>
      </c>
      <c r="CM47" s="366"/>
      <c r="CN47" s="52" t="s">
        <v>10</v>
      </c>
      <c r="CO47" s="3">
        <f t="shared" ref="CO47:CO53" si="175">CQ47-90</f>
        <v>44997</v>
      </c>
      <c r="CP47" s="3">
        <f t="shared" si="5"/>
        <v>44986</v>
      </c>
      <c r="CQ47" s="3">
        <f t="shared" si="6"/>
        <v>45087</v>
      </c>
      <c r="CR47" s="3">
        <f t="shared" si="7"/>
        <v>45078</v>
      </c>
      <c r="CS47" s="3">
        <f>CU47-150</f>
        <v>45087</v>
      </c>
      <c r="CT47" s="3">
        <f t="shared" si="9"/>
        <v>45078</v>
      </c>
      <c r="CU47" s="3">
        <f t="shared" si="10"/>
        <v>45237</v>
      </c>
      <c r="CV47" s="3">
        <f t="shared" si="11"/>
        <v>45231</v>
      </c>
    </row>
    <row r="48" spans="1:100" ht="28" customHeight="1">
      <c r="A48" s="130" t="s">
        <v>65</v>
      </c>
      <c r="B48" s="130" t="s">
        <v>673</v>
      </c>
      <c r="C48" s="130" t="s">
        <v>1141</v>
      </c>
      <c r="D48" s="132" t="str">
        <f t="shared" ca="1" si="1"/>
        <v>À venir</v>
      </c>
      <c r="E48" s="244"/>
      <c r="F48" s="245"/>
      <c r="G48" s="245"/>
      <c r="H48" s="245"/>
      <c r="I48" s="245"/>
      <c r="J48" s="245"/>
      <c r="K48" s="245"/>
      <c r="L48" s="245"/>
      <c r="M48" s="245"/>
      <c r="N48" s="245"/>
      <c r="O48" s="245"/>
      <c r="P48" s="245"/>
      <c r="Q48" s="245"/>
      <c r="R48" s="245"/>
      <c r="S48" s="245"/>
      <c r="T48" s="245"/>
      <c r="U48" s="245"/>
      <c r="V48" s="245"/>
      <c r="W48" s="245"/>
      <c r="X48" s="245"/>
      <c r="Y48" s="245"/>
      <c r="Z48" s="245"/>
      <c r="AA48" s="245"/>
      <c r="AB48" s="245"/>
      <c r="AC48" s="245"/>
      <c r="AD48" s="245"/>
      <c r="AE48" s="245"/>
      <c r="AF48" s="245"/>
      <c r="AG48" s="245"/>
      <c r="AH48" s="245"/>
      <c r="AI48" s="245"/>
      <c r="AJ48" s="245"/>
      <c r="AK48" s="245"/>
      <c r="AL48" s="245"/>
      <c r="AM48" s="245"/>
      <c r="AN48" s="245"/>
      <c r="AO48" s="245"/>
      <c r="AP48" s="245"/>
      <c r="AQ48" s="245"/>
      <c r="AR48" s="245"/>
      <c r="AS48" s="245"/>
      <c r="AT48" s="245"/>
      <c r="AU48" s="245"/>
      <c r="AV48" s="245"/>
      <c r="AW48" s="245"/>
      <c r="AX48" s="245"/>
      <c r="AY48" s="245"/>
      <c r="AZ48" s="245"/>
      <c r="BA48" s="245"/>
      <c r="BB48" s="245"/>
      <c r="BC48" s="245"/>
      <c r="BD48" s="245"/>
      <c r="BE48" s="245"/>
      <c r="BF48" s="245"/>
      <c r="BG48" s="245"/>
      <c r="BH48" s="245"/>
      <c r="BI48" s="245"/>
      <c r="BJ48" s="245"/>
      <c r="BK48" s="245"/>
      <c r="BL48" s="245"/>
      <c r="BM48" s="299">
        <f t="shared" si="2"/>
        <v>48158</v>
      </c>
      <c r="BN48" s="5"/>
      <c r="BX48" s="376"/>
      <c r="BZ48" s="8" t="s">
        <v>1114</v>
      </c>
      <c r="CA48" s="65" t="s">
        <v>70</v>
      </c>
      <c r="CB48" s="52" t="s">
        <v>813</v>
      </c>
      <c r="CC48" s="14" t="s">
        <v>705</v>
      </c>
      <c r="CD48" s="14"/>
      <c r="CE48" s="39">
        <f>CF47+1</f>
        <v>46698</v>
      </c>
      <c r="CF48" s="39">
        <f>CE48+1460</f>
        <v>48158</v>
      </c>
      <c r="CG48" s="39">
        <f t="shared" ref="CG48" si="176">IF(DAY(CE48)&lt;=15,DATE(YEAR(CE48),MONTH(CE48),1),EOMONTH(CE48,0))</f>
        <v>46692</v>
      </c>
      <c r="CH48" s="39">
        <f t="shared" ref="CH48" si="177">IF(DAY(CF48)&lt;=15,DATE(YEAR(CF48),MONTH(CF48),1),EOMONTH(CF48,0))</f>
        <v>48153</v>
      </c>
      <c r="CI48" s="52"/>
      <c r="CJ48" s="45"/>
      <c r="CK48" s="45"/>
      <c r="CL48" s="365"/>
      <c r="CM48" s="366"/>
      <c r="CN48" s="52"/>
      <c r="CO48" s="3">
        <f t="shared" si="175"/>
        <v>46458</v>
      </c>
      <c r="CP48" s="3">
        <f t="shared" ref="CP48" si="178">IF(DAY(CO48)&lt;=15,DATE(YEAR(CO48),MONTH(CO48),1),EOMONTH(CO48,0))</f>
        <v>46447</v>
      </c>
      <c r="CQ48" s="3">
        <f t="shared" ref="CQ48" si="179">CS48</f>
        <v>46548</v>
      </c>
      <c r="CR48" s="3">
        <f t="shared" ref="CR48" si="180">IF(DAY(CQ48)&lt;=15,DATE(YEAR(CQ48),MONTH(CQ48),1),EOMONTH(CQ48,0))</f>
        <v>46539</v>
      </c>
      <c r="CS48" s="3">
        <f>CU48-150</f>
        <v>46548</v>
      </c>
      <c r="CT48" s="3">
        <f t="shared" ref="CT48" si="181">IF(DAY(CS48)&lt;=15,DATE(YEAR(CS48),MONTH(CS48),1),EOMONTH(CS48,0))</f>
        <v>46539</v>
      </c>
      <c r="CU48" s="3">
        <f t="shared" ref="CU48" si="182">CE48</f>
        <v>46698</v>
      </c>
      <c r="CV48" s="3">
        <f t="shared" ref="CV48" si="183">IF(DAY(CU48)&lt;=15,DATE(YEAR(CU48),MONTH(CU48),1),EOMONTH(CU48,0))</f>
        <v>46692</v>
      </c>
    </row>
    <row r="49" spans="1:100" ht="23.25" customHeight="1">
      <c r="A49" s="130" t="s">
        <v>1116</v>
      </c>
      <c r="B49" s="130" t="s">
        <v>673</v>
      </c>
      <c r="C49" s="130" t="s">
        <v>1117</v>
      </c>
      <c r="D49" s="132" t="str">
        <f t="shared" ca="1" si="1"/>
        <v>En cours</v>
      </c>
      <c r="E49" s="244"/>
      <c r="F49" s="245"/>
      <c r="G49" s="245"/>
      <c r="H49" s="245"/>
      <c r="I49" s="245"/>
      <c r="J49" s="245"/>
      <c r="K49" s="245"/>
      <c r="L49" s="245"/>
      <c r="M49" s="245"/>
      <c r="N49" s="245"/>
      <c r="O49" s="245"/>
      <c r="P49" s="245"/>
      <c r="Q49" s="245"/>
      <c r="R49" s="245"/>
      <c r="S49" s="245"/>
      <c r="T49" s="245"/>
      <c r="U49" s="245"/>
      <c r="V49" s="245"/>
      <c r="W49" s="245"/>
      <c r="X49" s="245"/>
      <c r="Y49" s="245"/>
      <c r="Z49" s="245"/>
      <c r="AA49" s="245"/>
      <c r="AB49" s="245"/>
      <c r="AC49" s="245"/>
      <c r="AD49" s="245"/>
      <c r="AE49" s="245"/>
      <c r="AF49" s="245"/>
      <c r="AG49" s="245"/>
      <c r="AH49" s="245"/>
      <c r="AI49" s="245"/>
      <c r="AJ49" s="245"/>
      <c r="AK49" s="245"/>
      <c r="AL49" s="245"/>
      <c r="AM49" s="245"/>
      <c r="AN49" s="245"/>
      <c r="AO49" s="245"/>
      <c r="AP49" s="245"/>
      <c r="AQ49" s="245"/>
      <c r="AR49" s="245"/>
      <c r="AS49" s="245"/>
      <c r="AT49" s="245"/>
      <c r="AU49" s="245"/>
      <c r="AV49" s="245"/>
      <c r="AW49" s="245"/>
      <c r="AX49" s="245"/>
      <c r="AY49" s="245"/>
      <c r="AZ49" s="245"/>
      <c r="BA49" s="245"/>
      <c r="BB49" s="245"/>
      <c r="BC49" s="245"/>
      <c r="BD49" s="245"/>
      <c r="BE49" s="245"/>
      <c r="BF49" s="245"/>
      <c r="BG49" s="245"/>
      <c r="BH49" s="245"/>
      <c r="BI49" s="245"/>
      <c r="BJ49" s="245"/>
      <c r="BK49" s="245"/>
      <c r="BL49" s="245"/>
      <c r="BM49" s="299">
        <f t="shared" si="2"/>
        <v>46705</v>
      </c>
      <c r="BN49"/>
      <c r="BX49" s="376"/>
      <c r="BZ49" s="8" t="s">
        <v>1116</v>
      </c>
      <c r="CA49" s="65" t="s">
        <v>1116</v>
      </c>
      <c r="CB49" s="52" t="s">
        <v>1118</v>
      </c>
      <c r="CC49" s="14" t="s">
        <v>705</v>
      </c>
      <c r="CD49" s="14" t="s">
        <v>63</v>
      </c>
      <c r="CE49" s="39">
        <v>45245</v>
      </c>
      <c r="CF49" s="39">
        <v>46705</v>
      </c>
      <c r="CG49" s="39">
        <f t="shared" si="3"/>
        <v>45231</v>
      </c>
      <c r="CH49" s="39">
        <f t="shared" si="4"/>
        <v>46692</v>
      </c>
      <c r="CI49" s="52" t="s">
        <v>0</v>
      </c>
      <c r="CJ49" s="47" t="s">
        <v>1119</v>
      </c>
      <c r="CK49" s="45"/>
      <c r="CL49" s="365" t="s">
        <v>15</v>
      </c>
      <c r="CM49" s="366"/>
      <c r="CN49" s="52" t="s">
        <v>10</v>
      </c>
      <c r="CO49" s="3">
        <f t="shared" si="175"/>
        <v>44975</v>
      </c>
      <c r="CP49" s="3">
        <f t="shared" si="5"/>
        <v>44985</v>
      </c>
      <c r="CQ49" s="3">
        <f t="shared" si="6"/>
        <v>45065</v>
      </c>
      <c r="CR49" s="3">
        <f t="shared" si="7"/>
        <v>45077</v>
      </c>
      <c r="CS49" s="3">
        <f>CU49-180</f>
        <v>45065</v>
      </c>
      <c r="CT49" s="3">
        <f t="shared" si="9"/>
        <v>45077</v>
      </c>
      <c r="CU49" s="3">
        <f t="shared" si="10"/>
        <v>45245</v>
      </c>
      <c r="CV49" s="3">
        <f t="shared" si="11"/>
        <v>45231</v>
      </c>
    </row>
    <row r="50" spans="1:100" ht="23.25" customHeight="1">
      <c r="A50" s="130" t="s">
        <v>65</v>
      </c>
      <c r="B50" s="130" t="s">
        <v>673</v>
      </c>
      <c r="C50" s="130" t="s">
        <v>1117</v>
      </c>
      <c r="D50" s="132" t="str">
        <f t="shared" ca="1" si="1"/>
        <v>À venir</v>
      </c>
      <c r="E50" s="244"/>
      <c r="F50" s="245"/>
      <c r="G50" s="245"/>
      <c r="H50" s="245"/>
      <c r="I50" s="245"/>
      <c r="J50" s="245"/>
      <c r="K50" s="245"/>
      <c r="L50" s="245"/>
      <c r="M50" s="245"/>
      <c r="N50" s="245"/>
      <c r="O50" s="245"/>
      <c r="P50" s="245"/>
      <c r="Q50" s="245"/>
      <c r="R50" s="245"/>
      <c r="S50" s="245"/>
      <c r="T50" s="245"/>
      <c r="U50" s="245"/>
      <c r="V50" s="245"/>
      <c r="W50" s="245"/>
      <c r="X50" s="245"/>
      <c r="Y50" s="245"/>
      <c r="Z50" s="245"/>
      <c r="AA50" s="245"/>
      <c r="AB50" s="245"/>
      <c r="AC50" s="245"/>
      <c r="AD50" s="245"/>
      <c r="AE50" s="245"/>
      <c r="AF50" s="245"/>
      <c r="AG50" s="245"/>
      <c r="AH50" s="245"/>
      <c r="AI50" s="245"/>
      <c r="AJ50" s="245"/>
      <c r="AK50" s="245"/>
      <c r="AL50" s="245"/>
      <c r="AM50" s="245"/>
      <c r="AN50" s="245"/>
      <c r="AO50" s="245"/>
      <c r="AP50" s="245"/>
      <c r="AQ50" s="245"/>
      <c r="AR50" s="245"/>
      <c r="AS50" s="245"/>
      <c r="AT50" s="245"/>
      <c r="AU50" s="245"/>
      <c r="AV50" s="245"/>
      <c r="AW50" s="245"/>
      <c r="AX50" s="245"/>
      <c r="AY50" s="245"/>
      <c r="AZ50" s="245"/>
      <c r="BA50" s="245"/>
      <c r="BB50" s="245"/>
      <c r="BC50" s="245"/>
      <c r="BD50" s="245"/>
      <c r="BE50" s="245"/>
      <c r="BF50" s="245"/>
      <c r="BG50" s="245"/>
      <c r="BH50" s="245"/>
      <c r="BI50" s="245"/>
      <c r="BJ50" s="245"/>
      <c r="BK50" s="245"/>
      <c r="BL50" s="245"/>
      <c r="BM50" s="299">
        <f t="shared" si="2"/>
        <v>48166</v>
      </c>
      <c r="BN50"/>
      <c r="BX50" s="376"/>
      <c r="BZ50" s="8" t="s">
        <v>1116</v>
      </c>
      <c r="CA50" s="65" t="s">
        <v>70</v>
      </c>
      <c r="CB50" s="52"/>
      <c r="CC50" s="14" t="s">
        <v>705</v>
      </c>
      <c r="CD50" s="14"/>
      <c r="CE50" s="39">
        <f>CF49+1</f>
        <v>46706</v>
      </c>
      <c r="CF50" s="39">
        <f>CE50+1460</f>
        <v>48166</v>
      </c>
      <c r="CG50" s="39">
        <f t="shared" ref="CG50" si="184">IF(DAY(CE50)&lt;=15,DATE(YEAR(CE50),MONTH(CE50),1),EOMONTH(CE50,0))</f>
        <v>46692</v>
      </c>
      <c r="CH50" s="39">
        <f t="shared" ref="CH50" si="185">IF(DAY(CF50)&lt;=15,DATE(YEAR(CF50),MONTH(CF50),1),EOMONTH(CF50,0))</f>
        <v>48153</v>
      </c>
      <c r="CI50" s="52"/>
      <c r="CJ50" s="47"/>
      <c r="CK50" s="45"/>
      <c r="CL50" s="365"/>
      <c r="CM50" s="366"/>
      <c r="CN50" s="52"/>
      <c r="CO50" s="3">
        <f t="shared" si="175"/>
        <v>46436</v>
      </c>
      <c r="CP50" s="3">
        <f t="shared" ref="CP50" si="186">IF(DAY(CO50)&lt;=15,DATE(YEAR(CO50),MONTH(CO50),1),EOMONTH(CO50,0))</f>
        <v>46446</v>
      </c>
      <c r="CQ50" s="3">
        <f t="shared" ref="CQ50" si="187">CS50</f>
        <v>46526</v>
      </c>
      <c r="CR50" s="3">
        <f t="shared" ref="CR50" si="188">IF(DAY(CQ50)&lt;=15,DATE(YEAR(CQ50),MONTH(CQ50),1),EOMONTH(CQ50,0))</f>
        <v>46538</v>
      </c>
      <c r="CS50" s="3">
        <f>CU50-180</f>
        <v>46526</v>
      </c>
      <c r="CT50" s="3">
        <f t="shared" ref="CT50" si="189">IF(DAY(CS50)&lt;=15,DATE(YEAR(CS50),MONTH(CS50),1),EOMONTH(CS50,0))</f>
        <v>46538</v>
      </c>
      <c r="CU50" s="3">
        <f t="shared" ref="CU50" si="190">CE50</f>
        <v>46706</v>
      </c>
      <c r="CV50" s="3">
        <f t="shared" ref="CV50" si="191">IF(DAY(CU50)&lt;=15,DATE(YEAR(CU50),MONTH(CU50),1),EOMONTH(CU50,0))</f>
        <v>46692</v>
      </c>
    </row>
    <row r="51" spans="1:100" s="143" customFormat="1" ht="43" customHeight="1">
      <c r="A51" s="130" t="s">
        <v>837</v>
      </c>
      <c r="B51" s="130" t="s">
        <v>673</v>
      </c>
      <c r="C51" s="130" t="s">
        <v>1124</v>
      </c>
      <c r="D51" s="132" t="str">
        <f ca="1">IF(CF51&lt;TODAY(),"Terminé",(IF(CE51&gt;=TODAY(),"À venir","En cours")))</f>
        <v>En cours</v>
      </c>
      <c r="E51" s="244"/>
      <c r="F51" s="245"/>
      <c r="G51" s="245"/>
      <c r="H51" s="245"/>
      <c r="I51" s="245"/>
      <c r="J51" s="245"/>
      <c r="K51" s="245"/>
      <c r="L51" s="245"/>
      <c r="M51" s="245"/>
      <c r="N51" s="245"/>
      <c r="O51" s="245"/>
      <c r="P51" s="245"/>
      <c r="Q51" s="245"/>
      <c r="R51" s="245"/>
      <c r="S51" s="245"/>
      <c r="T51" s="245"/>
      <c r="U51" s="245"/>
      <c r="V51" s="245"/>
      <c r="W51" s="245"/>
      <c r="X51" s="245"/>
      <c r="Y51" s="245"/>
      <c r="Z51" s="245"/>
      <c r="AA51" s="245"/>
      <c r="AB51" s="245"/>
      <c r="AC51" s="245"/>
      <c r="AD51" s="245"/>
      <c r="AE51" s="245"/>
      <c r="AF51" s="245"/>
      <c r="AG51" s="245"/>
      <c r="AH51" s="244"/>
      <c r="AI51" s="245"/>
      <c r="AJ51" s="245"/>
      <c r="AK51" s="245"/>
      <c r="AL51" s="245"/>
      <c r="AM51" s="245"/>
      <c r="AN51" s="245"/>
      <c r="AO51" s="245"/>
      <c r="AP51" s="245"/>
      <c r="AQ51" s="245"/>
      <c r="AR51" s="245"/>
      <c r="AS51" s="245"/>
      <c r="AT51" s="245"/>
      <c r="AU51" s="245"/>
      <c r="AV51" s="245"/>
      <c r="AW51" s="245"/>
      <c r="AX51" s="245"/>
      <c r="AY51" s="245"/>
      <c r="AZ51" s="245"/>
      <c r="BA51" s="245"/>
      <c r="BB51" s="245"/>
      <c r="BC51" s="245"/>
      <c r="BD51" s="245"/>
      <c r="BE51" s="245"/>
      <c r="BF51" s="245"/>
      <c r="BG51" s="245"/>
      <c r="BH51" s="245"/>
      <c r="BI51" s="245"/>
      <c r="BJ51" s="245"/>
      <c r="BK51" s="245"/>
      <c r="BL51" s="245"/>
      <c r="BM51" s="299">
        <f>CF51</f>
        <v>46732</v>
      </c>
      <c r="BN51" s="148"/>
      <c r="BV51" s="226"/>
      <c r="BW51" s="196"/>
      <c r="BX51" s="141"/>
      <c r="BY51" s="141"/>
      <c r="BZ51" s="246" t="s">
        <v>838</v>
      </c>
      <c r="CA51" s="247" t="s">
        <v>837</v>
      </c>
      <c r="CB51" s="173" t="s">
        <v>830</v>
      </c>
      <c r="CC51" s="173" t="s">
        <v>705</v>
      </c>
      <c r="CD51" s="168" t="s">
        <v>63</v>
      </c>
      <c r="CE51" s="248">
        <v>45272</v>
      </c>
      <c r="CF51" s="248">
        <v>46732</v>
      </c>
      <c r="CG51" s="248">
        <f>IF(DAY(CE51)&lt;=15,DATE(YEAR(CE51),MONTH(CE51),1),EOMONTH(CE51,0))</f>
        <v>45261</v>
      </c>
      <c r="CH51" s="248">
        <f>IF(DAY(CF51)&lt;=15,DATE(YEAR(CF51),MONTH(CF51),1),EOMONTH(CF51,0))</f>
        <v>46722</v>
      </c>
      <c r="CI51" s="168" t="s">
        <v>2</v>
      </c>
      <c r="CJ51" s="168" t="s">
        <v>839</v>
      </c>
      <c r="CK51" s="169"/>
      <c r="CL51" s="173" t="s">
        <v>13</v>
      </c>
      <c r="CM51" s="173"/>
      <c r="CN51" s="173" t="s">
        <v>10</v>
      </c>
      <c r="CO51" s="221">
        <f t="shared" si="175"/>
        <v>45032</v>
      </c>
      <c r="CP51" s="221">
        <f>IF(DAY(CO51)&lt;=15,DATE(YEAR(CO51),MONTH(CO51),1),EOMONTH(CO51,0))</f>
        <v>45046</v>
      </c>
      <c r="CQ51" s="221">
        <f>CS51</f>
        <v>45122</v>
      </c>
      <c r="CR51" s="221">
        <f>IF(DAY(CQ51)&lt;=15,DATE(YEAR(CQ51),MONTH(CQ51),1),EOMONTH(CQ51,0))</f>
        <v>45108</v>
      </c>
      <c r="CS51" s="221">
        <f>CU51-150</f>
        <v>45122</v>
      </c>
      <c r="CT51" s="221">
        <f>IF(DAY(CS51)&lt;=15,DATE(YEAR(CS51),MONTH(CS51),1),EOMONTH(CS51,0))</f>
        <v>45108</v>
      </c>
      <c r="CU51" s="221">
        <f>CE51</f>
        <v>45272</v>
      </c>
      <c r="CV51" s="221">
        <f>IF(DAY(CU51)&lt;=15,DATE(YEAR(CU51),MONTH(CU51),1),EOMONTH(CU51,0))</f>
        <v>45261</v>
      </c>
    </row>
    <row r="52" spans="1:100" s="143" customFormat="1" ht="43" customHeight="1">
      <c r="A52" s="130" t="s">
        <v>333</v>
      </c>
      <c r="B52" s="130" t="s">
        <v>673</v>
      </c>
      <c r="C52" s="130" t="s">
        <v>1124</v>
      </c>
      <c r="D52" s="132" t="str">
        <f ca="1">IF(CF52&lt;TODAY(),"Terminé",(IF(CE52&gt;=TODAY(),"À venir","En cours")))</f>
        <v>À venir</v>
      </c>
      <c r="E52" s="244"/>
      <c r="F52" s="245"/>
      <c r="G52" s="245"/>
      <c r="H52" s="245"/>
      <c r="I52" s="245"/>
      <c r="J52" s="245"/>
      <c r="K52" s="245"/>
      <c r="L52" s="245"/>
      <c r="M52" s="245"/>
      <c r="N52" s="245"/>
      <c r="O52" s="245"/>
      <c r="P52" s="245"/>
      <c r="Q52" s="245"/>
      <c r="R52" s="245"/>
      <c r="S52" s="245"/>
      <c r="T52" s="245"/>
      <c r="U52" s="245"/>
      <c r="V52" s="245"/>
      <c r="W52" s="245"/>
      <c r="X52" s="245"/>
      <c r="Y52" s="245"/>
      <c r="Z52" s="245"/>
      <c r="AA52" s="245"/>
      <c r="AB52" s="245"/>
      <c r="AC52" s="245"/>
      <c r="AD52" s="245"/>
      <c r="AE52" s="245"/>
      <c r="AF52" s="245"/>
      <c r="AG52" s="245"/>
      <c r="AH52" s="244"/>
      <c r="AI52" s="245"/>
      <c r="AJ52" s="245"/>
      <c r="AK52" s="245"/>
      <c r="AL52" s="245"/>
      <c r="AM52" s="245"/>
      <c r="AN52" s="245"/>
      <c r="AO52" s="245"/>
      <c r="AP52" s="245"/>
      <c r="AQ52" s="245"/>
      <c r="AR52" s="245"/>
      <c r="AS52" s="245"/>
      <c r="AT52" s="245"/>
      <c r="AU52" s="245"/>
      <c r="AV52" s="245"/>
      <c r="AW52" s="245"/>
      <c r="AX52" s="245"/>
      <c r="AY52" s="245"/>
      <c r="AZ52" s="245"/>
      <c r="BA52" s="245"/>
      <c r="BB52" s="245"/>
      <c r="BC52" s="245"/>
      <c r="BD52" s="245"/>
      <c r="BE52" s="245"/>
      <c r="BF52" s="245"/>
      <c r="BG52" s="245"/>
      <c r="BH52" s="245"/>
      <c r="BI52" s="245"/>
      <c r="BJ52" s="245"/>
      <c r="BK52" s="245"/>
      <c r="BL52" s="245"/>
      <c r="BM52" s="299">
        <f>CF52</f>
        <v>48193</v>
      </c>
      <c r="BN52" s="148"/>
      <c r="BV52" s="226"/>
      <c r="BW52" s="196"/>
      <c r="BX52" s="141"/>
      <c r="BY52" s="141"/>
      <c r="BZ52" s="246" t="s">
        <v>838</v>
      </c>
      <c r="CA52" s="247" t="s">
        <v>70</v>
      </c>
      <c r="CB52" s="173" t="s">
        <v>830</v>
      </c>
      <c r="CC52" s="173" t="s">
        <v>705</v>
      </c>
      <c r="CD52" s="168" t="s">
        <v>63</v>
      </c>
      <c r="CE52" s="248">
        <v>46733</v>
      </c>
      <c r="CF52" s="248">
        <v>48193</v>
      </c>
      <c r="CG52" s="248">
        <f>IF(DAY(CE52)&lt;=15,DATE(YEAR(CE52),MONTH(CE52),1),EOMONTH(CE52,0))</f>
        <v>46722</v>
      </c>
      <c r="CH52" s="248">
        <f>IF(DAY(CF52)&lt;=15,DATE(YEAR(CF52),MONTH(CF52),1),EOMONTH(CF52,0))</f>
        <v>48183</v>
      </c>
      <c r="CI52" s="168"/>
      <c r="CJ52" s="168"/>
      <c r="CK52" s="169"/>
      <c r="CL52" s="173"/>
      <c r="CM52" s="173"/>
      <c r="CN52" s="173"/>
      <c r="CO52" s="221">
        <f t="shared" si="175"/>
        <v>46493</v>
      </c>
      <c r="CP52" s="221">
        <f>IF(DAY(CO52)&lt;=15,DATE(YEAR(CO52),MONTH(CO52),1),EOMONTH(CO52,0))</f>
        <v>46507</v>
      </c>
      <c r="CQ52" s="221">
        <f>CS52</f>
        <v>46583</v>
      </c>
      <c r="CR52" s="221">
        <f>IF(DAY(CQ52)&lt;=15,DATE(YEAR(CQ52),MONTH(CQ52),1),EOMONTH(CQ52,0))</f>
        <v>46569</v>
      </c>
      <c r="CS52" s="221">
        <f>CU52-150</f>
        <v>46583</v>
      </c>
      <c r="CT52" s="221">
        <f>IF(DAY(CS52)&lt;=15,DATE(YEAR(CS52),MONTH(CS52),1),EOMONTH(CS52,0))</f>
        <v>46569</v>
      </c>
      <c r="CU52" s="221">
        <f>CE52</f>
        <v>46733</v>
      </c>
      <c r="CV52" s="221">
        <f>IF(DAY(CU52)&lt;=15,DATE(YEAR(CU52),MONTH(CU52),1),EOMONTH(CU52,0))</f>
        <v>46722</v>
      </c>
    </row>
    <row r="53" spans="1:100" ht="32.25" customHeight="1">
      <c r="A53" s="130" t="s">
        <v>1120</v>
      </c>
      <c r="B53" s="130" t="s">
        <v>673</v>
      </c>
      <c r="C53" s="131" t="s">
        <v>1121</v>
      </c>
      <c r="D53" s="132" t="str">
        <f t="shared" ca="1" si="1"/>
        <v>En cours</v>
      </c>
      <c r="E53" s="244"/>
      <c r="F53" s="245"/>
      <c r="G53" s="245"/>
      <c r="H53" s="245"/>
      <c r="I53" s="245"/>
      <c r="J53" s="245"/>
      <c r="K53" s="245"/>
      <c r="L53" s="245"/>
      <c r="M53" s="245"/>
      <c r="N53" s="245"/>
      <c r="O53" s="245"/>
      <c r="P53" s="245"/>
      <c r="Q53" s="245"/>
      <c r="R53" s="245"/>
      <c r="S53" s="245"/>
      <c r="T53" s="245"/>
      <c r="U53" s="245"/>
      <c r="V53" s="245"/>
      <c r="W53" s="245"/>
      <c r="X53" s="245"/>
      <c r="Y53" s="245"/>
      <c r="Z53" s="245"/>
      <c r="AA53" s="245"/>
      <c r="AB53" s="245"/>
      <c r="AC53" s="245"/>
      <c r="AD53" s="245"/>
      <c r="AE53" s="245"/>
      <c r="AF53" s="245"/>
      <c r="AG53" s="245"/>
      <c r="AH53" s="245"/>
      <c r="AI53" s="245"/>
      <c r="AJ53" s="245"/>
      <c r="AK53" s="245"/>
      <c r="AL53" s="245"/>
      <c r="AM53" s="245"/>
      <c r="AN53" s="245"/>
      <c r="AO53" s="245"/>
      <c r="AP53" s="245"/>
      <c r="AQ53" s="245"/>
      <c r="AR53" s="245"/>
      <c r="AS53" s="245"/>
      <c r="AT53" s="245"/>
      <c r="AU53" s="245"/>
      <c r="AV53" s="245"/>
      <c r="AW53" s="245"/>
      <c r="AX53" s="245"/>
      <c r="AY53" s="245"/>
      <c r="AZ53" s="245"/>
      <c r="BA53" s="245"/>
      <c r="BB53" s="245"/>
      <c r="BC53" s="245"/>
      <c r="BD53" s="245"/>
      <c r="BE53" s="245"/>
      <c r="BF53" s="245"/>
      <c r="BG53" s="245"/>
      <c r="BH53" s="245"/>
      <c r="BI53" s="245"/>
      <c r="BJ53" s="245"/>
      <c r="BK53" s="245"/>
      <c r="BL53" s="245"/>
      <c r="BM53" s="299">
        <f t="shared" si="2"/>
        <v>47301</v>
      </c>
      <c r="BN53"/>
      <c r="BX53" s="376"/>
      <c r="BZ53" s="8" t="s">
        <v>1120</v>
      </c>
      <c r="CA53" s="8" t="s">
        <v>1120</v>
      </c>
      <c r="CB53" s="52" t="s">
        <v>727</v>
      </c>
      <c r="CC53" s="14" t="s">
        <v>727</v>
      </c>
      <c r="CD53" s="14" t="s">
        <v>63</v>
      </c>
      <c r="CE53" s="39">
        <v>45839</v>
      </c>
      <c r="CF53" s="39">
        <v>47301</v>
      </c>
      <c r="CG53" s="39">
        <f t="shared" si="3"/>
        <v>45839</v>
      </c>
      <c r="CH53" s="39">
        <f t="shared" si="4"/>
        <v>47300</v>
      </c>
      <c r="CI53" s="52"/>
      <c r="CJ53" s="47"/>
      <c r="CK53" s="45"/>
      <c r="CL53" s="365"/>
      <c r="CM53" s="366"/>
      <c r="CN53" s="52"/>
      <c r="CO53" s="3">
        <f t="shared" si="175"/>
        <v>45569</v>
      </c>
      <c r="CP53" s="3">
        <f t="shared" ref="CP53" si="192">IF(DAY(CO53)&lt;=15,DATE(YEAR(CO53),MONTH(CO53),1),EOMONTH(CO53,0))</f>
        <v>45566</v>
      </c>
      <c r="CQ53" s="3">
        <f t="shared" ref="CQ53" si="193">CS53</f>
        <v>45659</v>
      </c>
      <c r="CR53" s="3">
        <f t="shared" ref="CR53" si="194">IF(DAY(CQ53)&lt;=15,DATE(YEAR(CQ53),MONTH(CQ53),1),EOMONTH(CQ53,0))</f>
        <v>45658</v>
      </c>
      <c r="CS53" s="3">
        <f>CU53-180</f>
        <v>45659</v>
      </c>
      <c r="CT53" s="3">
        <f t="shared" ref="CT53" si="195">IF(DAY(CS53)&lt;=15,DATE(YEAR(CS53),MONTH(CS53),1),EOMONTH(CS53,0))</f>
        <v>45658</v>
      </c>
      <c r="CU53" s="3">
        <f t="shared" ref="CU53" si="196">CE53</f>
        <v>45839</v>
      </c>
      <c r="CV53" s="3">
        <f t="shared" ref="CV53" si="197">IF(DAY(CU53)&lt;=15,DATE(YEAR(CU53),MONTH(CU53),1),EOMONTH(CU53,0))</f>
        <v>45839</v>
      </c>
    </row>
  </sheetData>
  <sheetProtection algorithmName="SHA-512" hashValue="8fJ7gCnRwF9Lc8ZdjdE+oVUBQk73mp0wr1HSumu2eSxqP8zzUPL8iR+swTEKOIG5bm8d+Gl/MughR21dQSJ/+w==" saltValue="M6mDrHqrGcud9FPtFTcNnQ==" spinCount="100000" sheet="1" autoFilter="0"/>
  <autoFilter ref="A6:D53" xr:uid="{AEAE953E-00D4-4A13-8A66-FDF399B28B7F}"/>
  <mergeCells count="6">
    <mergeCell ref="BA5:BL5"/>
    <mergeCell ref="A4:B4"/>
    <mergeCell ref="Q5:AB5"/>
    <mergeCell ref="AC5:AN5"/>
    <mergeCell ref="E5:P5"/>
    <mergeCell ref="AO5:AZ5"/>
  </mergeCells>
  <phoneticPr fontId="12" type="noConversion"/>
  <conditionalFormatting sqref="C2">
    <cfRule type="expression" dxfId="20" priority="29">
      <formula>AND(CJ$6&gt;=#REF!,CJ$6&lt;=#REF!)</formula>
    </cfRule>
    <cfRule type="expression" dxfId="19" priority="30">
      <formula>AND(CJ$6&gt;=#REF!,CJ$6&lt;=#REF!)</formula>
    </cfRule>
    <cfRule type="expression" dxfId="18" priority="31">
      <formula>AND(CJ$6&gt;=#REF!,CJ$6&lt;=#REF!)</formula>
    </cfRule>
    <cfRule type="expression" dxfId="17" priority="32">
      <formula>AND(CJ$6&gt;=#REF!,CJ$6&lt;=#REF!)</formula>
    </cfRule>
  </conditionalFormatting>
  <conditionalFormatting sqref="D1:D5 D54:D1048576">
    <cfRule type="containsText" dxfId="16" priority="36" operator="containsText" text="A venir">
      <formula>NOT(ISERROR(SEARCH("A venir",D1)))</formula>
    </cfRule>
  </conditionalFormatting>
  <conditionalFormatting sqref="D1:D1048576">
    <cfRule type="containsText" dxfId="15" priority="1" operator="containsText" text="Term">
      <formula>NOT(ISERROR(SEARCH("Term",D1)))</formula>
    </cfRule>
  </conditionalFormatting>
  <conditionalFormatting sqref="D6:D53">
    <cfRule type="containsText" dxfId="14" priority="2" operator="containsText" text="À venir">
      <formula>NOT(ISERROR(SEARCH("À venir",D6)))</formula>
    </cfRule>
  </conditionalFormatting>
  <conditionalFormatting sqref="D7:D50">
    <cfRule type="expression" dxfId="13" priority="27">
      <formula>AND(D$6&gt;=$CG7,D$6&lt;=$CH7)</formula>
    </cfRule>
    <cfRule type="expression" dxfId="12" priority="28">
      <formula>AND(D$6&gt;=$CT7,D$6&lt;=$CV7)</formula>
    </cfRule>
  </conditionalFormatting>
  <conditionalFormatting sqref="D7:D53">
    <cfRule type="containsText" dxfId="11" priority="3" operator="containsText" text="En cours">
      <formula>NOT(ISERROR(SEARCH("En cours",D7)))</formula>
    </cfRule>
    <cfRule type="expression" dxfId="10" priority="4">
      <formula>AND(D$6&gt;=$CP7,D$6&lt;=$CR7)</formula>
    </cfRule>
  </conditionalFormatting>
  <conditionalFormatting sqref="D41">
    <cfRule type="expression" dxfId="9" priority="878">
      <formula>AND(D$6&gt;=$CP41,D$6&lt;=$CR41)</formula>
    </cfRule>
  </conditionalFormatting>
  <conditionalFormatting sqref="D41:P41">
    <cfRule type="expression" dxfId="8" priority="879">
      <formula>AND(D$6&gt;=$CF41,D$6&lt;=$CH41)</formula>
    </cfRule>
    <cfRule type="expression" dxfId="7" priority="880">
      <formula>AND(D$6&gt;=$CT41,D$6&lt;=$CV41)</formula>
    </cfRule>
  </conditionalFormatting>
  <conditionalFormatting sqref="D51:BL53">
    <cfRule type="expression" dxfId="6" priority="5">
      <formula>AND(D$6&gt;=$CG51,D$6&lt;=$CH51)</formula>
    </cfRule>
    <cfRule type="expression" dxfId="5" priority="6">
      <formula>AND(D$6&gt;=$CT51,D$6&lt;=$CV51)</formula>
    </cfRule>
  </conditionalFormatting>
  <conditionalFormatting sqref="E7:AZ8 BA7:BL50 E9:P40 Q9:AZ50 E42:P50">
    <cfRule type="expression" dxfId="4" priority="20">
      <formula>AND(E$6&gt;=$CG7,E$6&lt;=$CH7)</formula>
    </cfRule>
    <cfRule type="expression" dxfId="3" priority="21">
      <formula>AND(E$6&gt;=$CT7,E$6&lt;=$CV7)</formula>
    </cfRule>
  </conditionalFormatting>
  <conditionalFormatting sqref="E7:AZ8">
    <cfRule type="expression" dxfId="2" priority="22">
      <formula>AND(E$6&gt;=$CP7,E$6&lt;=$CR7)</formula>
    </cfRule>
  </conditionalFormatting>
  <conditionalFormatting sqref="E9:AZ50 BA7:BL50">
    <cfRule type="expression" dxfId="1" priority="883">
      <formula>AND(E$6&gt;=$CP7,E$6&lt;=$CR7)</formula>
    </cfRule>
  </conditionalFormatting>
  <conditionalFormatting sqref="E51:BL53">
    <cfRule type="expression" dxfId="0" priority="7">
      <formula>AND(E$6&gt;=$CP51,E$6&lt;=$CR51)</formula>
    </cfRule>
  </conditionalFormatting>
  <printOptions horizontalCentered="1" verticalCentered="1"/>
  <pageMargins left="0.31496062992125984" right="0.31496062992125984" top="0.74803149606299213" bottom="0.74803149606299213" header="0.31496062992125984" footer="0.31496062992125984"/>
  <pageSetup paperSize="8" scale="72" fitToHeight="0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65427C81-FE3B-48C7-9E26-9B1E0E007775}">
          <x14:formula1>
            <xm:f>Feuil1!$A$1:$A$3</xm:f>
          </x14:formula1>
          <xm:sqref>CI7:CI19 CI21:CI53</xm:sqref>
        </x14:dataValidation>
        <x14:dataValidation type="list" allowBlank="1" showInputMessage="1" showErrorMessage="1" xr:uid="{7C301C9B-F58F-4ABF-BEC9-D56A72E2B52E}">
          <x14:formula1>
            <xm:f>Feuil1!$D$7:$D$8</xm:f>
          </x14:formula1>
          <xm:sqref>CM7:CN19 CM21:CN53</xm:sqref>
        </x14:dataValidation>
        <x14:dataValidation type="list" allowBlank="1" showInputMessage="1" showErrorMessage="1" xr:uid="{FBF28D9C-A480-4A2E-A3CC-5F78967BFEBD}">
          <x14:formula1>
            <xm:f>Feuil1!$B$7:$B$9</xm:f>
          </x14:formula1>
          <xm:sqref>CL7:CL19 CL21:CL53</xm:sqref>
        </x14:dataValidation>
        <x14:dataValidation type="list" allowBlank="1" showInputMessage="1" showErrorMessage="1" xr:uid="{3967EE54-37B3-4AA4-AA01-25B522250703}">
          <x14:formula1>
            <xm:f>Feuil1!$A$7:$A$13</xm:f>
          </x14:formula1>
          <xm:sqref>CK7:CK19 CK21:CK53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C3AE2B-C519-4AE0-A8B4-D992B23E14D0}">
  <sheetPr codeName="Feuil1">
    <pageSetUpPr fitToPage="1"/>
  </sheetPr>
  <dimension ref="A1:XEI88"/>
  <sheetViews>
    <sheetView showGridLines="0" tabSelected="1" zoomScale="60" zoomScaleNormal="60" workbookViewId="0">
      <pane xSplit="4" ySplit="6" topLeftCell="AC60" activePane="bottomRight" state="frozen"/>
      <selection pane="topRight" activeCell="D6" sqref="D6"/>
      <selection pane="bottomLeft" activeCell="D6" sqref="D6"/>
      <selection pane="bottomRight" activeCell="C71" sqref="C71"/>
    </sheetView>
  </sheetViews>
  <sheetFormatPr baseColWidth="10" defaultColWidth="10.81640625" defaultRowHeight="14.5"/>
  <cols>
    <col min="1" max="1" width="19.453125" style="68" customWidth="1"/>
    <col min="2" max="2" width="22.453125" style="23" customWidth="1"/>
    <col min="3" max="3" width="48.453125" style="7" customWidth="1"/>
    <col min="4" max="4" width="12" style="23" customWidth="1"/>
    <col min="5" max="28" width="3.453125" style="17" hidden="1" customWidth="1"/>
    <col min="29" max="64" width="3.453125" style="17" customWidth="1"/>
    <col min="65" max="65" width="13.1796875" style="6" customWidth="1"/>
    <col min="66" max="67" width="15.453125" style="5" customWidth="1"/>
    <col min="68" max="75" width="10.81640625" style="5" customWidth="1"/>
    <col min="76" max="76" width="10.453125" style="5" customWidth="1"/>
    <col min="77" max="77" width="10.81640625" style="5" customWidth="1"/>
    <col min="78" max="82" width="10.81640625" style="5" hidden="1" customWidth="1"/>
    <col min="83" max="83" width="12.81640625" style="5" hidden="1" customWidth="1"/>
    <col min="84" max="84" width="12.7265625" style="5" hidden="1" customWidth="1"/>
    <col min="85" max="86" width="13.1796875" style="5" hidden="1" customWidth="1"/>
    <col min="87" max="87" width="10.81640625" style="5" hidden="1" customWidth="1"/>
    <col min="88" max="88" width="18.1796875" style="5" hidden="1" customWidth="1"/>
    <col min="89" max="89" width="21.453125" style="5" hidden="1" customWidth="1"/>
    <col min="90" max="90" width="29.81640625" style="5" hidden="1" customWidth="1"/>
    <col min="91" max="91" width="25.81640625" style="5" hidden="1" customWidth="1"/>
    <col min="92" max="92" width="16.7265625" style="5" hidden="1" customWidth="1"/>
    <col min="93" max="100" width="15.7265625" style="5" hidden="1" customWidth="1"/>
    <col min="101" max="16384" width="10.81640625" style="5"/>
  </cols>
  <sheetData>
    <row r="1" spans="1:16363" ht="10.5" hidden="1" customHeight="1">
      <c r="A1" s="66"/>
      <c r="E1" s="15">
        <f t="shared" ref="E1:AN1" si="0">VALUE(YEAR(E6)&amp;TEXT(MONTH(E6),"00"))</f>
        <v>202401</v>
      </c>
      <c r="F1" s="15">
        <f t="shared" si="0"/>
        <v>202402</v>
      </c>
      <c r="G1" s="15">
        <f t="shared" si="0"/>
        <v>202403</v>
      </c>
      <c r="H1" s="15">
        <f t="shared" si="0"/>
        <v>202404</v>
      </c>
      <c r="I1" s="15">
        <f t="shared" si="0"/>
        <v>202405</v>
      </c>
      <c r="J1" s="15">
        <f t="shared" si="0"/>
        <v>202406</v>
      </c>
      <c r="K1" s="15">
        <f t="shared" si="0"/>
        <v>202407</v>
      </c>
      <c r="L1" s="15">
        <f t="shared" si="0"/>
        <v>202408</v>
      </c>
      <c r="M1" s="15">
        <f t="shared" si="0"/>
        <v>202409</v>
      </c>
      <c r="N1" s="15">
        <f t="shared" si="0"/>
        <v>202410</v>
      </c>
      <c r="O1" s="15">
        <f t="shared" si="0"/>
        <v>202411</v>
      </c>
      <c r="P1" s="15">
        <f t="shared" si="0"/>
        <v>202412</v>
      </c>
      <c r="Q1" s="15">
        <f t="shared" si="0"/>
        <v>202501</v>
      </c>
      <c r="R1" s="15">
        <f t="shared" si="0"/>
        <v>202502</v>
      </c>
      <c r="S1" s="15">
        <f t="shared" si="0"/>
        <v>202503</v>
      </c>
      <c r="T1" s="15">
        <f t="shared" si="0"/>
        <v>202504</v>
      </c>
      <c r="U1" s="15">
        <f t="shared" si="0"/>
        <v>202505</v>
      </c>
      <c r="V1" s="15">
        <f t="shared" si="0"/>
        <v>202506</v>
      </c>
      <c r="W1" s="15">
        <f t="shared" si="0"/>
        <v>202507</v>
      </c>
      <c r="X1" s="15">
        <f t="shared" si="0"/>
        <v>202508</v>
      </c>
      <c r="Y1" s="15">
        <f t="shared" si="0"/>
        <v>202509</v>
      </c>
      <c r="Z1" s="15">
        <f t="shared" si="0"/>
        <v>202510</v>
      </c>
      <c r="AA1" s="15">
        <f t="shared" si="0"/>
        <v>202511</v>
      </c>
      <c r="AB1" s="15">
        <f t="shared" si="0"/>
        <v>202512</v>
      </c>
      <c r="AC1" s="15">
        <f t="shared" si="0"/>
        <v>202601</v>
      </c>
      <c r="AD1" s="15">
        <f t="shared" si="0"/>
        <v>202602</v>
      </c>
      <c r="AE1" s="15">
        <f t="shared" si="0"/>
        <v>202603</v>
      </c>
      <c r="AF1" s="15">
        <f t="shared" si="0"/>
        <v>202604</v>
      </c>
      <c r="AG1" s="15">
        <f t="shared" si="0"/>
        <v>202605</v>
      </c>
      <c r="AH1" s="15">
        <f t="shared" si="0"/>
        <v>202606</v>
      </c>
      <c r="AI1" s="15">
        <f t="shared" si="0"/>
        <v>202607</v>
      </c>
      <c r="AJ1" s="15">
        <f t="shared" si="0"/>
        <v>202608</v>
      </c>
      <c r="AK1" s="15">
        <f t="shared" si="0"/>
        <v>202609</v>
      </c>
      <c r="AL1" s="15">
        <f t="shared" si="0"/>
        <v>202610</v>
      </c>
      <c r="AM1" s="15">
        <f t="shared" si="0"/>
        <v>202611</v>
      </c>
      <c r="AN1" s="15">
        <f t="shared" si="0"/>
        <v>202612</v>
      </c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  <c r="AMG1"/>
      <c r="AMH1"/>
      <c r="AMI1"/>
      <c r="AMJ1"/>
      <c r="AMK1"/>
      <c r="AML1"/>
      <c r="AMM1"/>
      <c r="AMN1"/>
      <c r="AMO1"/>
      <c r="AMP1"/>
      <c r="AMQ1"/>
      <c r="AMR1"/>
      <c r="AMS1"/>
      <c r="AMT1"/>
      <c r="AMU1"/>
      <c r="AMV1"/>
      <c r="AMW1"/>
      <c r="AMX1"/>
      <c r="AMY1"/>
      <c r="AMZ1"/>
      <c r="ANA1"/>
      <c r="ANB1"/>
      <c r="ANC1"/>
      <c r="AND1"/>
      <c r="ANE1"/>
      <c r="ANF1"/>
      <c r="ANG1"/>
      <c r="ANH1"/>
      <c r="ANI1"/>
      <c r="ANJ1"/>
      <c r="ANK1"/>
      <c r="ANL1"/>
      <c r="ANM1"/>
      <c r="ANN1"/>
      <c r="ANO1"/>
      <c r="ANP1"/>
      <c r="ANQ1"/>
      <c r="ANR1"/>
      <c r="ANS1"/>
      <c r="ANT1"/>
      <c r="ANU1"/>
      <c r="ANV1"/>
      <c r="ANW1"/>
      <c r="ANX1"/>
      <c r="ANY1"/>
      <c r="ANZ1"/>
      <c r="AOA1"/>
      <c r="AOB1"/>
      <c r="AOC1"/>
      <c r="AOD1"/>
      <c r="AOE1"/>
      <c r="AOF1"/>
      <c r="AOG1"/>
      <c r="AOH1"/>
      <c r="AOI1"/>
      <c r="AOJ1"/>
      <c r="AOK1"/>
      <c r="AOL1"/>
      <c r="AOM1"/>
      <c r="AON1"/>
      <c r="AOO1"/>
      <c r="AOP1"/>
      <c r="AOQ1"/>
      <c r="AOR1"/>
      <c r="AOS1"/>
      <c r="AOT1"/>
      <c r="AOU1"/>
      <c r="AOV1"/>
      <c r="AOW1"/>
      <c r="AOX1"/>
      <c r="AOY1"/>
      <c r="AOZ1"/>
      <c r="APA1"/>
      <c r="APB1"/>
      <c r="APC1"/>
      <c r="APD1"/>
      <c r="APE1"/>
      <c r="APF1"/>
      <c r="APG1"/>
      <c r="APH1"/>
      <c r="API1"/>
      <c r="APJ1"/>
      <c r="APK1"/>
      <c r="APL1"/>
      <c r="APM1"/>
      <c r="APN1"/>
      <c r="APO1"/>
      <c r="APP1"/>
      <c r="APQ1"/>
      <c r="APR1"/>
      <c r="APS1"/>
      <c r="APT1"/>
      <c r="APU1"/>
      <c r="APV1"/>
      <c r="APW1"/>
      <c r="APX1"/>
      <c r="APY1"/>
      <c r="APZ1"/>
      <c r="AQA1"/>
      <c r="AQB1"/>
      <c r="AQC1"/>
      <c r="AQD1"/>
      <c r="AQE1"/>
      <c r="AQF1"/>
      <c r="AQG1"/>
      <c r="AQH1"/>
      <c r="AQI1"/>
      <c r="AQJ1"/>
      <c r="AQK1"/>
      <c r="AQL1"/>
      <c r="AQM1"/>
      <c r="AQN1"/>
      <c r="AQO1"/>
      <c r="AQP1"/>
      <c r="AQQ1"/>
      <c r="AQR1"/>
      <c r="AQS1"/>
      <c r="AQT1"/>
      <c r="AQU1"/>
      <c r="AQV1"/>
      <c r="AQW1"/>
      <c r="AQX1"/>
      <c r="AQY1"/>
      <c r="AQZ1"/>
      <c r="ARA1"/>
      <c r="ARB1"/>
      <c r="ARC1"/>
      <c r="ARD1"/>
      <c r="ARE1"/>
      <c r="ARF1"/>
      <c r="ARG1"/>
      <c r="ARH1"/>
      <c r="ARI1"/>
      <c r="ARJ1"/>
      <c r="ARK1"/>
      <c r="ARL1"/>
      <c r="ARM1"/>
      <c r="ARN1"/>
      <c r="ARO1"/>
      <c r="ARP1"/>
      <c r="ARQ1"/>
      <c r="ARR1"/>
      <c r="ARS1"/>
      <c r="ART1"/>
      <c r="ARU1"/>
      <c r="ARV1"/>
      <c r="ARW1"/>
      <c r="ARX1"/>
      <c r="ARY1"/>
      <c r="ARZ1"/>
      <c r="ASA1"/>
      <c r="ASB1"/>
      <c r="ASC1"/>
      <c r="ASD1"/>
      <c r="ASE1"/>
      <c r="ASF1"/>
      <c r="ASG1"/>
      <c r="ASH1"/>
      <c r="ASI1"/>
      <c r="ASJ1"/>
      <c r="ASK1"/>
      <c r="ASL1"/>
      <c r="ASM1"/>
      <c r="ASN1"/>
      <c r="ASO1"/>
      <c r="ASP1"/>
      <c r="ASQ1"/>
      <c r="ASR1"/>
      <c r="ASS1"/>
      <c r="AST1"/>
      <c r="ASU1"/>
      <c r="ASV1"/>
      <c r="ASW1"/>
      <c r="ASX1"/>
      <c r="ASY1"/>
      <c r="ASZ1"/>
      <c r="ATA1"/>
      <c r="ATB1"/>
      <c r="ATC1"/>
      <c r="ATD1"/>
      <c r="ATE1"/>
      <c r="ATF1"/>
      <c r="ATG1"/>
      <c r="ATH1"/>
      <c r="ATI1"/>
      <c r="ATJ1"/>
      <c r="ATK1"/>
      <c r="ATL1"/>
      <c r="ATM1"/>
      <c r="ATN1"/>
      <c r="ATO1"/>
      <c r="ATP1"/>
      <c r="ATQ1"/>
      <c r="ATR1"/>
      <c r="ATS1"/>
      <c r="ATT1"/>
      <c r="ATU1"/>
      <c r="ATV1"/>
      <c r="ATW1"/>
      <c r="ATX1"/>
      <c r="ATY1"/>
      <c r="ATZ1"/>
      <c r="AUA1"/>
      <c r="AUB1"/>
      <c r="AUC1"/>
      <c r="AUD1"/>
      <c r="AUE1"/>
      <c r="AUF1"/>
      <c r="AUG1"/>
      <c r="AUH1"/>
      <c r="AUI1"/>
      <c r="AUJ1"/>
      <c r="AUK1"/>
      <c r="AUL1"/>
      <c r="AUM1"/>
      <c r="AUN1"/>
      <c r="AUO1"/>
      <c r="AUP1"/>
      <c r="AUQ1"/>
      <c r="AUR1"/>
      <c r="AUS1"/>
      <c r="AUT1"/>
      <c r="AUU1"/>
      <c r="AUV1"/>
      <c r="AUW1"/>
      <c r="AUX1"/>
      <c r="AUY1"/>
      <c r="AUZ1"/>
      <c r="AVA1"/>
      <c r="AVB1"/>
      <c r="AVC1"/>
      <c r="AVD1"/>
      <c r="AVE1"/>
      <c r="AVF1"/>
      <c r="AVG1"/>
      <c r="AVH1"/>
      <c r="AVI1"/>
      <c r="AVJ1"/>
      <c r="AVK1"/>
      <c r="AVL1"/>
      <c r="AVM1"/>
      <c r="AVN1"/>
      <c r="AVO1"/>
      <c r="AVP1"/>
      <c r="AVQ1"/>
      <c r="AVR1"/>
      <c r="AVS1"/>
      <c r="AVT1"/>
      <c r="AVU1"/>
      <c r="AVV1"/>
      <c r="AVW1"/>
      <c r="AVX1"/>
      <c r="AVY1"/>
      <c r="AVZ1"/>
      <c r="AWA1"/>
      <c r="AWB1"/>
      <c r="AWC1"/>
      <c r="AWD1"/>
      <c r="AWE1"/>
      <c r="AWF1"/>
      <c r="AWG1"/>
      <c r="AWH1"/>
      <c r="AWI1"/>
      <c r="AWJ1"/>
      <c r="AWK1"/>
      <c r="AWL1"/>
      <c r="AWM1"/>
      <c r="AWN1"/>
      <c r="AWO1"/>
      <c r="AWP1"/>
      <c r="AWQ1"/>
      <c r="AWR1"/>
      <c r="AWS1"/>
      <c r="AWT1"/>
      <c r="AWU1"/>
      <c r="AWV1"/>
      <c r="AWW1"/>
      <c r="AWX1"/>
      <c r="AWY1"/>
      <c r="AWZ1"/>
      <c r="AXA1"/>
      <c r="AXB1"/>
      <c r="AXC1"/>
      <c r="AXD1"/>
      <c r="AXE1"/>
      <c r="AXF1"/>
      <c r="AXG1"/>
      <c r="AXH1"/>
      <c r="AXI1"/>
      <c r="AXJ1"/>
      <c r="AXK1"/>
      <c r="AXL1"/>
      <c r="AXM1"/>
      <c r="AXN1"/>
      <c r="AXO1"/>
      <c r="AXP1"/>
      <c r="AXQ1"/>
      <c r="AXR1"/>
      <c r="AXS1"/>
      <c r="AXT1"/>
      <c r="AXU1"/>
      <c r="AXV1"/>
      <c r="AXW1"/>
      <c r="AXX1"/>
      <c r="AXY1"/>
      <c r="AXZ1"/>
      <c r="AYA1"/>
      <c r="AYB1"/>
      <c r="AYC1"/>
      <c r="AYD1"/>
      <c r="AYE1"/>
      <c r="AYF1"/>
      <c r="AYG1"/>
      <c r="AYH1"/>
      <c r="AYI1"/>
      <c r="AYJ1"/>
      <c r="AYK1"/>
      <c r="AYL1"/>
      <c r="AYM1"/>
      <c r="AYN1"/>
      <c r="AYO1"/>
      <c r="AYP1"/>
      <c r="AYQ1"/>
      <c r="AYR1"/>
      <c r="AYS1"/>
      <c r="AYT1"/>
      <c r="AYU1"/>
      <c r="AYV1"/>
      <c r="AYW1"/>
      <c r="AYX1"/>
      <c r="AYY1"/>
      <c r="AYZ1"/>
      <c r="AZA1"/>
      <c r="AZB1"/>
      <c r="AZC1"/>
      <c r="AZD1"/>
      <c r="AZE1"/>
      <c r="AZF1"/>
      <c r="AZG1"/>
      <c r="AZH1"/>
      <c r="AZI1"/>
      <c r="AZJ1"/>
      <c r="AZK1"/>
      <c r="AZL1"/>
      <c r="AZM1"/>
      <c r="AZN1"/>
      <c r="AZO1"/>
      <c r="AZP1"/>
      <c r="AZQ1"/>
      <c r="AZR1"/>
      <c r="AZS1"/>
      <c r="AZT1"/>
      <c r="AZU1"/>
      <c r="AZV1"/>
      <c r="AZW1"/>
      <c r="AZX1"/>
      <c r="AZY1"/>
      <c r="AZZ1"/>
      <c r="BAA1"/>
      <c r="BAB1"/>
      <c r="BAC1"/>
      <c r="BAD1"/>
      <c r="BAE1"/>
      <c r="BAF1"/>
      <c r="BAG1"/>
      <c r="BAH1"/>
      <c r="BAI1"/>
      <c r="BAJ1"/>
      <c r="BAK1"/>
      <c r="BAL1"/>
      <c r="BAM1"/>
      <c r="BAN1"/>
      <c r="BAO1"/>
      <c r="BAP1"/>
      <c r="BAQ1"/>
      <c r="BAR1"/>
      <c r="BAS1"/>
      <c r="BAT1"/>
      <c r="BAU1"/>
      <c r="BAV1"/>
      <c r="BAW1"/>
      <c r="BAX1"/>
      <c r="BAY1"/>
      <c r="BAZ1"/>
      <c r="BBA1"/>
      <c r="BBB1"/>
      <c r="BBC1"/>
      <c r="BBD1"/>
      <c r="BBE1"/>
      <c r="BBF1"/>
      <c r="BBG1"/>
      <c r="BBH1"/>
      <c r="BBI1"/>
      <c r="BBJ1"/>
      <c r="BBK1"/>
      <c r="BBL1"/>
      <c r="BBM1"/>
      <c r="BBN1"/>
      <c r="BBO1"/>
      <c r="BBP1"/>
      <c r="BBQ1"/>
      <c r="BBR1"/>
      <c r="BBS1"/>
      <c r="BBT1"/>
      <c r="BBU1"/>
      <c r="BBV1"/>
      <c r="BBW1"/>
      <c r="BBX1"/>
      <c r="BBY1"/>
      <c r="BBZ1"/>
      <c r="BCA1"/>
      <c r="BCB1"/>
      <c r="BCC1"/>
      <c r="BCD1"/>
      <c r="BCE1"/>
      <c r="BCF1"/>
      <c r="BCG1"/>
      <c r="BCH1"/>
      <c r="BCI1"/>
      <c r="BCJ1"/>
      <c r="BCK1"/>
      <c r="BCL1"/>
      <c r="BCM1"/>
      <c r="BCN1"/>
      <c r="BCO1"/>
      <c r="BCP1"/>
      <c r="BCQ1"/>
      <c r="BCR1"/>
      <c r="BCS1"/>
      <c r="BCT1"/>
      <c r="BCU1"/>
      <c r="BCV1"/>
      <c r="BCW1"/>
      <c r="BCX1"/>
      <c r="BCY1"/>
      <c r="BCZ1"/>
      <c r="BDA1"/>
      <c r="BDB1"/>
      <c r="BDC1"/>
      <c r="BDD1"/>
      <c r="BDE1"/>
      <c r="BDF1"/>
      <c r="BDG1"/>
      <c r="BDH1"/>
      <c r="BDI1"/>
      <c r="BDJ1"/>
      <c r="BDK1"/>
      <c r="BDL1"/>
      <c r="BDM1"/>
      <c r="BDN1"/>
      <c r="BDO1"/>
      <c r="BDP1"/>
      <c r="BDQ1"/>
      <c r="BDR1"/>
      <c r="BDS1"/>
      <c r="BDT1"/>
      <c r="BDU1"/>
      <c r="BDV1"/>
      <c r="BDW1"/>
      <c r="BDX1"/>
      <c r="BDY1"/>
      <c r="BDZ1"/>
      <c r="BEA1"/>
      <c r="BEB1"/>
      <c r="BEC1"/>
      <c r="BED1"/>
      <c r="BEE1"/>
      <c r="BEF1"/>
      <c r="BEG1"/>
      <c r="BEH1"/>
      <c r="BEI1"/>
      <c r="BEJ1"/>
      <c r="BEK1"/>
      <c r="BEL1"/>
      <c r="BEM1"/>
      <c r="BEN1"/>
      <c r="BEO1"/>
      <c r="BEP1"/>
      <c r="BEQ1"/>
      <c r="BER1"/>
      <c r="BES1"/>
      <c r="BET1"/>
      <c r="BEU1"/>
      <c r="BEV1"/>
      <c r="BEW1"/>
      <c r="BEX1"/>
      <c r="BEY1"/>
      <c r="BEZ1"/>
      <c r="BFA1"/>
      <c r="BFB1"/>
      <c r="BFC1"/>
      <c r="BFD1"/>
      <c r="BFE1"/>
      <c r="BFF1"/>
      <c r="BFG1"/>
      <c r="BFH1"/>
      <c r="BFI1"/>
      <c r="BFJ1"/>
      <c r="BFK1"/>
      <c r="BFL1"/>
      <c r="BFM1"/>
      <c r="BFN1"/>
      <c r="BFO1"/>
      <c r="BFP1"/>
      <c r="BFQ1"/>
      <c r="BFR1"/>
      <c r="BFS1"/>
      <c r="BFT1"/>
      <c r="BFU1"/>
      <c r="BFV1"/>
      <c r="BFW1"/>
      <c r="BFX1"/>
      <c r="BFY1"/>
      <c r="BFZ1"/>
      <c r="BGA1"/>
      <c r="BGB1"/>
      <c r="BGC1"/>
      <c r="BGD1"/>
      <c r="BGE1"/>
      <c r="BGF1"/>
      <c r="BGG1"/>
      <c r="BGH1"/>
      <c r="BGI1"/>
      <c r="BGJ1"/>
      <c r="BGK1"/>
      <c r="BGL1"/>
      <c r="BGM1"/>
      <c r="BGN1"/>
      <c r="BGO1"/>
      <c r="BGP1"/>
      <c r="BGQ1"/>
      <c r="BGR1"/>
      <c r="BGS1"/>
      <c r="BGT1"/>
      <c r="BGU1"/>
      <c r="BGV1"/>
      <c r="BGW1"/>
      <c r="BGX1"/>
      <c r="BGY1"/>
      <c r="BGZ1"/>
      <c r="BHA1"/>
      <c r="BHB1"/>
      <c r="BHC1"/>
      <c r="BHD1"/>
      <c r="BHE1"/>
      <c r="BHF1"/>
      <c r="BHG1"/>
      <c r="BHH1"/>
      <c r="BHI1"/>
      <c r="BHJ1"/>
      <c r="BHK1"/>
      <c r="BHL1"/>
      <c r="BHM1"/>
      <c r="BHN1"/>
      <c r="BHO1"/>
      <c r="BHP1"/>
      <c r="BHQ1"/>
      <c r="BHR1"/>
      <c r="BHS1"/>
      <c r="BHT1"/>
      <c r="BHU1"/>
      <c r="BHV1"/>
      <c r="BHW1"/>
      <c r="BHX1"/>
      <c r="BHY1"/>
      <c r="BHZ1"/>
      <c r="BIA1"/>
      <c r="BIB1"/>
      <c r="BIC1"/>
      <c r="BID1"/>
      <c r="BIE1"/>
      <c r="BIF1"/>
      <c r="BIG1"/>
      <c r="BIH1"/>
      <c r="BII1"/>
      <c r="BIJ1"/>
      <c r="BIK1"/>
      <c r="BIL1"/>
      <c r="BIM1"/>
      <c r="BIN1"/>
      <c r="BIO1"/>
      <c r="BIP1"/>
      <c r="BIQ1"/>
      <c r="BIR1"/>
      <c r="BIS1"/>
      <c r="BIT1"/>
      <c r="BIU1"/>
      <c r="BIV1"/>
      <c r="BIW1"/>
      <c r="BIX1"/>
      <c r="BIY1"/>
      <c r="BIZ1"/>
      <c r="BJA1"/>
      <c r="BJB1"/>
      <c r="BJC1"/>
      <c r="BJD1"/>
      <c r="BJE1"/>
      <c r="BJF1"/>
      <c r="BJG1"/>
      <c r="BJH1"/>
      <c r="BJI1"/>
      <c r="BJJ1"/>
      <c r="BJK1"/>
      <c r="BJL1"/>
      <c r="BJM1"/>
      <c r="BJN1"/>
      <c r="BJO1"/>
      <c r="BJP1"/>
      <c r="BJQ1"/>
      <c r="BJR1"/>
      <c r="BJS1"/>
      <c r="BJT1"/>
      <c r="BJU1"/>
      <c r="BJV1"/>
      <c r="BJW1"/>
      <c r="BJX1"/>
      <c r="BJY1"/>
      <c r="BJZ1"/>
      <c r="BKA1"/>
      <c r="BKB1"/>
      <c r="BKC1"/>
      <c r="BKD1"/>
      <c r="BKE1"/>
      <c r="BKF1"/>
      <c r="BKG1"/>
      <c r="BKH1"/>
      <c r="BKI1"/>
      <c r="BKJ1"/>
      <c r="BKK1"/>
      <c r="BKL1"/>
      <c r="BKM1"/>
      <c r="BKN1"/>
      <c r="BKO1"/>
      <c r="BKP1"/>
      <c r="BKQ1"/>
      <c r="BKR1"/>
      <c r="BKS1"/>
      <c r="BKT1"/>
      <c r="BKU1"/>
      <c r="BKV1"/>
      <c r="BKW1"/>
      <c r="BKX1"/>
      <c r="BKY1"/>
      <c r="BKZ1"/>
      <c r="BLA1"/>
      <c r="BLB1"/>
      <c r="BLC1"/>
      <c r="BLD1"/>
      <c r="BLE1"/>
      <c r="BLF1"/>
      <c r="BLG1"/>
      <c r="BLH1"/>
      <c r="BLI1"/>
      <c r="BLJ1"/>
      <c r="BLK1"/>
      <c r="BLL1"/>
      <c r="BLM1"/>
      <c r="BLN1"/>
      <c r="BLO1"/>
      <c r="BLP1"/>
      <c r="BLQ1"/>
      <c r="BLR1"/>
      <c r="BLS1"/>
      <c r="BLT1"/>
      <c r="BLU1"/>
      <c r="BLV1"/>
      <c r="BLW1"/>
      <c r="BLX1"/>
      <c r="BLY1"/>
      <c r="BLZ1"/>
      <c r="BMA1"/>
      <c r="BMB1"/>
      <c r="BMC1"/>
      <c r="BMD1"/>
      <c r="BME1"/>
      <c r="BMF1"/>
      <c r="BMG1"/>
      <c r="BMH1"/>
      <c r="BMI1"/>
      <c r="BMJ1"/>
      <c r="BMK1"/>
      <c r="BML1"/>
      <c r="BMM1"/>
      <c r="BMN1"/>
      <c r="BMO1"/>
      <c r="BMP1"/>
      <c r="BMQ1"/>
      <c r="BMR1"/>
      <c r="BMS1"/>
      <c r="BMT1"/>
      <c r="BMU1"/>
      <c r="BMV1"/>
      <c r="BMW1"/>
      <c r="BMX1"/>
      <c r="BMY1"/>
      <c r="BMZ1"/>
      <c r="BNA1"/>
      <c r="BNB1"/>
      <c r="BNC1"/>
      <c r="BND1"/>
      <c r="BNE1"/>
      <c r="BNF1"/>
      <c r="BNG1"/>
      <c r="BNH1"/>
      <c r="BNI1"/>
      <c r="BNJ1"/>
      <c r="BNK1"/>
      <c r="BNL1"/>
      <c r="BNM1"/>
      <c r="BNN1"/>
      <c r="BNO1"/>
      <c r="BNP1"/>
      <c r="BNQ1"/>
      <c r="BNR1"/>
      <c r="BNS1"/>
      <c r="BNT1"/>
      <c r="BNU1"/>
      <c r="BNV1"/>
      <c r="BNW1"/>
      <c r="BNX1"/>
      <c r="BNY1"/>
      <c r="BNZ1"/>
      <c r="BOA1"/>
      <c r="BOB1"/>
      <c r="BOC1"/>
      <c r="BOD1"/>
      <c r="BOE1"/>
      <c r="BOF1"/>
      <c r="BOG1"/>
      <c r="BOH1"/>
      <c r="BOI1"/>
      <c r="BOJ1"/>
      <c r="BOK1"/>
      <c r="BOL1"/>
      <c r="BOM1"/>
      <c r="BON1"/>
      <c r="BOO1"/>
      <c r="BOP1"/>
      <c r="BOQ1"/>
      <c r="BOR1"/>
      <c r="BOS1"/>
      <c r="BOT1"/>
      <c r="BOU1"/>
      <c r="BOV1"/>
      <c r="BOW1"/>
      <c r="BOX1"/>
      <c r="BOY1"/>
      <c r="BOZ1"/>
      <c r="BPA1"/>
      <c r="BPB1"/>
      <c r="BPC1"/>
      <c r="BPD1"/>
      <c r="BPE1"/>
      <c r="BPF1"/>
      <c r="BPG1"/>
      <c r="BPH1"/>
      <c r="BPI1"/>
      <c r="BPJ1"/>
      <c r="BPK1"/>
      <c r="BPL1"/>
      <c r="BPM1"/>
      <c r="BPN1"/>
      <c r="BPO1"/>
      <c r="BPP1"/>
      <c r="BPQ1"/>
      <c r="BPR1"/>
      <c r="BPS1"/>
      <c r="BPT1"/>
      <c r="BPU1"/>
      <c r="BPV1"/>
      <c r="BPW1"/>
      <c r="BPX1"/>
      <c r="BPY1"/>
      <c r="BPZ1"/>
      <c r="BQA1"/>
      <c r="BQB1"/>
      <c r="BQC1"/>
      <c r="BQD1"/>
      <c r="BQE1"/>
      <c r="BQF1"/>
      <c r="BQG1"/>
      <c r="BQH1"/>
      <c r="BQI1"/>
      <c r="BQJ1"/>
      <c r="BQK1"/>
      <c r="BQL1"/>
      <c r="BQM1"/>
      <c r="BQN1"/>
      <c r="BQO1"/>
      <c r="BQP1"/>
      <c r="BQQ1"/>
      <c r="BQR1"/>
      <c r="BQS1"/>
      <c r="BQT1"/>
      <c r="BQU1"/>
      <c r="BQV1"/>
      <c r="BQW1"/>
      <c r="BQX1"/>
      <c r="BQY1"/>
      <c r="BQZ1"/>
      <c r="BRA1"/>
      <c r="BRB1"/>
      <c r="BRC1"/>
      <c r="BRD1"/>
      <c r="BRE1"/>
      <c r="BRF1"/>
      <c r="BRG1"/>
      <c r="BRH1"/>
      <c r="BRI1"/>
      <c r="BRJ1"/>
      <c r="BRK1"/>
      <c r="BRL1"/>
      <c r="BRM1"/>
      <c r="BRN1"/>
      <c r="BRO1"/>
      <c r="BRP1"/>
      <c r="BRQ1"/>
      <c r="BRR1"/>
      <c r="BRS1"/>
      <c r="BRT1"/>
      <c r="BRU1"/>
      <c r="BRV1"/>
      <c r="BRW1"/>
      <c r="BRX1"/>
      <c r="BRY1"/>
      <c r="BRZ1"/>
      <c r="BSA1"/>
      <c r="BSB1"/>
      <c r="BSC1"/>
      <c r="BSD1"/>
      <c r="BSE1"/>
      <c r="BSF1"/>
      <c r="BSG1"/>
      <c r="BSH1"/>
      <c r="BSI1"/>
      <c r="BSJ1"/>
      <c r="BSK1"/>
      <c r="BSL1"/>
      <c r="BSM1"/>
      <c r="BSN1"/>
      <c r="BSO1"/>
      <c r="BSP1"/>
      <c r="BSQ1"/>
      <c r="BSR1"/>
      <c r="BSS1"/>
      <c r="BST1"/>
      <c r="BSU1"/>
      <c r="BSV1"/>
      <c r="BSW1"/>
      <c r="BSX1"/>
      <c r="BSY1"/>
      <c r="BSZ1"/>
      <c r="BTA1"/>
      <c r="BTB1"/>
      <c r="BTC1"/>
      <c r="BTD1"/>
      <c r="BTE1"/>
      <c r="BTF1"/>
      <c r="BTG1"/>
      <c r="BTH1"/>
      <c r="BTI1"/>
      <c r="BTJ1"/>
      <c r="BTK1"/>
      <c r="BTL1"/>
      <c r="BTM1"/>
      <c r="BTN1"/>
      <c r="BTO1"/>
      <c r="BTP1"/>
      <c r="BTQ1"/>
      <c r="BTR1"/>
      <c r="BTS1"/>
      <c r="BTT1"/>
      <c r="BTU1"/>
      <c r="BTV1"/>
      <c r="BTW1"/>
      <c r="BTX1"/>
      <c r="BTY1"/>
      <c r="BTZ1"/>
      <c r="BUA1"/>
      <c r="BUB1"/>
      <c r="BUC1"/>
      <c r="BUD1"/>
      <c r="BUE1"/>
      <c r="BUF1"/>
      <c r="BUG1"/>
      <c r="BUH1"/>
      <c r="BUI1"/>
      <c r="BUJ1"/>
      <c r="BUK1"/>
      <c r="BUL1"/>
      <c r="BUM1"/>
      <c r="BUN1"/>
      <c r="BUO1"/>
      <c r="BUP1"/>
      <c r="BUQ1"/>
      <c r="BUR1"/>
      <c r="BUS1"/>
      <c r="BUT1"/>
      <c r="BUU1"/>
      <c r="BUV1"/>
      <c r="BUW1"/>
      <c r="BUX1"/>
      <c r="BUY1"/>
      <c r="BUZ1"/>
      <c r="BVA1"/>
      <c r="BVB1"/>
      <c r="BVC1"/>
      <c r="BVD1"/>
      <c r="BVE1"/>
      <c r="BVF1"/>
      <c r="BVG1"/>
      <c r="BVH1"/>
      <c r="BVI1"/>
      <c r="BVJ1"/>
      <c r="BVK1"/>
      <c r="BVL1"/>
      <c r="BVM1"/>
      <c r="BVN1"/>
      <c r="BVO1"/>
      <c r="BVP1"/>
      <c r="BVQ1"/>
      <c r="BVR1"/>
      <c r="BVS1"/>
      <c r="BVT1"/>
      <c r="BVU1"/>
      <c r="BVV1"/>
      <c r="BVW1"/>
      <c r="BVX1"/>
      <c r="BVY1"/>
      <c r="BVZ1"/>
      <c r="BWA1"/>
      <c r="BWB1"/>
      <c r="BWC1"/>
      <c r="BWD1"/>
      <c r="BWE1"/>
      <c r="BWF1"/>
      <c r="BWG1"/>
      <c r="BWH1"/>
      <c r="BWI1"/>
      <c r="BWJ1"/>
      <c r="BWK1"/>
      <c r="BWL1"/>
      <c r="BWM1"/>
      <c r="BWN1"/>
      <c r="BWO1"/>
      <c r="BWP1"/>
      <c r="BWQ1"/>
      <c r="BWR1"/>
      <c r="BWS1"/>
      <c r="BWT1"/>
      <c r="BWU1"/>
      <c r="BWV1"/>
      <c r="BWW1"/>
      <c r="BWX1"/>
      <c r="BWY1"/>
      <c r="BWZ1"/>
      <c r="BXA1"/>
      <c r="BXB1"/>
      <c r="BXC1"/>
      <c r="BXD1"/>
      <c r="BXE1"/>
      <c r="BXF1"/>
      <c r="BXG1"/>
      <c r="BXH1"/>
      <c r="BXI1"/>
      <c r="BXJ1"/>
      <c r="BXK1"/>
      <c r="BXL1"/>
      <c r="BXM1"/>
      <c r="BXN1"/>
      <c r="BXO1"/>
      <c r="BXP1"/>
      <c r="BXQ1"/>
      <c r="BXR1"/>
      <c r="BXS1"/>
      <c r="BXT1"/>
      <c r="BXU1"/>
      <c r="BXV1"/>
      <c r="BXW1"/>
      <c r="BXX1"/>
      <c r="BXY1"/>
      <c r="BXZ1"/>
      <c r="BYA1"/>
      <c r="BYB1"/>
      <c r="BYC1"/>
      <c r="BYD1"/>
      <c r="BYE1"/>
      <c r="BYF1"/>
      <c r="BYG1"/>
      <c r="BYH1"/>
      <c r="BYI1"/>
      <c r="BYJ1"/>
      <c r="BYK1"/>
      <c r="BYL1"/>
      <c r="BYM1"/>
      <c r="BYN1"/>
      <c r="BYO1"/>
      <c r="BYP1"/>
      <c r="BYQ1"/>
      <c r="BYR1"/>
      <c r="BYS1"/>
      <c r="BYT1"/>
      <c r="BYU1"/>
      <c r="BYV1"/>
      <c r="BYW1"/>
      <c r="BYX1"/>
      <c r="BYY1"/>
      <c r="BYZ1"/>
      <c r="BZA1"/>
      <c r="BZB1"/>
      <c r="BZC1"/>
      <c r="BZD1"/>
      <c r="BZE1"/>
      <c r="BZF1"/>
      <c r="BZG1"/>
      <c r="BZH1"/>
      <c r="BZI1"/>
      <c r="BZJ1"/>
      <c r="BZK1"/>
      <c r="BZL1"/>
      <c r="BZM1"/>
      <c r="BZN1"/>
      <c r="BZO1"/>
      <c r="BZP1"/>
      <c r="BZQ1"/>
      <c r="BZR1"/>
      <c r="BZS1"/>
      <c r="BZT1"/>
      <c r="BZU1"/>
      <c r="BZV1"/>
      <c r="BZW1"/>
      <c r="BZX1"/>
      <c r="BZY1"/>
      <c r="BZZ1"/>
      <c r="CAA1"/>
      <c r="CAB1"/>
      <c r="CAC1"/>
      <c r="CAD1"/>
      <c r="CAE1"/>
      <c r="CAF1"/>
      <c r="CAG1"/>
      <c r="CAH1"/>
      <c r="CAI1"/>
      <c r="CAJ1"/>
      <c r="CAK1"/>
      <c r="CAL1"/>
      <c r="CAM1"/>
      <c r="CAN1"/>
      <c r="CAO1"/>
      <c r="CAP1"/>
      <c r="CAQ1"/>
      <c r="CAR1"/>
      <c r="CAS1"/>
      <c r="CAT1"/>
      <c r="CAU1"/>
      <c r="CAV1"/>
      <c r="CAW1"/>
      <c r="CAX1"/>
      <c r="CAY1"/>
      <c r="CAZ1"/>
      <c r="CBA1"/>
      <c r="CBB1"/>
      <c r="CBC1"/>
      <c r="CBD1"/>
      <c r="CBE1"/>
      <c r="CBF1"/>
      <c r="CBG1"/>
      <c r="CBH1"/>
      <c r="CBI1"/>
      <c r="CBJ1"/>
      <c r="CBK1"/>
      <c r="CBL1"/>
      <c r="CBM1"/>
      <c r="CBN1"/>
      <c r="CBO1"/>
      <c r="CBP1"/>
      <c r="CBQ1"/>
      <c r="CBR1"/>
      <c r="CBS1"/>
      <c r="CBT1"/>
      <c r="CBU1"/>
      <c r="CBV1"/>
      <c r="CBW1"/>
      <c r="CBX1"/>
      <c r="CBY1"/>
      <c r="CBZ1"/>
      <c r="CCA1"/>
      <c r="CCB1"/>
      <c r="CCC1"/>
      <c r="CCD1"/>
      <c r="CCE1"/>
      <c r="CCF1"/>
      <c r="CCG1"/>
      <c r="CCH1"/>
      <c r="CCI1"/>
      <c r="CCJ1"/>
      <c r="CCK1"/>
      <c r="CCL1"/>
      <c r="CCM1"/>
      <c r="CCN1"/>
      <c r="CCO1"/>
      <c r="CCP1"/>
      <c r="CCQ1"/>
      <c r="CCR1"/>
      <c r="CCS1"/>
      <c r="CCT1"/>
      <c r="CCU1"/>
      <c r="CCV1"/>
      <c r="CCW1"/>
      <c r="CCX1"/>
      <c r="CCY1"/>
      <c r="CCZ1"/>
      <c r="CDA1"/>
      <c r="CDB1"/>
      <c r="CDC1"/>
      <c r="CDD1"/>
      <c r="CDE1"/>
      <c r="CDF1"/>
      <c r="CDG1"/>
      <c r="CDH1"/>
      <c r="CDI1"/>
      <c r="CDJ1"/>
      <c r="CDK1"/>
      <c r="CDL1"/>
      <c r="CDM1"/>
      <c r="CDN1"/>
      <c r="CDO1"/>
      <c r="CDP1"/>
      <c r="CDQ1"/>
      <c r="CDR1"/>
      <c r="CDS1"/>
      <c r="CDT1"/>
      <c r="CDU1"/>
      <c r="CDV1"/>
      <c r="CDW1"/>
      <c r="CDX1"/>
      <c r="CDY1"/>
      <c r="CDZ1"/>
      <c r="CEA1"/>
      <c r="CEB1"/>
      <c r="CEC1"/>
      <c r="CED1"/>
      <c r="CEE1"/>
      <c r="CEF1"/>
      <c r="CEG1"/>
      <c r="CEH1"/>
      <c r="CEI1"/>
      <c r="CEJ1"/>
      <c r="CEK1"/>
      <c r="CEL1"/>
      <c r="CEM1"/>
      <c r="CEN1"/>
      <c r="CEO1"/>
      <c r="CEP1"/>
      <c r="CEQ1"/>
      <c r="CER1"/>
      <c r="CES1"/>
      <c r="CET1"/>
      <c r="CEU1"/>
      <c r="CEV1"/>
      <c r="CEW1"/>
      <c r="CEX1"/>
      <c r="CEY1"/>
      <c r="CEZ1"/>
      <c r="CFA1"/>
      <c r="CFB1"/>
      <c r="CFC1"/>
      <c r="CFD1"/>
      <c r="CFE1"/>
      <c r="CFF1"/>
      <c r="CFG1"/>
      <c r="CFH1"/>
      <c r="CFI1"/>
      <c r="CFJ1"/>
      <c r="CFK1"/>
      <c r="CFL1"/>
      <c r="CFM1"/>
      <c r="CFN1"/>
      <c r="CFO1"/>
      <c r="CFP1"/>
      <c r="CFQ1"/>
      <c r="CFR1"/>
      <c r="CFS1"/>
      <c r="CFT1"/>
      <c r="CFU1"/>
      <c r="CFV1"/>
      <c r="CFW1"/>
      <c r="CFX1"/>
      <c r="CFY1"/>
      <c r="CFZ1"/>
      <c r="CGA1"/>
      <c r="CGB1"/>
      <c r="CGC1"/>
      <c r="CGD1"/>
      <c r="CGE1"/>
      <c r="CGF1"/>
      <c r="CGG1"/>
      <c r="CGH1"/>
      <c r="CGI1"/>
      <c r="CGJ1"/>
      <c r="CGK1"/>
      <c r="CGL1"/>
      <c r="CGM1"/>
      <c r="CGN1"/>
      <c r="CGO1"/>
      <c r="CGP1"/>
      <c r="CGQ1"/>
      <c r="CGR1"/>
      <c r="CGS1"/>
      <c r="CGT1"/>
      <c r="CGU1"/>
      <c r="CGV1"/>
      <c r="CGW1"/>
      <c r="CGX1"/>
      <c r="CGY1"/>
      <c r="CGZ1"/>
      <c r="CHA1"/>
      <c r="CHB1"/>
      <c r="CHC1"/>
      <c r="CHD1"/>
      <c r="CHE1"/>
      <c r="CHF1"/>
      <c r="CHG1"/>
      <c r="CHH1"/>
      <c r="CHI1"/>
      <c r="CHJ1"/>
      <c r="CHK1"/>
      <c r="CHL1"/>
      <c r="CHM1"/>
      <c r="CHN1"/>
      <c r="CHO1"/>
      <c r="CHP1"/>
      <c r="CHQ1"/>
      <c r="CHR1"/>
      <c r="CHS1"/>
      <c r="CHT1"/>
      <c r="CHU1"/>
      <c r="CHV1"/>
      <c r="CHW1"/>
      <c r="CHX1"/>
      <c r="CHY1"/>
      <c r="CHZ1"/>
      <c r="CIA1"/>
      <c r="CIB1"/>
      <c r="CIC1"/>
      <c r="CID1"/>
      <c r="CIE1"/>
      <c r="CIF1"/>
      <c r="CIG1"/>
      <c r="CIH1"/>
      <c r="CII1"/>
      <c r="CIJ1"/>
      <c r="CIK1"/>
      <c r="CIL1"/>
      <c r="CIM1"/>
      <c r="CIN1"/>
      <c r="CIO1"/>
      <c r="CIP1"/>
      <c r="CIQ1"/>
      <c r="CIR1"/>
      <c r="CIS1"/>
      <c r="CIT1"/>
      <c r="CIU1"/>
      <c r="CIV1"/>
      <c r="CIW1"/>
      <c r="CIX1"/>
      <c r="CIY1"/>
      <c r="CIZ1"/>
      <c r="CJA1"/>
      <c r="CJB1"/>
      <c r="CJC1"/>
      <c r="CJD1"/>
      <c r="CJE1"/>
      <c r="CJF1"/>
      <c r="CJG1"/>
      <c r="CJH1"/>
      <c r="CJI1"/>
      <c r="CJJ1"/>
      <c r="CJK1"/>
      <c r="CJL1"/>
      <c r="CJM1"/>
      <c r="CJN1"/>
      <c r="CJO1"/>
      <c r="CJP1"/>
      <c r="CJQ1"/>
      <c r="CJR1"/>
      <c r="CJS1"/>
      <c r="CJT1"/>
      <c r="CJU1"/>
      <c r="CJV1"/>
      <c r="CJW1"/>
      <c r="CJX1"/>
      <c r="CJY1"/>
      <c r="CJZ1"/>
      <c r="CKA1"/>
      <c r="CKB1"/>
      <c r="CKC1"/>
      <c r="CKD1"/>
      <c r="CKE1"/>
      <c r="CKF1"/>
      <c r="CKG1"/>
      <c r="CKH1"/>
      <c r="CKI1"/>
      <c r="CKJ1"/>
      <c r="CKK1"/>
      <c r="CKL1"/>
      <c r="CKM1"/>
      <c r="CKN1"/>
      <c r="CKO1"/>
      <c r="CKP1"/>
      <c r="CKQ1"/>
      <c r="CKR1"/>
      <c r="CKS1"/>
      <c r="CKT1"/>
      <c r="CKU1"/>
      <c r="CKV1"/>
      <c r="CKW1"/>
      <c r="CKX1"/>
      <c r="CKY1"/>
      <c r="CKZ1"/>
      <c r="CLA1"/>
      <c r="CLB1"/>
      <c r="CLC1"/>
      <c r="CLD1"/>
      <c r="CLE1"/>
      <c r="CLF1"/>
      <c r="CLG1"/>
      <c r="CLH1"/>
      <c r="CLI1"/>
      <c r="CLJ1"/>
      <c r="CLK1"/>
      <c r="CLL1"/>
      <c r="CLM1"/>
      <c r="CLN1"/>
      <c r="CLO1"/>
      <c r="CLP1"/>
      <c r="CLQ1"/>
      <c r="CLR1"/>
      <c r="CLS1"/>
      <c r="CLT1"/>
      <c r="CLU1"/>
      <c r="CLV1"/>
      <c r="CLW1"/>
      <c r="CLX1"/>
      <c r="CLY1"/>
      <c r="CLZ1"/>
      <c r="CMA1"/>
      <c r="CMB1"/>
      <c r="CMC1"/>
      <c r="CMD1"/>
      <c r="CME1"/>
      <c r="CMF1"/>
      <c r="CMG1"/>
      <c r="CMH1"/>
      <c r="CMI1"/>
      <c r="CMJ1"/>
      <c r="CMK1"/>
      <c r="CML1"/>
      <c r="CMM1"/>
      <c r="CMN1"/>
      <c r="CMO1"/>
      <c r="CMP1"/>
      <c r="CMQ1"/>
      <c r="CMR1"/>
      <c r="CMS1"/>
      <c r="CMT1"/>
      <c r="CMU1"/>
      <c r="CMV1"/>
      <c r="CMW1"/>
      <c r="CMX1"/>
      <c r="CMY1"/>
      <c r="CMZ1"/>
      <c r="CNA1"/>
      <c r="CNB1"/>
      <c r="CNC1"/>
      <c r="CND1"/>
      <c r="CNE1"/>
      <c r="CNF1"/>
      <c r="CNG1"/>
      <c r="CNH1"/>
      <c r="CNI1"/>
      <c r="CNJ1"/>
      <c r="CNK1"/>
      <c r="CNL1"/>
      <c r="CNM1"/>
      <c r="CNN1"/>
      <c r="CNO1"/>
      <c r="CNP1"/>
      <c r="CNQ1"/>
      <c r="CNR1"/>
      <c r="CNS1"/>
      <c r="CNT1"/>
      <c r="CNU1"/>
      <c r="CNV1"/>
      <c r="CNW1"/>
      <c r="CNX1"/>
      <c r="CNY1"/>
      <c r="CNZ1"/>
      <c r="COA1"/>
      <c r="COB1"/>
      <c r="COC1"/>
      <c r="COD1"/>
      <c r="COE1"/>
      <c r="COF1"/>
      <c r="COG1"/>
      <c r="COH1"/>
      <c r="COI1"/>
      <c r="COJ1"/>
      <c r="COK1"/>
      <c r="COL1"/>
      <c r="COM1"/>
      <c r="CON1"/>
      <c r="COO1"/>
      <c r="COP1"/>
      <c r="COQ1"/>
      <c r="COR1"/>
      <c r="COS1"/>
      <c r="COT1"/>
      <c r="COU1"/>
      <c r="COV1"/>
      <c r="COW1"/>
      <c r="COX1"/>
      <c r="COY1"/>
      <c r="COZ1"/>
      <c r="CPA1"/>
      <c r="CPB1"/>
      <c r="CPC1"/>
      <c r="CPD1"/>
      <c r="CPE1"/>
      <c r="CPF1"/>
      <c r="CPG1"/>
      <c r="CPH1"/>
      <c r="CPI1"/>
      <c r="CPJ1"/>
      <c r="CPK1"/>
      <c r="CPL1"/>
      <c r="CPM1"/>
      <c r="CPN1"/>
      <c r="CPO1"/>
      <c r="CPP1"/>
      <c r="CPQ1"/>
      <c r="CPR1"/>
      <c r="CPS1"/>
      <c r="CPT1"/>
      <c r="CPU1"/>
      <c r="CPV1"/>
      <c r="CPW1"/>
      <c r="CPX1"/>
      <c r="CPY1"/>
      <c r="CPZ1"/>
      <c r="CQA1"/>
      <c r="CQB1"/>
      <c r="CQC1"/>
      <c r="CQD1"/>
      <c r="CQE1"/>
      <c r="CQF1"/>
      <c r="CQG1"/>
      <c r="CQH1"/>
      <c r="CQI1"/>
      <c r="CQJ1"/>
      <c r="CQK1"/>
      <c r="CQL1"/>
      <c r="CQM1"/>
      <c r="CQN1"/>
      <c r="CQO1"/>
      <c r="CQP1"/>
      <c r="CQQ1"/>
      <c r="CQR1"/>
      <c r="CQS1"/>
      <c r="CQT1"/>
      <c r="CQU1"/>
      <c r="CQV1"/>
      <c r="CQW1"/>
      <c r="CQX1"/>
      <c r="CQY1"/>
      <c r="CQZ1"/>
      <c r="CRA1"/>
      <c r="CRB1"/>
      <c r="CRC1"/>
      <c r="CRD1"/>
      <c r="CRE1"/>
      <c r="CRF1"/>
      <c r="CRG1"/>
      <c r="CRH1"/>
      <c r="CRI1"/>
      <c r="CRJ1"/>
      <c r="CRK1"/>
      <c r="CRL1"/>
      <c r="CRM1"/>
      <c r="CRN1"/>
      <c r="CRO1"/>
      <c r="CRP1"/>
      <c r="CRQ1"/>
      <c r="CRR1"/>
      <c r="CRS1"/>
      <c r="CRT1"/>
      <c r="CRU1"/>
      <c r="CRV1"/>
      <c r="CRW1"/>
      <c r="CRX1"/>
      <c r="CRY1"/>
      <c r="CRZ1"/>
      <c r="CSA1"/>
      <c r="CSB1"/>
      <c r="CSC1"/>
      <c r="CSD1"/>
      <c r="CSE1"/>
      <c r="CSF1"/>
      <c r="CSG1"/>
      <c r="CSH1"/>
      <c r="CSI1"/>
      <c r="CSJ1"/>
      <c r="CSK1"/>
      <c r="CSL1"/>
      <c r="CSM1"/>
      <c r="CSN1"/>
      <c r="CSO1"/>
      <c r="CSP1"/>
      <c r="CSQ1"/>
      <c r="CSR1"/>
      <c r="CSS1"/>
      <c r="CST1"/>
      <c r="CSU1"/>
      <c r="CSV1"/>
      <c r="CSW1"/>
      <c r="CSX1"/>
      <c r="CSY1"/>
      <c r="CSZ1"/>
      <c r="CTA1"/>
      <c r="CTB1"/>
      <c r="CTC1"/>
      <c r="CTD1"/>
      <c r="CTE1"/>
      <c r="CTF1"/>
      <c r="CTG1"/>
      <c r="CTH1"/>
      <c r="CTI1"/>
      <c r="CTJ1"/>
      <c r="CTK1"/>
      <c r="CTL1"/>
      <c r="CTM1"/>
      <c r="CTN1"/>
      <c r="CTO1"/>
      <c r="CTP1"/>
      <c r="CTQ1"/>
      <c r="CTR1"/>
      <c r="CTS1"/>
      <c r="CTT1"/>
      <c r="CTU1"/>
      <c r="CTV1"/>
      <c r="CTW1"/>
      <c r="CTX1"/>
      <c r="CTY1"/>
      <c r="CTZ1"/>
      <c r="CUA1"/>
      <c r="CUB1"/>
      <c r="CUC1"/>
      <c r="CUD1"/>
      <c r="CUE1"/>
      <c r="CUF1"/>
      <c r="CUG1"/>
      <c r="CUH1"/>
      <c r="CUI1"/>
      <c r="CUJ1"/>
      <c r="CUK1"/>
      <c r="CUL1"/>
      <c r="CUM1"/>
      <c r="CUN1"/>
      <c r="CUO1"/>
      <c r="CUP1"/>
      <c r="CUQ1"/>
      <c r="CUR1"/>
      <c r="CUS1"/>
      <c r="CUT1"/>
      <c r="CUU1"/>
      <c r="CUV1"/>
      <c r="CUW1"/>
      <c r="CUX1"/>
      <c r="CUY1"/>
      <c r="CUZ1"/>
      <c r="CVA1"/>
      <c r="CVB1"/>
      <c r="CVC1"/>
      <c r="CVD1"/>
      <c r="CVE1"/>
      <c r="CVF1"/>
      <c r="CVG1"/>
      <c r="CVH1"/>
      <c r="CVI1"/>
      <c r="CVJ1"/>
      <c r="CVK1"/>
      <c r="CVL1"/>
      <c r="CVM1"/>
      <c r="CVN1"/>
      <c r="CVO1"/>
      <c r="CVP1"/>
      <c r="CVQ1"/>
      <c r="CVR1"/>
      <c r="CVS1"/>
      <c r="CVT1"/>
      <c r="CVU1"/>
      <c r="CVV1"/>
      <c r="CVW1"/>
      <c r="CVX1"/>
      <c r="CVY1"/>
      <c r="CVZ1"/>
      <c r="CWA1"/>
      <c r="CWB1"/>
      <c r="CWC1"/>
      <c r="CWD1"/>
      <c r="CWE1"/>
      <c r="CWF1"/>
      <c r="CWG1"/>
      <c r="CWH1"/>
      <c r="CWI1"/>
      <c r="CWJ1"/>
      <c r="CWK1"/>
      <c r="CWL1"/>
      <c r="CWM1"/>
      <c r="CWN1"/>
      <c r="CWO1"/>
      <c r="CWP1"/>
      <c r="CWQ1"/>
      <c r="CWR1"/>
      <c r="CWS1"/>
      <c r="CWT1"/>
      <c r="CWU1"/>
      <c r="CWV1"/>
      <c r="CWW1"/>
      <c r="CWX1"/>
      <c r="CWY1"/>
      <c r="CWZ1"/>
      <c r="CXA1"/>
      <c r="CXB1"/>
      <c r="CXC1"/>
      <c r="CXD1"/>
      <c r="CXE1"/>
      <c r="CXF1"/>
      <c r="CXG1"/>
      <c r="CXH1"/>
      <c r="CXI1"/>
      <c r="CXJ1"/>
      <c r="CXK1"/>
      <c r="CXL1"/>
      <c r="CXM1"/>
      <c r="CXN1"/>
      <c r="CXO1"/>
      <c r="CXP1"/>
      <c r="CXQ1"/>
      <c r="CXR1"/>
      <c r="CXS1"/>
      <c r="CXT1"/>
      <c r="CXU1"/>
      <c r="CXV1"/>
      <c r="CXW1"/>
      <c r="CXX1"/>
      <c r="CXY1"/>
      <c r="CXZ1"/>
      <c r="CYA1"/>
      <c r="CYB1"/>
      <c r="CYC1"/>
      <c r="CYD1"/>
      <c r="CYE1"/>
      <c r="CYF1"/>
      <c r="CYG1"/>
      <c r="CYH1"/>
      <c r="CYI1"/>
      <c r="CYJ1"/>
      <c r="CYK1"/>
      <c r="CYL1"/>
      <c r="CYM1"/>
      <c r="CYN1"/>
      <c r="CYO1"/>
      <c r="CYP1"/>
      <c r="CYQ1"/>
      <c r="CYR1"/>
      <c r="CYS1"/>
      <c r="CYT1"/>
      <c r="CYU1"/>
      <c r="CYV1"/>
      <c r="CYW1"/>
      <c r="CYX1"/>
      <c r="CYY1"/>
      <c r="CYZ1"/>
      <c r="CZA1"/>
      <c r="CZB1"/>
      <c r="CZC1"/>
      <c r="CZD1"/>
      <c r="CZE1"/>
      <c r="CZF1"/>
      <c r="CZG1"/>
      <c r="CZH1"/>
      <c r="CZI1"/>
      <c r="CZJ1"/>
      <c r="CZK1"/>
      <c r="CZL1"/>
      <c r="CZM1"/>
      <c r="CZN1"/>
      <c r="CZO1"/>
      <c r="CZP1"/>
      <c r="CZQ1"/>
      <c r="CZR1"/>
      <c r="CZS1"/>
      <c r="CZT1"/>
      <c r="CZU1"/>
      <c r="CZV1"/>
      <c r="CZW1"/>
      <c r="CZX1"/>
      <c r="CZY1"/>
      <c r="CZZ1"/>
      <c r="DAA1"/>
      <c r="DAB1"/>
      <c r="DAC1"/>
      <c r="DAD1"/>
      <c r="DAE1"/>
      <c r="DAF1"/>
      <c r="DAG1"/>
      <c r="DAH1"/>
      <c r="DAI1"/>
      <c r="DAJ1"/>
      <c r="DAK1"/>
      <c r="DAL1"/>
      <c r="DAM1"/>
      <c r="DAN1"/>
      <c r="DAO1"/>
      <c r="DAP1"/>
      <c r="DAQ1"/>
      <c r="DAR1"/>
      <c r="DAS1"/>
      <c r="DAT1"/>
      <c r="DAU1"/>
      <c r="DAV1"/>
      <c r="DAW1"/>
      <c r="DAX1"/>
      <c r="DAY1"/>
      <c r="DAZ1"/>
      <c r="DBA1"/>
      <c r="DBB1"/>
      <c r="DBC1"/>
      <c r="DBD1"/>
      <c r="DBE1"/>
      <c r="DBF1"/>
      <c r="DBG1"/>
      <c r="DBH1"/>
      <c r="DBI1"/>
      <c r="DBJ1"/>
      <c r="DBK1"/>
      <c r="DBL1"/>
      <c r="DBM1"/>
      <c r="DBN1"/>
      <c r="DBO1"/>
      <c r="DBP1"/>
      <c r="DBQ1"/>
      <c r="DBR1"/>
      <c r="DBS1"/>
      <c r="DBT1"/>
      <c r="DBU1"/>
      <c r="DBV1"/>
      <c r="DBW1"/>
      <c r="DBX1"/>
      <c r="DBY1"/>
      <c r="DBZ1"/>
      <c r="DCA1"/>
      <c r="DCB1"/>
      <c r="DCC1"/>
      <c r="DCD1"/>
      <c r="DCE1"/>
      <c r="DCF1"/>
      <c r="DCG1"/>
      <c r="DCH1"/>
      <c r="DCI1"/>
      <c r="DCJ1"/>
      <c r="DCK1"/>
      <c r="DCL1"/>
      <c r="DCM1"/>
      <c r="DCN1"/>
      <c r="DCO1"/>
      <c r="DCP1"/>
      <c r="DCQ1"/>
      <c r="DCR1"/>
      <c r="DCS1"/>
      <c r="DCT1"/>
      <c r="DCU1"/>
      <c r="DCV1"/>
      <c r="DCW1"/>
      <c r="DCX1"/>
      <c r="DCY1"/>
      <c r="DCZ1"/>
      <c r="DDA1"/>
      <c r="DDB1"/>
      <c r="DDC1"/>
      <c r="DDD1"/>
      <c r="DDE1"/>
      <c r="DDF1"/>
      <c r="DDG1"/>
      <c r="DDH1"/>
      <c r="DDI1"/>
      <c r="DDJ1"/>
      <c r="DDK1"/>
      <c r="DDL1"/>
      <c r="DDM1"/>
      <c r="DDN1"/>
      <c r="DDO1"/>
      <c r="DDP1"/>
      <c r="DDQ1"/>
      <c r="DDR1"/>
      <c r="DDS1"/>
      <c r="DDT1"/>
      <c r="DDU1"/>
      <c r="DDV1"/>
      <c r="DDW1"/>
      <c r="DDX1"/>
      <c r="DDY1"/>
      <c r="DDZ1"/>
      <c r="DEA1"/>
      <c r="DEB1"/>
      <c r="DEC1"/>
      <c r="DED1"/>
      <c r="DEE1"/>
      <c r="DEF1"/>
      <c r="DEG1"/>
      <c r="DEH1"/>
      <c r="DEI1"/>
      <c r="DEJ1"/>
      <c r="DEK1"/>
      <c r="DEL1"/>
      <c r="DEM1"/>
      <c r="DEN1"/>
      <c r="DEO1"/>
      <c r="DEP1"/>
      <c r="DEQ1"/>
      <c r="DER1"/>
      <c r="DES1"/>
      <c r="DET1"/>
      <c r="DEU1"/>
      <c r="DEV1"/>
      <c r="DEW1"/>
      <c r="DEX1"/>
      <c r="DEY1"/>
      <c r="DEZ1"/>
      <c r="DFA1"/>
      <c r="DFB1"/>
      <c r="DFC1"/>
      <c r="DFD1"/>
      <c r="DFE1"/>
      <c r="DFF1"/>
      <c r="DFG1"/>
      <c r="DFH1"/>
      <c r="DFI1"/>
      <c r="DFJ1"/>
      <c r="DFK1"/>
      <c r="DFL1"/>
      <c r="DFM1"/>
      <c r="DFN1"/>
      <c r="DFO1"/>
      <c r="DFP1"/>
      <c r="DFQ1"/>
      <c r="DFR1"/>
      <c r="DFS1"/>
      <c r="DFT1"/>
      <c r="DFU1"/>
      <c r="DFV1"/>
      <c r="DFW1"/>
      <c r="DFX1"/>
      <c r="DFY1"/>
      <c r="DFZ1"/>
      <c r="DGA1"/>
      <c r="DGB1"/>
      <c r="DGC1"/>
      <c r="DGD1"/>
      <c r="DGE1"/>
      <c r="DGF1"/>
      <c r="DGG1"/>
      <c r="DGH1"/>
      <c r="DGI1"/>
      <c r="DGJ1"/>
      <c r="DGK1"/>
      <c r="DGL1"/>
      <c r="DGM1"/>
      <c r="DGN1"/>
      <c r="DGO1"/>
      <c r="DGP1"/>
      <c r="DGQ1"/>
      <c r="DGR1"/>
      <c r="DGS1"/>
      <c r="DGT1"/>
      <c r="DGU1"/>
      <c r="DGV1"/>
      <c r="DGW1"/>
      <c r="DGX1"/>
      <c r="DGY1"/>
      <c r="DGZ1"/>
      <c r="DHA1"/>
      <c r="DHB1"/>
      <c r="DHC1"/>
      <c r="DHD1"/>
      <c r="DHE1"/>
      <c r="DHF1"/>
      <c r="DHG1"/>
      <c r="DHH1"/>
      <c r="DHI1"/>
      <c r="DHJ1"/>
      <c r="DHK1"/>
      <c r="DHL1"/>
      <c r="DHM1"/>
      <c r="DHN1"/>
      <c r="DHO1"/>
      <c r="DHP1"/>
      <c r="DHQ1"/>
      <c r="DHR1"/>
      <c r="DHS1"/>
      <c r="DHT1"/>
      <c r="DHU1"/>
      <c r="DHV1"/>
      <c r="DHW1"/>
      <c r="DHX1"/>
      <c r="DHY1"/>
      <c r="DHZ1"/>
      <c r="DIA1"/>
      <c r="DIB1"/>
      <c r="DIC1"/>
      <c r="DID1"/>
      <c r="DIE1"/>
      <c r="DIF1"/>
      <c r="DIG1"/>
      <c r="DIH1"/>
      <c r="DII1"/>
      <c r="DIJ1"/>
      <c r="DIK1"/>
      <c r="DIL1"/>
      <c r="DIM1"/>
      <c r="DIN1"/>
      <c r="DIO1"/>
      <c r="DIP1"/>
      <c r="DIQ1"/>
      <c r="DIR1"/>
      <c r="DIS1"/>
      <c r="DIT1"/>
      <c r="DIU1"/>
      <c r="DIV1"/>
      <c r="DIW1"/>
      <c r="DIX1"/>
      <c r="DIY1"/>
      <c r="DIZ1"/>
      <c r="DJA1"/>
      <c r="DJB1"/>
      <c r="DJC1"/>
      <c r="DJD1"/>
      <c r="DJE1"/>
      <c r="DJF1"/>
      <c r="DJG1"/>
      <c r="DJH1"/>
      <c r="DJI1"/>
      <c r="DJJ1"/>
      <c r="DJK1"/>
      <c r="DJL1"/>
      <c r="DJM1"/>
      <c r="DJN1"/>
      <c r="DJO1"/>
      <c r="DJP1"/>
      <c r="DJQ1"/>
      <c r="DJR1"/>
      <c r="DJS1"/>
      <c r="DJT1"/>
      <c r="DJU1"/>
      <c r="DJV1"/>
      <c r="DJW1"/>
      <c r="DJX1"/>
      <c r="DJY1"/>
      <c r="DJZ1"/>
      <c r="DKA1"/>
      <c r="DKB1"/>
      <c r="DKC1"/>
      <c r="DKD1"/>
      <c r="DKE1"/>
      <c r="DKF1"/>
      <c r="DKG1"/>
      <c r="DKH1"/>
      <c r="DKI1"/>
      <c r="DKJ1"/>
      <c r="DKK1"/>
      <c r="DKL1"/>
      <c r="DKM1"/>
      <c r="DKN1"/>
      <c r="DKO1"/>
      <c r="DKP1"/>
      <c r="DKQ1"/>
      <c r="DKR1"/>
      <c r="DKS1"/>
      <c r="DKT1"/>
      <c r="DKU1"/>
      <c r="DKV1"/>
      <c r="DKW1"/>
      <c r="DKX1"/>
      <c r="DKY1"/>
      <c r="DKZ1"/>
      <c r="DLA1"/>
      <c r="DLB1"/>
      <c r="DLC1"/>
      <c r="DLD1"/>
      <c r="DLE1"/>
      <c r="DLF1"/>
      <c r="DLG1"/>
      <c r="DLH1"/>
      <c r="DLI1"/>
      <c r="DLJ1"/>
      <c r="DLK1"/>
      <c r="DLL1"/>
      <c r="DLM1"/>
      <c r="DLN1"/>
      <c r="DLO1"/>
      <c r="DLP1"/>
      <c r="DLQ1"/>
      <c r="DLR1"/>
      <c r="DLS1"/>
      <c r="DLT1"/>
      <c r="DLU1"/>
      <c r="DLV1"/>
      <c r="DLW1"/>
      <c r="DLX1"/>
      <c r="DLY1"/>
      <c r="DLZ1"/>
      <c r="DMA1"/>
      <c r="DMB1"/>
      <c r="DMC1"/>
      <c r="DMD1"/>
      <c r="DME1"/>
      <c r="DMF1"/>
      <c r="DMG1"/>
      <c r="DMH1"/>
      <c r="DMI1"/>
      <c r="DMJ1"/>
      <c r="DMK1"/>
      <c r="DML1"/>
      <c r="DMM1"/>
      <c r="DMN1"/>
      <c r="DMO1"/>
      <c r="DMP1"/>
      <c r="DMQ1"/>
      <c r="DMR1"/>
      <c r="DMS1"/>
      <c r="DMT1"/>
      <c r="DMU1"/>
      <c r="DMV1"/>
      <c r="DMW1"/>
      <c r="DMX1"/>
      <c r="DMY1"/>
      <c r="DMZ1"/>
      <c r="DNA1"/>
      <c r="DNB1"/>
      <c r="DNC1"/>
      <c r="DND1"/>
      <c r="DNE1"/>
      <c r="DNF1"/>
      <c r="DNG1"/>
      <c r="DNH1"/>
      <c r="DNI1"/>
      <c r="DNJ1"/>
      <c r="DNK1"/>
      <c r="DNL1"/>
      <c r="DNM1"/>
      <c r="DNN1"/>
      <c r="DNO1"/>
      <c r="DNP1"/>
      <c r="DNQ1"/>
      <c r="DNR1"/>
      <c r="DNS1"/>
      <c r="DNT1"/>
      <c r="DNU1"/>
      <c r="DNV1"/>
      <c r="DNW1"/>
      <c r="DNX1"/>
      <c r="DNY1"/>
      <c r="DNZ1"/>
      <c r="DOA1"/>
      <c r="DOB1"/>
      <c r="DOC1"/>
      <c r="DOD1"/>
      <c r="DOE1"/>
      <c r="DOF1"/>
      <c r="DOG1"/>
      <c r="DOH1"/>
      <c r="DOI1"/>
      <c r="DOJ1"/>
      <c r="DOK1"/>
      <c r="DOL1"/>
      <c r="DOM1"/>
      <c r="DON1"/>
      <c r="DOO1"/>
      <c r="DOP1"/>
      <c r="DOQ1"/>
      <c r="DOR1"/>
      <c r="DOS1"/>
      <c r="DOT1"/>
      <c r="DOU1"/>
      <c r="DOV1"/>
      <c r="DOW1"/>
      <c r="DOX1"/>
      <c r="DOY1"/>
      <c r="DOZ1"/>
      <c r="DPA1"/>
      <c r="DPB1"/>
      <c r="DPC1"/>
      <c r="DPD1"/>
      <c r="DPE1"/>
      <c r="DPF1"/>
      <c r="DPG1"/>
      <c r="DPH1"/>
      <c r="DPI1"/>
      <c r="DPJ1"/>
      <c r="DPK1"/>
      <c r="DPL1"/>
      <c r="DPM1"/>
      <c r="DPN1"/>
      <c r="DPO1"/>
      <c r="DPP1"/>
      <c r="DPQ1"/>
      <c r="DPR1"/>
      <c r="DPS1"/>
      <c r="DPT1"/>
      <c r="DPU1"/>
      <c r="DPV1"/>
      <c r="DPW1"/>
      <c r="DPX1"/>
      <c r="DPY1"/>
      <c r="DPZ1"/>
      <c r="DQA1"/>
      <c r="DQB1"/>
      <c r="DQC1"/>
      <c r="DQD1"/>
      <c r="DQE1"/>
      <c r="DQF1"/>
      <c r="DQG1"/>
      <c r="DQH1"/>
      <c r="DQI1"/>
      <c r="DQJ1"/>
      <c r="DQK1"/>
      <c r="DQL1"/>
      <c r="DQM1"/>
      <c r="DQN1"/>
      <c r="DQO1"/>
      <c r="DQP1"/>
      <c r="DQQ1"/>
      <c r="DQR1"/>
      <c r="DQS1"/>
      <c r="DQT1"/>
      <c r="DQU1"/>
      <c r="DQV1"/>
      <c r="DQW1"/>
      <c r="DQX1"/>
      <c r="DQY1"/>
      <c r="DQZ1"/>
      <c r="DRA1"/>
      <c r="DRB1"/>
      <c r="DRC1"/>
      <c r="DRD1"/>
      <c r="DRE1"/>
      <c r="DRF1"/>
      <c r="DRG1"/>
      <c r="DRH1"/>
      <c r="DRI1"/>
      <c r="DRJ1"/>
      <c r="DRK1"/>
      <c r="DRL1"/>
      <c r="DRM1"/>
      <c r="DRN1"/>
      <c r="DRO1"/>
      <c r="DRP1"/>
      <c r="DRQ1"/>
      <c r="DRR1"/>
      <c r="DRS1"/>
      <c r="DRT1"/>
      <c r="DRU1"/>
      <c r="DRV1"/>
      <c r="DRW1"/>
      <c r="DRX1"/>
      <c r="DRY1"/>
      <c r="DRZ1"/>
      <c r="DSA1"/>
      <c r="DSB1"/>
      <c r="DSC1"/>
      <c r="DSD1"/>
      <c r="DSE1"/>
      <c r="DSF1"/>
      <c r="DSG1"/>
      <c r="DSH1"/>
      <c r="DSI1"/>
      <c r="DSJ1"/>
      <c r="DSK1"/>
      <c r="DSL1"/>
      <c r="DSM1"/>
      <c r="DSN1"/>
      <c r="DSO1"/>
      <c r="DSP1"/>
      <c r="DSQ1"/>
      <c r="DSR1"/>
      <c r="DSS1"/>
      <c r="DST1"/>
      <c r="DSU1"/>
      <c r="DSV1"/>
      <c r="DSW1"/>
      <c r="DSX1"/>
      <c r="DSY1"/>
      <c r="DSZ1"/>
      <c r="DTA1"/>
      <c r="DTB1"/>
      <c r="DTC1"/>
      <c r="DTD1"/>
      <c r="DTE1"/>
      <c r="DTF1"/>
      <c r="DTG1"/>
      <c r="DTH1"/>
      <c r="DTI1"/>
      <c r="DTJ1"/>
      <c r="DTK1"/>
      <c r="DTL1"/>
      <c r="DTM1"/>
      <c r="DTN1"/>
      <c r="DTO1"/>
      <c r="DTP1"/>
      <c r="DTQ1"/>
      <c r="DTR1"/>
      <c r="DTS1"/>
      <c r="DTT1"/>
      <c r="DTU1"/>
      <c r="DTV1"/>
      <c r="DTW1"/>
      <c r="DTX1"/>
      <c r="DTY1"/>
      <c r="DTZ1"/>
      <c r="DUA1"/>
      <c r="DUB1"/>
      <c r="DUC1"/>
      <c r="DUD1"/>
      <c r="DUE1"/>
      <c r="DUF1"/>
      <c r="DUG1"/>
      <c r="DUH1"/>
      <c r="DUI1"/>
      <c r="DUJ1"/>
      <c r="DUK1"/>
      <c r="DUL1"/>
      <c r="DUM1"/>
      <c r="DUN1"/>
      <c r="DUO1"/>
      <c r="DUP1"/>
      <c r="DUQ1"/>
      <c r="DUR1"/>
      <c r="DUS1"/>
      <c r="DUT1"/>
      <c r="DUU1"/>
      <c r="DUV1"/>
      <c r="DUW1"/>
      <c r="DUX1"/>
      <c r="DUY1"/>
      <c r="DUZ1"/>
      <c r="DVA1"/>
      <c r="DVB1"/>
      <c r="DVC1"/>
      <c r="DVD1"/>
      <c r="DVE1"/>
      <c r="DVF1"/>
      <c r="DVG1"/>
      <c r="DVH1"/>
      <c r="DVI1"/>
      <c r="DVJ1"/>
      <c r="DVK1"/>
      <c r="DVL1"/>
      <c r="DVM1"/>
      <c r="DVN1"/>
      <c r="DVO1"/>
      <c r="DVP1"/>
      <c r="DVQ1"/>
      <c r="DVR1"/>
      <c r="DVS1"/>
      <c r="DVT1"/>
      <c r="DVU1"/>
      <c r="DVV1"/>
      <c r="DVW1"/>
      <c r="DVX1"/>
      <c r="DVY1"/>
      <c r="DVZ1"/>
      <c r="DWA1"/>
      <c r="DWB1"/>
      <c r="DWC1"/>
      <c r="DWD1"/>
      <c r="DWE1"/>
      <c r="DWF1"/>
      <c r="DWG1"/>
      <c r="DWH1"/>
      <c r="DWI1"/>
      <c r="DWJ1"/>
      <c r="DWK1"/>
      <c r="DWL1"/>
      <c r="DWM1"/>
      <c r="DWN1"/>
      <c r="DWO1"/>
      <c r="DWP1"/>
      <c r="DWQ1"/>
      <c r="DWR1"/>
      <c r="DWS1"/>
      <c r="DWT1"/>
      <c r="DWU1"/>
      <c r="DWV1"/>
      <c r="DWW1"/>
      <c r="DWX1"/>
      <c r="DWY1"/>
      <c r="DWZ1"/>
      <c r="DXA1"/>
      <c r="DXB1"/>
      <c r="DXC1"/>
      <c r="DXD1"/>
      <c r="DXE1"/>
      <c r="DXF1"/>
      <c r="DXG1"/>
      <c r="DXH1"/>
      <c r="DXI1"/>
      <c r="DXJ1"/>
      <c r="DXK1"/>
      <c r="DXL1"/>
      <c r="DXM1"/>
      <c r="DXN1"/>
      <c r="DXO1"/>
      <c r="DXP1"/>
      <c r="DXQ1"/>
      <c r="DXR1"/>
      <c r="DXS1"/>
      <c r="DXT1"/>
      <c r="DXU1"/>
      <c r="DXV1"/>
      <c r="DXW1"/>
      <c r="DXX1"/>
      <c r="DXY1"/>
      <c r="DXZ1"/>
      <c r="DYA1"/>
      <c r="DYB1"/>
      <c r="DYC1"/>
      <c r="DYD1"/>
      <c r="DYE1"/>
      <c r="DYF1"/>
      <c r="DYG1"/>
      <c r="DYH1"/>
      <c r="DYI1"/>
      <c r="DYJ1"/>
      <c r="DYK1"/>
      <c r="DYL1"/>
      <c r="DYM1"/>
      <c r="DYN1"/>
      <c r="DYO1"/>
      <c r="DYP1"/>
      <c r="DYQ1"/>
      <c r="DYR1"/>
      <c r="DYS1"/>
      <c r="DYT1"/>
      <c r="DYU1"/>
      <c r="DYV1"/>
      <c r="DYW1"/>
      <c r="DYX1"/>
      <c r="DYY1"/>
      <c r="DYZ1"/>
      <c r="DZA1"/>
      <c r="DZB1"/>
      <c r="DZC1"/>
      <c r="DZD1"/>
      <c r="DZE1"/>
      <c r="DZF1"/>
      <c r="DZG1"/>
      <c r="DZH1"/>
      <c r="DZI1"/>
      <c r="DZJ1"/>
      <c r="DZK1"/>
      <c r="DZL1"/>
      <c r="DZM1"/>
      <c r="DZN1"/>
      <c r="DZO1"/>
      <c r="DZP1"/>
      <c r="DZQ1"/>
      <c r="DZR1"/>
      <c r="DZS1"/>
      <c r="DZT1"/>
      <c r="DZU1"/>
      <c r="DZV1"/>
      <c r="DZW1"/>
      <c r="DZX1"/>
      <c r="DZY1"/>
      <c r="DZZ1"/>
      <c r="EAA1"/>
      <c r="EAB1"/>
      <c r="EAC1"/>
      <c r="EAD1"/>
      <c r="EAE1"/>
      <c r="EAF1"/>
      <c r="EAG1"/>
      <c r="EAH1"/>
      <c r="EAI1"/>
      <c r="EAJ1"/>
      <c r="EAK1"/>
      <c r="EAL1"/>
      <c r="EAM1"/>
      <c r="EAN1"/>
      <c r="EAO1"/>
      <c r="EAP1"/>
      <c r="EAQ1"/>
      <c r="EAR1"/>
      <c r="EAS1"/>
      <c r="EAT1"/>
      <c r="EAU1"/>
      <c r="EAV1"/>
      <c r="EAW1"/>
      <c r="EAX1"/>
      <c r="EAY1"/>
      <c r="EAZ1"/>
      <c r="EBA1"/>
      <c r="EBB1"/>
      <c r="EBC1"/>
      <c r="EBD1"/>
      <c r="EBE1"/>
      <c r="EBF1"/>
      <c r="EBG1"/>
      <c r="EBH1"/>
      <c r="EBI1"/>
      <c r="EBJ1"/>
      <c r="EBK1"/>
      <c r="EBL1"/>
      <c r="EBM1"/>
      <c r="EBN1"/>
      <c r="EBO1"/>
      <c r="EBP1"/>
      <c r="EBQ1"/>
      <c r="EBR1"/>
      <c r="EBS1"/>
      <c r="EBT1"/>
      <c r="EBU1"/>
      <c r="EBV1"/>
      <c r="EBW1"/>
      <c r="EBX1"/>
      <c r="EBY1"/>
      <c r="EBZ1"/>
      <c r="ECA1"/>
      <c r="ECB1"/>
      <c r="ECC1"/>
      <c r="ECD1"/>
      <c r="ECE1"/>
      <c r="ECF1"/>
      <c r="ECG1"/>
      <c r="ECH1"/>
      <c r="ECI1"/>
      <c r="ECJ1"/>
      <c r="ECK1"/>
      <c r="ECL1"/>
      <c r="ECM1"/>
      <c r="ECN1"/>
      <c r="ECO1"/>
      <c r="ECP1"/>
      <c r="ECQ1"/>
      <c r="ECR1"/>
      <c r="ECS1"/>
      <c r="ECT1"/>
      <c r="ECU1"/>
      <c r="ECV1"/>
      <c r="ECW1"/>
      <c r="ECX1"/>
      <c r="ECY1"/>
      <c r="ECZ1"/>
      <c r="EDA1"/>
      <c r="EDB1"/>
      <c r="EDC1"/>
      <c r="EDD1"/>
      <c r="EDE1"/>
      <c r="EDF1"/>
      <c r="EDG1"/>
      <c r="EDH1"/>
      <c r="EDI1"/>
      <c r="EDJ1"/>
      <c r="EDK1"/>
      <c r="EDL1"/>
      <c r="EDM1"/>
      <c r="EDN1"/>
      <c r="EDO1"/>
      <c r="EDP1"/>
      <c r="EDQ1"/>
      <c r="EDR1"/>
      <c r="EDS1"/>
      <c r="EDT1"/>
      <c r="EDU1"/>
      <c r="EDV1"/>
      <c r="EDW1"/>
      <c r="EDX1"/>
      <c r="EDY1"/>
      <c r="EDZ1"/>
      <c r="EEA1"/>
      <c r="EEB1"/>
      <c r="EEC1"/>
      <c r="EED1"/>
      <c r="EEE1"/>
      <c r="EEF1"/>
      <c r="EEG1"/>
      <c r="EEH1"/>
      <c r="EEI1"/>
      <c r="EEJ1"/>
      <c r="EEK1"/>
      <c r="EEL1"/>
      <c r="EEM1"/>
      <c r="EEN1"/>
      <c r="EEO1"/>
      <c r="EEP1"/>
      <c r="EEQ1"/>
      <c r="EER1"/>
      <c r="EES1"/>
      <c r="EET1"/>
      <c r="EEU1"/>
      <c r="EEV1"/>
      <c r="EEW1"/>
      <c r="EEX1"/>
      <c r="EEY1"/>
      <c r="EEZ1"/>
      <c r="EFA1"/>
      <c r="EFB1"/>
      <c r="EFC1"/>
      <c r="EFD1"/>
      <c r="EFE1"/>
      <c r="EFF1"/>
      <c r="EFG1"/>
      <c r="EFH1"/>
      <c r="EFI1"/>
      <c r="EFJ1"/>
      <c r="EFK1"/>
      <c r="EFL1"/>
      <c r="EFM1"/>
      <c r="EFN1"/>
      <c r="EFO1"/>
      <c r="EFP1"/>
      <c r="EFQ1"/>
      <c r="EFR1"/>
      <c r="EFS1"/>
      <c r="EFT1"/>
      <c r="EFU1"/>
      <c r="EFV1"/>
      <c r="EFW1"/>
      <c r="EFX1"/>
      <c r="EFY1"/>
      <c r="EFZ1"/>
      <c r="EGA1"/>
      <c r="EGB1"/>
      <c r="EGC1"/>
      <c r="EGD1"/>
      <c r="EGE1"/>
      <c r="EGF1"/>
      <c r="EGG1"/>
      <c r="EGH1"/>
      <c r="EGI1"/>
      <c r="EGJ1"/>
      <c r="EGK1"/>
      <c r="EGL1"/>
      <c r="EGM1"/>
      <c r="EGN1"/>
      <c r="EGO1"/>
      <c r="EGP1"/>
      <c r="EGQ1"/>
      <c r="EGR1"/>
      <c r="EGS1"/>
      <c r="EGT1"/>
      <c r="EGU1"/>
      <c r="EGV1"/>
      <c r="EGW1"/>
      <c r="EGX1"/>
      <c r="EGY1"/>
      <c r="EGZ1"/>
      <c r="EHA1"/>
      <c r="EHB1"/>
      <c r="EHC1"/>
      <c r="EHD1"/>
      <c r="EHE1"/>
      <c r="EHF1"/>
      <c r="EHG1"/>
      <c r="EHH1"/>
      <c r="EHI1"/>
      <c r="EHJ1"/>
      <c r="EHK1"/>
      <c r="EHL1"/>
      <c r="EHM1"/>
      <c r="EHN1"/>
      <c r="EHO1"/>
      <c r="EHP1"/>
      <c r="EHQ1"/>
      <c r="EHR1"/>
      <c r="EHS1"/>
      <c r="EHT1"/>
      <c r="EHU1"/>
      <c r="EHV1"/>
      <c r="EHW1"/>
      <c r="EHX1"/>
      <c r="EHY1"/>
      <c r="EHZ1"/>
      <c r="EIA1"/>
      <c r="EIB1"/>
      <c r="EIC1"/>
      <c r="EID1"/>
      <c r="EIE1"/>
      <c r="EIF1"/>
      <c r="EIG1"/>
      <c r="EIH1"/>
      <c r="EII1"/>
      <c r="EIJ1"/>
      <c r="EIK1"/>
      <c r="EIL1"/>
      <c r="EIM1"/>
      <c r="EIN1"/>
      <c r="EIO1"/>
      <c r="EIP1"/>
      <c r="EIQ1"/>
      <c r="EIR1"/>
      <c r="EIS1"/>
      <c r="EIT1"/>
      <c r="EIU1"/>
      <c r="EIV1"/>
      <c r="EIW1"/>
      <c r="EIX1"/>
      <c r="EIY1"/>
      <c r="EIZ1"/>
      <c r="EJA1"/>
      <c r="EJB1"/>
      <c r="EJC1"/>
      <c r="EJD1"/>
      <c r="EJE1"/>
      <c r="EJF1"/>
      <c r="EJG1"/>
      <c r="EJH1"/>
      <c r="EJI1"/>
      <c r="EJJ1"/>
      <c r="EJK1"/>
      <c r="EJL1"/>
      <c r="EJM1"/>
      <c r="EJN1"/>
      <c r="EJO1"/>
      <c r="EJP1"/>
      <c r="EJQ1"/>
      <c r="EJR1"/>
      <c r="EJS1"/>
      <c r="EJT1"/>
      <c r="EJU1"/>
      <c r="EJV1"/>
      <c r="EJW1"/>
      <c r="EJX1"/>
      <c r="EJY1"/>
      <c r="EJZ1"/>
      <c r="EKA1"/>
      <c r="EKB1"/>
      <c r="EKC1"/>
      <c r="EKD1"/>
      <c r="EKE1"/>
      <c r="EKF1"/>
      <c r="EKG1"/>
      <c r="EKH1"/>
      <c r="EKI1"/>
      <c r="EKJ1"/>
      <c r="EKK1"/>
      <c r="EKL1"/>
      <c r="EKM1"/>
      <c r="EKN1"/>
      <c r="EKO1"/>
      <c r="EKP1"/>
      <c r="EKQ1"/>
      <c r="EKR1"/>
      <c r="EKS1"/>
      <c r="EKT1"/>
      <c r="EKU1"/>
      <c r="EKV1"/>
      <c r="EKW1"/>
      <c r="EKX1"/>
      <c r="EKY1"/>
      <c r="EKZ1"/>
      <c r="ELA1"/>
      <c r="ELB1"/>
      <c r="ELC1"/>
      <c r="ELD1"/>
      <c r="ELE1"/>
      <c r="ELF1"/>
      <c r="ELG1"/>
      <c r="ELH1"/>
      <c r="ELI1"/>
      <c r="ELJ1"/>
      <c r="ELK1"/>
      <c r="ELL1"/>
      <c r="ELM1"/>
      <c r="ELN1"/>
      <c r="ELO1"/>
      <c r="ELP1"/>
      <c r="ELQ1"/>
      <c r="ELR1"/>
      <c r="ELS1"/>
      <c r="ELT1"/>
      <c r="ELU1"/>
      <c r="ELV1"/>
      <c r="ELW1"/>
      <c r="ELX1"/>
      <c r="ELY1"/>
      <c r="ELZ1"/>
      <c r="EMA1"/>
      <c r="EMB1"/>
      <c r="EMC1"/>
      <c r="EMD1"/>
      <c r="EME1"/>
      <c r="EMF1"/>
      <c r="EMG1"/>
      <c r="EMH1"/>
      <c r="EMI1"/>
      <c r="EMJ1"/>
      <c r="EMK1"/>
      <c r="EML1"/>
      <c r="EMM1"/>
      <c r="EMN1"/>
      <c r="EMO1"/>
      <c r="EMP1"/>
      <c r="EMQ1"/>
      <c r="EMR1"/>
      <c r="EMS1"/>
      <c r="EMT1"/>
      <c r="EMU1"/>
      <c r="EMV1"/>
      <c r="EMW1"/>
      <c r="EMX1"/>
      <c r="EMY1"/>
      <c r="EMZ1"/>
      <c r="ENA1"/>
      <c r="ENB1"/>
      <c r="ENC1"/>
      <c r="END1"/>
      <c r="ENE1"/>
      <c r="ENF1"/>
      <c r="ENG1"/>
      <c r="ENH1"/>
      <c r="ENI1"/>
      <c r="ENJ1"/>
      <c r="ENK1"/>
      <c r="ENL1"/>
      <c r="ENM1"/>
      <c r="ENN1"/>
      <c r="ENO1"/>
      <c r="ENP1"/>
      <c r="ENQ1"/>
      <c r="ENR1"/>
      <c r="ENS1"/>
      <c r="ENT1"/>
      <c r="ENU1"/>
      <c r="ENV1"/>
      <c r="ENW1"/>
      <c r="ENX1"/>
      <c r="ENY1"/>
      <c r="ENZ1"/>
      <c r="EOA1"/>
      <c r="EOB1"/>
      <c r="EOC1"/>
      <c r="EOD1"/>
      <c r="EOE1"/>
      <c r="EOF1"/>
      <c r="EOG1"/>
      <c r="EOH1"/>
      <c r="EOI1"/>
      <c r="EOJ1"/>
      <c r="EOK1"/>
      <c r="EOL1"/>
      <c r="EOM1"/>
      <c r="EON1"/>
      <c r="EOO1"/>
      <c r="EOP1"/>
      <c r="EOQ1"/>
      <c r="EOR1"/>
      <c r="EOS1"/>
      <c r="EOT1"/>
      <c r="EOU1"/>
      <c r="EOV1"/>
      <c r="EOW1"/>
      <c r="EOX1"/>
      <c r="EOY1"/>
      <c r="EOZ1"/>
      <c r="EPA1"/>
      <c r="EPB1"/>
      <c r="EPC1"/>
      <c r="EPD1"/>
      <c r="EPE1"/>
      <c r="EPF1"/>
      <c r="EPG1"/>
      <c r="EPH1"/>
      <c r="EPI1"/>
      <c r="EPJ1"/>
      <c r="EPK1"/>
      <c r="EPL1"/>
      <c r="EPM1"/>
      <c r="EPN1"/>
      <c r="EPO1"/>
      <c r="EPP1"/>
      <c r="EPQ1"/>
      <c r="EPR1"/>
      <c r="EPS1"/>
      <c r="EPT1"/>
      <c r="EPU1"/>
      <c r="EPV1"/>
      <c r="EPW1"/>
      <c r="EPX1"/>
      <c r="EPY1"/>
      <c r="EPZ1"/>
      <c r="EQA1"/>
      <c r="EQB1"/>
      <c r="EQC1"/>
      <c r="EQD1"/>
      <c r="EQE1"/>
      <c r="EQF1"/>
      <c r="EQG1"/>
      <c r="EQH1"/>
      <c r="EQI1"/>
      <c r="EQJ1"/>
      <c r="EQK1"/>
      <c r="EQL1"/>
      <c r="EQM1"/>
      <c r="EQN1"/>
      <c r="EQO1"/>
      <c r="EQP1"/>
      <c r="EQQ1"/>
      <c r="EQR1"/>
      <c r="EQS1"/>
      <c r="EQT1"/>
      <c r="EQU1"/>
      <c r="EQV1"/>
      <c r="EQW1"/>
      <c r="EQX1"/>
      <c r="EQY1"/>
      <c r="EQZ1"/>
      <c r="ERA1"/>
      <c r="ERB1"/>
      <c r="ERC1"/>
      <c r="ERD1"/>
      <c r="ERE1"/>
      <c r="ERF1"/>
      <c r="ERG1"/>
      <c r="ERH1"/>
      <c r="ERI1"/>
      <c r="ERJ1"/>
      <c r="ERK1"/>
      <c r="ERL1"/>
      <c r="ERM1"/>
      <c r="ERN1"/>
      <c r="ERO1"/>
      <c r="ERP1"/>
      <c r="ERQ1"/>
      <c r="ERR1"/>
      <c r="ERS1"/>
      <c r="ERT1"/>
      <c r="ERU1"/>
      <c r="ERV1"/>
      <c r="ERW1"/>
      <c r="ERX1"/>
      <c r="ERY1"/>
      <c r="ERZ1"/>
      <c r="ESA1"/>
      <c r="ESB1"/>
      <c r="ESC1"/>
      <c r="ESD1"/>
      <c r="ESE1"/>
      <c r="ESF1"/>
      <c r="ESG1"/>
      <c r="ESH1"/>
      <c r="ESI1"/>
      <c r="ESJ1"/>
      <c r="ESK1"/>
      <c r="ESL1"/>
      <c r="ESM1"/>
      <c r="ESN1"/>
      <c r="ESO1"/>
      <c r="ESP1"/>
      <c r="ESQ1"/>
      <c r="ESR1"/>
      <c r="ESS1"/>
      <c r="EST1"/>
      <c r="ESU1"/>
      <c r="ESV1"/>
      <c r="ESW1"/>
      <c r="ESX1"/>
      <c r="ESY1"/>
      <c r="ESZ1"/>
      <c r="ETA1"/>
      <c r="ETB1"/>
      <c r="ETC1"/>
      <c r="ETD1"/>
      <c r="ETE1"/>
      <c r="ETF1"/>
      <c r="ETG1"/>
      <c r="ETH1"/>
      <c r="ETI1"/>
      <c r="ETJ1"/>
      <c r="ETK1"/>
      <c r="ETL1"/>
      <c r="ETM1"/>
      <c r="ETN1"/>
      <c r="ETO1"/>
      <c r="ETP1"/>
      <c r="ETQ1"/>
      <c r="ETR1"/>
      <c r="ETS1"/>
      <c r="ETT1"/>
      <c r="ETU1"/>
      <c r="ETV1"/>
      <c r="ETW1"/>
      <c r="ETX1"/>
      <c r="ETY1"/>
      <c r="ETZ1"/>
      <c r="EUA1"/>
      <c r="EUB1"/>
      <c r="EUC1"/>
      <c r="EUD1"/>
      <c r="EUE1"/>
      <c r="EUF1"/>
      <c r="EUG1"/>
      <c r="EUH1"/>
      <c r="EUI1"/>
      <c r="EUJ1"/>
      <c r="EUK1"/>
      <c r="EUL1"/>
      <c r="EUM1"/>
      <c r="EUN1"/>
      <c r="EUO1"/>
      <c r="EUP1"/>
      <c r="EUQ1"/>
      <c r="EUR1"/>
      <c r="EUS1"/>
      <c r="EUT1"/>
      <c r="EUU1"/>
      <c r="EUV1"/>
      <c r="EUW1"/>
      <c r="EUX1"/>
      <c r="EUY1"/>
      <c r="EUZ1"/>
      <c r="EVA1"/>
      <c r="EVB1"/>
      <c r="EVC1"/>
      <c r="EVD1"/>
      <c r="EVE1"/>
      <c r="EVF1"/>
      <c r="EVG1"/>
      <c r="EVH1"/>
      <c r="EVI1"/>
      <c r="EVJ1"/>
      <c r="EVK1"/>
      <c r="EVL1"/>
      <c r="EVM1"/>
      <c r="EVN1"/>
      <c r="EVO1"/>
      <c r="EVP1"/>
      <c r="EVQ1"/>
      <c r="EVR1"/>
      <c r="EVS1"/>
      <c r="EVT1"/>
      <c r="EVU1"/>
      <c r="EVV1"/>
      <c r="EVW1"/>
      <c r="EVX1"/>
      <c r="EVY1"/>
      <c r="EVZ1"/>
      <c r="EWA1"/>
      <c r="EWB1"/>
      <c r="EWC1"/>
      <c r="EWD1"/>
      <c r="EWE1"/>
      <c r="EWF1"/>
      <c r="EWG1"/>
      <c r="EWH1"/>
      <c r="EWI1"/>
      <c r="EWJ1"/>
      <c r="EWK1"/>
      <c r="EWL1"/>
      <c r="EWM1"/>
      <c r="EWN1"/>
      <c r="EWO1"/>
      <c r="EWP1"/>
      <c r="EWQ1"/>
      <c r="EWR1"/>
      <c r="EWS1"/>
      <c r="EWT1"/>
      <c r="EWU1"/>
      <c r="EWV1"/>
      <c r="EWW1"/>
      <c r="EWX1"/>
      <c r="EWY1"/>
      <c r="EWZ1"/>
      <c r="EXA1"/>
      <c r="EXB1"/>
      <c r="EXC1"/>
      <c r="EXD1"/>
      <c r="EXE1"/>
      <c r="EXF1"/>
      <c r="EXG1"/>
      <c r="EXH1"/>
      <c r="EXI1"/>
      <c r="EXJ1"/>
      <c r="EXK1"/>
      <c r="EXL1"/>
      <c r="EXM1"/>
      <c r="EXN1"/>
      <c r="EXO1"/>
      <c r="EXP1"/>
      <c r="EXQ1"/>
      <c r="EXR1"/>
      <c r="EXS1"/>
      <c r="EXT1"/>
      <c r="EXU1"/>
      <c r="EXV1"/>
      <c r="EXW1"/>
      <c r="EXX1"/>
      <c r="EXY1"/>
      <c r="EXZ1"/>
      <c r="EYA1"/>
      <c r="EYB1"/>
      <c r="EYC1"/>
      <c r="EYD1"/>
      <c r="EYE1"/>
      <c r="EYF1"/>
      <c r="EYG1"/>
      <c r="EYH1"/>
      <c r="EYI1"/>
      <c r="EYJ1"/>
      <c r="EYK1"/>
      <c r="EYL1"/>
      <c r="EYM1"/>
      <c r="EYN1"/>
      <c r="EYO1"/>
      <c r="EYP1"/>
      <c r="EYQ1"/>
      <c r="EYR1"/>
      <c r="EYS1"/>
      <c r="EYT1"/>
      <c r="EYU1"/>
      <c r="EYV1"/>
      <c r="EYW1"/>
      <c r="EYX1"/>
      <c r="EYY1"/>
      <c r="EYZ1"/>
      <c r="EZA1"/>
      <c r="EZB1"/>
      <c r="EZC1"/>
      <c r="EZD1"/>
      <c r="EZE1"/>
      <c r="EZF1"/>
      <c r="EZG1"/>
      <c r="EZH1"/>
      <c r="EZI1"/>
      <c r="EZJ1"/>
      <c r="EZK1"/>
      <c r="EZL1"/>
      <c r="EZM1"/>
      <c r="EZN1"/>
      <c r="EZO1"/>
      <c r="EZP1"/>
      <c r="EZQ1"/>
      <c r="EZR1"/>
      <c r="EZS1"/>
      <c r="EZT1"/>
      <c r="EZU1"/>
      <c r="EZV1"/>
      <c r="EZW1"/>
      <c r="EZX1"/>
      <c r="EZY1"/>
      <c r="EZZ1"/>
      <c r="FAA1"/>
      <c r="FAB1"/>
      <c r="FAC1"/>
      <c r="FAD1"/>
      <c r="FAE1"/>
      <c r="FAF1"/>
      <c r="FAG1"/>
      <c r="FAH1"/>
      <c r="FAI1"/>
      <c r="FAJ1"/>
      <c r="FAK1"/>
      <c r="FAL1"/>
      <c r="FAM1"/>
      <c r="FAN1"/>
      <c r="FAO1"/>
      <c r="FAP1"/>
      <c r="FAQ1"/>
      <c r="FAR1"/>
      <c r="FAS1"/>
      <c r="FAT1"/>
      <c r="FAU1"/>
      <c r="FAV1"/>
      <c r="FAW1"/>
      <c r="FAX1"/>
      <c r="FAY1"/>
      <c r="FAZ1"/>
      <c r="FBA1"/>
      <c r="FBB1"/>
      <c r="FBC1"/>
      <c r="FBD1"/>
      <c r="FBE1"/>
      <c r="FBF1"/>
      <c r="FBG1"/>
      <c r="FBH1"/>
      <c r="FBI1"/>
      <c r="FBJ1"/>
      <c r="FBK1"/>
      <c r="FBL1"/>
      <c r="FBM1"/>
      <c r="FBN1"/>
      <c r="FBO1"/>
      <c r="FBP1"/>
      <c r="FBQ1"/>
      <c r="FBR1"/>
      <c r="FBS1"/>
      <c r="FBT1"/>
      <c r="FBU1"/>
      <c r="FBV1"/>
      <c r="FBW1"/>
      <c r="FBX1"/>
      <c r="FBY1"/>
      <c r="FBZ1"/>
      <c r="FCA1"/>
      <c r="FCB1"/>
      <c r="FCC1"/>
      <c r="FCD1"/>
      <c r="FCE1"/>
      <c r="FCF1"/>
      <c r="FCG1"/>
      <c r="FCH1"/>
      <c r="FCI1"/>
      <c r="FCJ1"/>
      <c r="FCK1"/>
      <c r="FCL1"/>
      <c r="FCM1"/>
      <c r="FCN1"/>
      <c r="FCO1"/>
      <c r="FCP1"/>
      <c r="FCQ1"/>
      <c r="FCR1"/>
      <c r="FCS1"/>
      <c r="FCT1"/>
      <c r="FCU1"/>
      <c r="FCV1"/>
      <c r="FCW1"/>
      <c r="FCX1"/>
      <c r="FCY1"/>
      <c r="FCZ1"/>
      <c r="FDA1"/>
      <c r="FDB1"/>
      <c r="FDC1"/>
      <c r="FDD1"/>
      <c r="FDE1"/>
      <c r="FDF1"/>
      <c r="FDG1"/>
      <c r="FDH1"/>
      <c r="FDI1"/>
      <c r="FDJ1"/>
      <c r="FDK1"/>
      <c r="FDL1"/>
      <c r="FDM1"/>
      <c r="FDN1"/>
      <c r="FDO1"/>
      <c r="FDP1"/>
      <c r="FDQ1"/>
      <c r="FDR1"/>
      <c r="FDS1"/>
      <c r="FDT1"/>
      <c r="FDU1"/>
      <c r="FDV1"/>
      <c r="FDW1"/>
      <c r="FDX1"/>
      <c r="FDY1"/>
      <c r="FDZ1"/>
      <c r="FEA1"/>
      <c r="FEB1"/>
      <c r="FEC1"/>
      <c r="FED1"/>
      <c r="FEE1"/>
      <c r="FEF1"/>
      <c r="FEG1"/>
      <c r="FEH1"/>
      <c r="FEI1"/>
      <c r="FEJ1"/>
      <c r="FEK1"/>
      <c r="FEL1"/>
      <c r="FEM1"/>
      <c r="FEN1"/>
      <c r="FEO1"/>
      <c r="FEP1"/>
      <c r="FEQ1"/>
      <c r="FER1"/>
      <c r="FES1"/>
      <c r="FET1"/>
      <c r="FEU1"/>
      <c r="FEV1"/>
      <c r="FEW1"/>
      <c r="FEX1"/>
      <c r="FEY1"/>
      <c r="FEZ1"/>
      <c r="FFA1"/>
      <c r="FFB1"/>
      <c r="FFC1"/>
      <c r="FFD1"/>
      <c r="FFE1"/>
      <c r="FFF1"/>
      <c r="FFG1"/>
      <c r="FFH1"/>
      <c r="FFI1"/>
      <c r="FFJ1"/>
      <c r="FFK1"/>
      <c r="FFL1"/>
      <c r="FFM1"/>
      <c r="FFN1"/>
      <c r="FFO1"/>
      <c r="FFP1"/>
      <c r="FFQ1"/>
      <c r="FFR1"/>
      <c r="FFS1"/>
      <c r="FFT1"/>
      <c r="FFU1"/>
      <c r="FFV1"/>
      <c r="FFW1"/>
      <c r="FFX1"/>
      <c r="FFY1"/>
      <c r="FFZ1"/>
      <c r="FGA1"/>
      <c r="FGB1"/>
      <c r="FGC1"/>
      <c r="FGD1"/>
      <c r="FGE1"/>
      <c r="FGF1"/>
      <c r="FGG1"/>
      <c r="FGH1"/>
      <c r="FGI1"/>
      <c r="FGJ1"/>
      <c r="FGK1"/>
      <c r="FGL1"/>
      <c r="FGM1"/>
      <c r="FGN1"/>
      <c r="FGO1"/>
      <c r="FGP1"/>
      <c r="FGQ1"/>
      <c r="FGR1"/>
      <c r="FGS1"/>
      <c r="FGT1"/>
      <c r="FGU1"/>
      <c r="FGV1"/>
      <c r="FGW1"/>
      <c r="FGX1"/>
      <c r="FGY1"/>
      <c r="FGZ1"/>
      <c r="FHA1"/>
      <c r="FHB1"/>
      <c r="FHC1"/>
      <c r="FHD1"/>
      <c r="FHE1"/>
      <c r="FHF1"/>
      <c r="FHG1"/>
      <c r="FHH1"/>
      <c r="FHI1"/>
      <c r="FHJ1"/>
      <c r="FHK1"/>
      <c r="FHL1"/>
      <c r="FHM1"/>
      <c r="FHN1"/>
      <c r="FHO1"/>
      <c r="FHP1"/>
      <c r="FHQ1"/>
      <c r="FHR1"/>
      <c r="FHS1"/>
      <c r="FHT1"/>
      <c r="FHU1"/>
      <c r="FHV1"/>
      <c r="FHW1"/>
      <c r="FHX1"/>
      <c r="FHY1"/>
      <c r="FHZ1"/>
      <c r="FIA1"/>
      <c r="FIB1"/>
      <c r="FIC1"/>
      <c r="FID1"/>
      <c r="FIE1"/>
      <c r="FIF1"/>
      <c r="FIG1"/>
      <c r="FIH1"/>
      <c r="FII1"/>
      <c r="FIJ1"/>
      <c r="FIK1"/>
      <c r="FIL1"/>
      <c r="FIM1"/>
      <c r="FIN1"/>
      <c r="FIO1"/>
      <c r="FIP1"/>
      <c r="FIQ1"/>
      <c r="FIR1"/>
      <c r="FIS1"/>
      <c r="FIT1"/>
      <c r="FIU1"/>
      <c r="FIV1"/>
      <c r="FIW1"/>
      <c r="FIX1"/>
      <c r="FIY1"/>
      <c r="FIZ1"/>
      <c r="FJA1"/>
      <c r="FJB1"/>
      <c r="FJC1"/>
      <c r="FJD1"/>
      <c r="FJE1"/>
      <c r="FJF1"/>
      <c r="FJG1"/>
      <c r="FJH1"/>
      <c r="FJI1"/>
      <c r="FJJ1"/>
      <c r="FJK1"/>
      <c r="FJL1"/>
      <c r="FJM1"/>
      <c r="FJN1"/>
      <c r="FJO1"/>
      <c r="FJP1"/>
      <c r="FJQ1"/>
      <c r="FJR1"/>
      <c r="FJS1"/>
      <c r="FJT1"/>
      <c r="FJU1"/>
      <c r="FJV1"/>
      <c r="FJW1"/>
      <c r="FJX1"/>
      <c r="FJY1"/>
      <c r="FJZ1"/>
      <c r="FKA1"/>
      <c r="FKB1"/>
      <c r="FKC1"/>
      <c r="FKD1"/>
      <c r="FKE1"/>
      <c r="FKF1"/>
      <c r="FKG1"/>
      <c r="FKH1"/>
      <c r="FKI1"/>
      <c r="FKJ1"/>
      <c r="FKK1"/>
      <c r="FKL1"/>
      <c r="FKM1"/>
      <c r="FKN1"/>
      <c r="FKO1"/>
      <c r="FKP1"/>
      <c r="FKQ1"/>
      <c r="FKR1"/>
      <c r="FKS1"/>
      <c r="FKT1"/>
      <c r="FKU1"/>
      <c r="FKV1"/>
      <c r="FKW1"/>
      <c r="FKX1"/>
      <c r="FKY1"/>
      <c r="FKZ1"/>
      <c r="FLA1"/>
      <c r="FLB1"/>
      <c r="FLC1"/>
      <c r="FLD1"/>
      <c r="FLE1"/>
      <c r="FLF1"/>
      <c r="FLG1"/>
      <c r="FLH1"/>
      <c r="FLI1"/>
      <c r="FLJ1"/>
      <c r="FLK1"/>
      <c r="FLL1"/>
      <c r="FLM1"/>
      <c r="FLN1"/>
      <c r="FLO1"/>
      <c r="FLP1"/>
      <c r="FLQ1"/>
      <c r="FLR1"/>
      <c r="FLS1"/>
      <c r="FLT1"/>
      <c r="FLU1"/>
      <c r="FLV1"/>
      <c r="FLW1"/>
      <c r="FLX1"/>
      <c r="FLY1"/>
      <c r="FLZ1"/>
      <c r="FMA1"/>
      <c r="FMB1"/>
      <c r="FMC1"/>
      <c r="FMD1"/>
      <c r="FME1"/>
      <c r="FMF1"/>
      <c r="FMG1"/>
      <c r="FMH1"/>
      <c r="FMI1"/>
      <c r="FMJ1"/>
      <c r="FMK1"/>
      <c r="FML1"/>
      <c r="FMM1"/>
      <c r="FMN1"/>
      <c r="FMO1"/>
      <c r="FMP1"/>
      <c r="FMQ1"/>
      <c r="FMR1"/>
      <c r="FMS1"/>
      <c r="FMT1"/>
      <c r="FMU1"/>
      <c r="FMV1"/>
      <c r="FMW1"/>
      <c r="FMX1"/>
      <c r="FMY1"/>
      <c r="FMZ1"/>
      <c r="FNA1"/>
      <c r="FNB1"/>
      <c r="FNC1"/>
      <c r="FND1"/>
      <c r="FNE1"/>
      <c r="FNF1"/>
      <c r="FNG1"/>
      <c r="FNH1"/>
      <c r="FNI1"/>
      <c r="FNJ1"/>
      <c r="FNK1"/>
      <c r="FNL1"/>
      <c r="FNM1"/>
      <c r="FNN1"/>
      <c r="FNO1"/>
      <c r="FNP1"/>
      <c r="FNQ1"/>
      <c r="FNR1"/>
      <c r="FNS1"/>
      <c r="FNT1"/>
      <c r="FNU1"/>
      <c r="FNV1"/>
      <c r="FNW1"/>
      <c r="FNX1"/>
      <c r="FNY1"/>
      <c r="FNZ1"/>
      <c r="FOA1"/>
      <c r="FOB1"/>
      <c r="FOC1"/>
      <c r="FOD1"/>
      <c r="FOE1"/>
      <c r="FOF1"/>
      <c r="FOG1"/>
      <c r="FOH1"/>
      <c r="FOI1"/>
      <c r="FOJ1"/>
      <c r="FOK1"/>
      <c r="FOL1"/>
      <c r="FOM1"/>
      <c r="FON1"/>
      <c r="FOO1"/>
      <c r="FOP1"/>
      <c r="FOQ1"/>
      <c r="FOR1"/>
      <c r="FOS1"/>
      <c r="FOT1"/>
      <c r="FOU1"/>
      <c r="FOV1"/>
      <c r="FOW1"/>
      <c r="FOX1"/>
      <c r="FOY1"/>
      <c r="FOZ1"/>
      <c r="FPA1"/>
      <c r="FPB1"/>
      <c r="FPC1"/>
      <c r="FPD1"/>
      <c r="FPE1"/>
      <c r="FPF1"/>
      <c r="FPG1"/>
      <c r="FPH1"/>
      <c r="FPI1"/>
      <c r="FPJ1"/>
      <c r="FPK1"/>
      <c r="FPL1"/>
      <c r="FPM1"/>
      <c r="FPN1"/>
      <c r="FPO1"/>
      <c r="FPP1"/>
      <c r="FPQ1"/>
      <c r="FPR1"/>
      <c r="FPS1"/>
      <c r="FPT1"/>
      <c r="FPU1"/>
      <c r="FPV1"/>
      <c r="FPW1"/>
      <c r="FPX1"/>
      <c r="FPY1"/>
      <c r="FPZ1"/>
      <c r="FQA1"/>
      <c r="FQB1"/>
      <c r="FQC1"/>
      <c r="FQD1"/>
      <c r="FQE1"/>
      <c r="FQF1"/>
      <c r="FQG1"/>
      <c r="FQH1"/>
      <c r="FQI1"/>
      <c r="FQJ1"/>
      <c r="FQK1"/>
      <c r="FQL1"/>
      <c r="FQM1"/>
      <c r="FQN1"/>
      <c r="FQO1"/>
      <c r="FQP1"/>
      <c r="FQQ1"/>
      <c r="FQR1"/>
      <c r="FQS1"/>
      <c r="FQT1"/>
      <c r="FQU1"/>
      <c r="FQV1"/>
      <c r="FQW1"/>
      <c r="FQX1"/>
      <c r="FQY1"/>
      <c r="FQZ1"/>
      <c r="FRA1"/>
      <c r="FRB1"/>
      <c r="FRC1"/>
      <c r="FRD1"/>
      <c r="FRE1"/>
      <c r="FRF1"/>
      <c r="FRG1"/>
      <c r="FRH1"/>
      <c r="FRI1"/>
      <c r="FRJ1"/>
      <c r="FRK1"/>
      <c r="FRL1"/>
      <c r="FRM1"/>
      <c r="FRN1"/>
      <c r="FRO1"/>
      <c r="FRP1"/>
      <c r="FRQ1"/>
      <c r="FRR1"/>
      <c r="FRS1"/>
      <c r="FRT1"/>
      <c r="FRU1"/>
      <c r="FRV1"/>
      <c r="FRW1"/>
      <c r="FRX1"/>
      <c r="FRY1"/>
      <c r="FRZ1"/>
      <c r="FSA1"/>
      <c r="FSB1"/>
      <c r="FSC1"/>
      <c r="FSD1"/>
      <c r="FSE1"/>
      <c r="FSF1"/>
      <c r="FSG1"/>
      <c r="FSH1"/>
      <c r="FSI1"/>
      <c r="FSJ1"/>
      <c r="FSK1"/>
      <c r="FSL1"/>
      <c r="FSM1"/>
      <c r="FSN1"/>
      <c r="FSO1"/>
      <c r="FSP1"/>
      <c r="FSQ1"/>
      <c r="FSR1"/>
      <c r="FSS1"/>
      <c r="FST1"/>
      <c r="FSU1"/>
      <c r="FSV1"/>
      <c r="FSW1"/>
      <c r="FSX1"/>
      <c r="FSY1"/>
      <c r="FSZ1"/>
      <c r="FTA1"/>
      <c r="FTB1"/>
      <c r="FTC1"/>
      <c r="FTD1"/>
      <c r="FTE1"/>
      <c r="FTF1"/>
      <c r="FTG1"/>
      <c r="FTH1"/>
      <c r="FTI1"/>
      <c r="FTJ1"/>
      <c r="FTK1"/>
      <c r="FTL1"/>
      <c r="FTM1"/>
      <c r="FTN1"/>
      <c r="FTO1"/>
      <c r="FTP1"/>
      <c r="FTQ1"/>
      <c r="FTR1"/>
      <c r="FTS1"/>
      <c r="FTT1"/>
      <c r="FTU1"/>
      <c r="FTV1"/>
      <c r="FTW1"/>
      <c r="FTX1"/>
      <c r="FTY1"/>
      <c r="FTZ1"/>
      <c r="FUA1"/>
      <c r="FUB1"/>
      <c r="FUC1"/>
      <c r="FUD1"/>
      <c r="FUE1"/>
      <c r="FUF1"/>
      <c r="FUG1"/>
      <c r="FUH1"/>
      <c r="FUI1"/>
      <c r="FUJ1"/>
      <c r="FUK1"/>
      <c r="FUL1"/>
      <c r="FUM1"/>
      <c r="FUN1"/>
      <c r="FUO1"/>
      <c r="FUP1"/>
      <c r="FUQ1"/>
      <c r="FUR1"/>
      <c r="FUS1"/>
      <c r="FUT1"/>
      <c r="FUU1"/>
      <c r="FUV1"/>
      <c r="FUW1"/>
      <c r="FUX1"/>
      <c r="FUY1"/>
      <c r="FUZ1"/>
      <c r="FVA1"/>
      <c r="FVB1"/>
      <c r="FVC1"/>
      <c r="FVD1"/>
      <c r="FVE1"/>
      <c r="FVF1"/>
      <c r="FVG1"/>
      <c r="FVH1"/>
      <c r="FVI1"/>
      <c r="FVJ1"/>
      <c r="FVK1"/>
      <c r="FVL1"/>
      <c r="FVM1"/>
      <c r="FVN1"/>
      <c r="FVO1"/>
      <c r="FVP1"/>
      <c r="FVQ1"/>
      <c r="FVR1"/>
      <c r="FVS1"/>
      <c r="FVT1"/>
      <c r="FVU1"/>
      <c r="FVV1"/>
      <c r="FVW1"/>
      <c r="FVX1"/>
      <c r="FVY1"/>
      <c r="FVZ1"/>
      <c r="FWA1"/>
      <c r="FWB1"/>
      <c r="FWC1"/>
      <c r="FWD1"/>
      <c r="FWE1"/>
      <c r="FWF1"/>
      <c r="FWG1"/>
      <c r="FWH1"/>
      <c r="FWI1"/>
      <c r="FWJ1"/>
      <c r="FWK1"/>
      <c r="FWL1"/>
      <c r="FWM1"/>
      <c r="FWN1"/>
      <c r="FWO1"/>
      <c r="FWP1"/>
      <c r="FWQ1"/>
      <c r="FWR1"/>
      <c r="FWS1"/>
      <c r="FWT1"/>
      <c r="FWU1"/>
      <c r="FWV1"/>
      <c r="FWW1"/>
      <c r="FWX1"/>
      <c r="FWY1"/>
      <c r="FWZ1"/>
      <c r="FXA1"/>
      <c r="FXB1"/>
      <c r="FXC1"/>
      <c r="FXD1"/>
      <c r="FXE1"/>
      <c r="FXF1"/>
      <c r="FXG1"/>
      <c r="FXH1"/>
      <c r="FXI1"/>
      <c r="FXJ1"/>
      <c r="FXK1"/>
      <c r="FXL1"/>
      <c r="FXM1"/>
      <c r="FXN1"/>
      <c r="FXO1"/>
      <c r="FXP1"/>
      <c r="FXQ1"/>
      <c r="FXR1"/>
      <c r="FXS1"/>
      <c r="FXT1"/>
      <c r="FXU1"/>
      <c r="FXV1"/>
      <c r="FXW1"/>
      <c r="FXX1"/>
      <c r="FXY1"/>
      <c r="FXZ1"/>
      <c r="FYA1"/>
      <c r="FYB1"/>
      <c r="FYC1"/>
      <c r="FYD1"/>
      <c r="FYE1"/>
      <c r="FYF1"/>
      <c r="FYG1"/>
      <c r="FYH1"/>
      <c r="FYI1"/>
      <c r="FYJ1"/>
      <c r="FYK1"/>
      <c r="FYL1"/>
      <c r="FYM1"/>
      <c r="FYN1"/>
      <c r="FYO1"/>
      <c r="FYP1"/>
      <c r="FYQ1"/>
      <c r="FYR1"/>
      <c r="FYS1"/>
      <c r="FYT1"/>
      <c r="FYU1"/>
      <c r="FYV1"/>
      <c r="FYW1"/>
      <c r="FYX1"/>
      <c r="FYY1"/>
      <c r="FYZ1"/>
      <c r="FZA1"/>
      <c r="FZB1"/>
      <c r="FZC1"/>
      <c r="FZD1"/>
      <c r="FZE1"/>
      <c r="FZF1"/>
      <c r="FZG1"/>
      <c r="FZH1"/>
      <c r="FZI1"/>
      <c r="FZJ1"/>
      <c r="FZK1"/>
      <c r="FZL1"/>
      <c r="FZM1"/>
      <c r="FZN1"/>
      <c r="FZO1"/>
      <c r="FZP1"/>
      <c r="FZQ1"/>
      <c r="FZR1"/>
      <c r="FZS1"/>
      <c r="FZT1"/>
      <c r="FZU1"/>
      <c r="FZV1"/>
      <c r="FZW1"/>
      <c r="FZX1"/>
      <c r="FZY1"/>
      <c r="FZZ1"/>
      <c r="GAA1"/>
      <c r="GAB1"/>
      <c r="GAC1"/>
      <c r="GAD1"/>
      <c r="GAE1"/>
      <c r="GAF1"/>
      <c r="GAG1"/>
      <c r="GAH1"/>
      <c r="GAI1"/>
      <c r="GAJ1"/>
      <c r="GAK1"/>
      <c r="GAL1"/>
      <c r="GAM1"/>
      <c r="GAN1"/>
      <c r="GAO1"/>
      <c r="GAP1"/>
      <c r="GAQ1"/>
      <c r="GAR1"/>
      <c r="GAS1"/>
      <c r="GAT1"/>
      <c r="GAU1"/>
      <c r="GAV1"/>
      <c r="GAW1"/>
      <c r="GAX1"/>
      <c r="GAY1"/>
      <c r="GAZ1"/>
      <c r="GBA1"/>
      <c r="GBB1"/>
      <c r="GBC1"/>
      <c r="GBD1"/>
      <c r="GBE1"/>
      <c r="GBF1"/>
      <c r="GBG1"/>
      <c r="GBH1"/>
      <c r="GBI1"/>
      <c r="GBJ1"/>
      <c r="GBK1"/>
      <c r="GBL1"/>
      <c r="GBM1"/>
      <c r="GBN1"/>
      <c r="GBO1"/>
      <c r="GBP1"/>
      <c r="GBQ1"/>
      <c r="GBR1"/>
      <c r="GBS1"/>
      <c r="GBT1"/>
      <c r="GBU1"/>
      <c r="GBV1"/>
      <c r="GBW1"/>
      <c r="GBX1"/>
      <c r="GBY1"/>
      <c r="GBZ1"/>
      <c r="GCA1"/>
      <c r="GCB1"/>
      <c r="GCC1"/>
      <c r="GCD1"/>
      <c r="GCE1"/>
      <c r="GCF1"/>
      <c r="GCG1"/>
      <c r="GCH1"/>
      <c r="GCI1"/>
      <c r="GCJ1"/>
      <c r="GCK1"/>
      <c r="GCL1"/>
      <c r="GCM1"/>
      <c r="GCN1"/>
      <c r="GCO1"/>
      <c r="GCP1"/>
      <c r="GCQ1"/>
      <c r="GCR1"/>
      <c r="GCS1"/>
      <c r="GCT1"/>
      <c r="GCU1"/>
      <c r="GCV1"/>
      <c r="GCW1"/>
      <c r="GCX1"/>
      <c r="GCY1"/>
      <c r="GCZ1"/>
      <c r="GDA1"/>
      <c r="GDB1"/>
      <c r="GDC1"/>
      <c r="GDD1"/>
      <c r="GDE1"/>
      <c r="GDF1"/>
      <c r="GDG1"/>
      <c r="GDH1"/>
      <c r="GDI1"/>
      <c r="GDJ1"/>
      <c r="GDK1"/>
      <c r="GDL1"/>
      <c r="GDM1"/>
      <c r="GDN1"/>
      <c r="GDO1"/>
      <c r="GDP1"/>
      <c r="GDQ1"/>
      <c r="GDR1"/>
      <c r="GDS1"/>
      <c r="GDT1"/>
      <c r="GDU1"/>
      <c r="GDV1"/>
      <c r="GDW1"/>
      <c r="GDX1"/>
      <c r="GDY1"/>
      <c r="GDZ1"/>
      <c r="GEA1"/>
      <c r="GEB1"/>
      <c r="GEC1"/>
      <c r="GED1"/>
      <c r="GEE1"/>
      <c r="GEF1"/>
      <c r="GEG1"/>
      <c r="GEH1"/>
      <c r="GEI1"/>
      <c r="GEJ1"/>
      <c r="GEK1"/>
      <c r="GEL1"/>
      <c r="GEM1"/>
      <c r="GEN1"/>
      <c r="GEO1"/>
      <c r="GEP1"/>
      <c r="GEQ1"/>
      <c r="GER1"/>
      <c r="GES1"/>
      <c r="GET1"/>
      <c r="GEU1"/>
      <c r="GEV1"/>
      <c r="GEW1"/>
      <c r="GEX1"/>
      <c r="GEY1"/>
      <c r="GEZ1"/>
      <c r="GFA1"/>
      <c r="GFB1"/>
      <c r="GFC1"/>
      <c r="GFD1"/>
      <c r="GFE1"/>
      <c r="GFF1"/>
      <c r="GFG1"/>
      <c r="GFH1"/>
      <c r="GFI1"/>
      <c r="GFJ1"/>
      <c r="GFK1"/>
      <c r="GFL1"/>
      <c r="GFM1"/>
      <c r="GFN1"/>
      <c r="GFO1"/>
      <c r="GFP1"/>
      <c r="GFQ1"/>
      <c r="GFR1"/>
      <c r="GFS1"/>
      <c r="GFT1"/>
      <c r="GFU1"/>
      <c r="GFV1"/>
      <c r="GFW1"/>
      <c r="GFX1"/>
      <c r="GFY1"/>
      <c r="GFZ1"/>
      <c r="GGA1"/>
      <c r="GGB1"/>
      <c r="GGC1"/>
      <c r="GGD1"/>
      <c r="GGE1"/>
      <c r="GGF1"/>
      <c r="GGG1"/>
      <c r="GGH1"/>
      <c r="GGI1"/>
      <c r="GGJ1"/>
      <c r="GGK1"/>
      <c r="GGL1"/>
      <c r="GGM1"/>
      <c r="GGN1"/>
      <c r="GGO1"/>
      <c r="GGP1"/>
      <c r="GGQ1"/>
      <c r="GGR1"/>
      <c r="GGS1"/>
      <c r="GGT1"/>
      <c r="GGU1"/>
      <c r="GGV1"/>
      <c r="GGW1"/>
      <c r="GGX1"/>
      <c r="GGY1"/>
      <c r="GGZ1"/>
      <c r="GHA1"/>
      <c r="GHB1"/>
      <c r="GHC1"/>
      <c r="GHD1"/>
      <c r="GHE1"/>
      <c r="GHF1"/>
      <c r="GHG1"/>
      <c r="GHH1"/>
      <c r="GHI1"/>
      <c r="GHJ1"/>
      <c r="GHK1"/>
      <c r="GHL1"/>
      <c r="GHM1"/>
      <c r="GHN1"/>
      <c r="GHO1"/>
      <c r="GHP1"/>
      <c r="GHQ1"/>
      <c r="GHR1"/>
      <c r="GHS1"/>
      <c r="GHT1"/>
      <c r="GHU1"/>
      <c r="GHV1"/>
      <c r="GHW1"/>
      <c r="GHX1"/>
      <c r="GHY1"/>
      <c r="GHZ1"/>
      <c r="GIA1"/>
      <c r="GIB1"/>
      <c r="GIC1"/>
      <c r="GID1"/>
      <c r="GIE1"/>
      <c r="GIF1"/>
      <c r="GIG1"/>
      <c r="GIH1"/>
      <c r="GII1"/>
      <c r="GIJ1"/>
      <c r="GIK1"/>
      <c r="GIL1"/>
      <c r="GIM1"/>
      <c r="GIN1"/>
      <c r="GIO1"/>
      <c r="GIP1"/>
      <c r="GIQ1"/>
      <c r="GIR1"/>
      <c r="GIS1"/>
      <c r="GIT1"/>
      <c r="GIU1"/>
      <c r="GIV1"/>
      <c r="GIW1"/>
      <c r="GIX1"/>
      <c r="GIY1"/>
      <c r="GIZ1"/>
      <c r="GJA1"/>
      <c r="GJB1"/>
      <c r="GJC1"/>
      <c r="GJD1"/>
      <c r="GJE1"/>
      <c r="GJF1"/>
      <c r="GJG1"/>
      <c r="GJH1"/>
      <c r="GJI1"/>
      <c r="GJJ1"/>
      <c r="GJK1"/>
      <c r="GJL1"/>
      <c r="GJM1"/>
      <c r="GJN1"/>
      <c r="GJO1"/>
      <c r="GJP1"/>
      <c r="GJQ1"/>
      <c r="GJR1"/>
      <c r="GJS1"/>
      <c r="GJT1"/>
      <c r="GJU1"/>
      <c r="GJV1"/>
      <c r="GJW1"/>
      <c r="GJX1"/>
      <c r="GJY1"/>
      <c r="GJZ1"/>
      <c r="GKA1"/>
      <c r="GKB1"/>
      <c r="GKC1"/>
      <c r="GKD1"/>
      <c r="GKE1"/>
      <c r="GKF1"/>
      <c r="GKG1"/>
      <c r="GKH1"/>
      <c r="GKI1"/>
      <c r="GKJ1"/>
      <c r="GKK1"/>
      <c r="GKL1"/>
      <c r="GKM1"/>
      <c r="GKN1"/>
      <c r="GKO1"/>
      <c r="GKP1"/>
      <c r="GKQ1"/>
      <c r="GKR1"/>
      <c r="GKS1"/>
      <c r="GKT1"/>
      <c r="GKU1"/>
      <c r="GKV1"/>
      <c r="GKW1"/>
      <c r="GKX1"/>
      <c r="GKY1"/>
      <c r="GKZ1"/>
      <c r="GLA1"/>
      <c r="GLB1"/>
      <c r="GLC1"/>
      <c r="GLD1"/>
      <c r="GLE1"/>
      <c r="GLF1"/>
      <c r="GLG1"/>
      <c r="GLH1"/>
      <c r="GLI1"/>
      <c r="GLJ1"/>
      <c r="GLK1"/>
      <c r="GLL1"/>
      <c r="GLM1"/>
      <c r="GLN1"/>
      <c r="GLO1"/>
      <c r="GLP1"/>
      <c r="GLQ1"/>
      <c r="GLR1"/>
      <c r="GLS1"/>
      <c r="GLT1"/>
      <c r="GLU1"/>
      <c r="GLV1"/>
      <c r="GLW1"/>
      <c r="GLX1"/>
      <c r="GLY1"/>
      <c r="GLZ1"/>
      <c r="GMA1"/>
      <c r="GMB1"/>
      <c r="GMC1"/>
      <c r="GMD1"/>
      <c r="GME1"/>
      <c r="GMF1"/>
      <c r="GMG1"/>
      <c r="GMH1"/>
      <c r="GMI1"/>
      <c r="GMJ1"/>
      <c r="GMK1"/>
      <c r="GML1"/>
      <c r="GMM1"/>
      <c r="GMN1"/>
      <c r="GMO1"/>
      <c r="GMP1"/>
      <c r="GMQ1"/>
      <c r="GMR1"/>
      <c r="GMS1"/>
      <c r="GMT1"/>
      <c r="GMU1"/>
      <c r="GMV1"/>
      <c r="GMW1"/>
      <c r="GMX1"/>
      <c r="GMY1"/>
      <c r="GMZ1"/>
      <c r="GNA1"/>
      <c r="GNB1"/>
      <c r="GNC1"/>
      <c r="GND1"/>
      <c r="GNE1"/>
      <c r="GNF1"/>
      <c r="GNG1"/>
      <c r="GNH1"/>
      <c r="GNI1"/>
      <c r="GNJ1"/>
      <c r="GNK1"/>
      <c r="GNL1"/>
      <c r="GNM1"/>
      <c r="GNN1"/>
      <c r="GNO1"/>
      <c r="GNP1"/>
      <c r="GNQ1"/>
      <c r="GNR1"/>
      <c r="GNS1"/>
      <c r="GNT1"/>
      <c r="GNU1"/>
      <c r="GNV1"/>
      <c r="GNW1"/>
      <c r="GNX1"/>
      <c r="GNY1"/>
      <c r="GNZ1"/>
      <c r="GOA1"/>
      <c r="GOB1"/>
      <c r="GOC1"/>
      <c r="GOD1"/>
      <c r="GOE1"/>
      <c r="GOF1"/>
      <c r="GOG1"/>
      <c r="GOH1"/>
      <c r="GOI1"/>
      <c r="GOJ1"/>
      <c r="GOK1"/>
      <c r="GOL1"/>
      <c r="GOM1"/>
      <c r="GON1"/>
      <c r="GOO1"/>
      <c r="GOP1"/>
      <c r="GOQ1"/>
      <c r="GOR1"/>
      <c r="GOS1"/>
      <c r="GOT1"/>
      <c r="GOU1"/>
      <c r="GOV1"/>
      <c r="GOW1"/>
      <c r="GOX1"/>
      <c r="GOY1"/>
      <c r="GOZ1"/>
      <c r="GPA1"/>
      <c r="GPB1"/>
      <c r="GPC1"/>
      <c r="GPD1"/>
      <c r="GPE1"/>
      <c r="GPF1"/>
      <c r="GPG1"/>
      <c r="GPH1"/>
      <c r="GPI1"/>
      <c r="GPJ1"/>
      <c r="GPK1"/>
      <c r="GPL1"/>
      <c r="GPM1"/>
      <c r="GPN1"/>
      <c r="GPO1"/>
      <c r="GPP1"/>
      <c r="GPQ1"/>
      <c r="GPR1"/>
      <c r="GPS1"/>
      <c r="GPT1"/>
      <c r="GPU1"/>
      <c r="GPV1"/>
      <c r="GPW1"/>
      <c r="GPX1"/>
      <c r="GPY1"/>
      <c r="GPZ1"/>
      <c r="GQA1"/>
      <c r="GQB1"/>
      <c r="GQC1"/>
      <c r="GQD1"/>
      <c r="GQE1"/>
      <c r="GQF1"/>
      <c r="GQG1"/>
      <c r="GQH1"/>
      <c r="GQI1"/>
      <c r="GQJ1"/>
      <c r="GQK1"/>
      <c r="GQL1"/>
      <c r="GQM1"/>
      <c r="GQN1"/>
      <c r="GQO1"/>
      <c r="GQP1"/>
      <c r="GQQ1"/>
      <c r="GQR1"/>
      <c r="GQS1"/>
      <c r="GQT1"/>
      <c r="GQU1"/>
      <c r="GQV1"/>
      <c r="GQW1"/>
      <c r="GQX1"/>
      <c r="GQY1"/>
      <c r="GQZ1"/>
      <c r="GRA1"/>
      <c r="GRB1"/>
      <c r="GRC1"/>
      <c r="GRD1"/>
      <c r="GRE1"/>
      <c r="GRF1"/>
      <c r="GRG1"/>
      <c r="GRH1"/>
      <c r="GRI1"/>
      <c r="GRJ1"/>
      <c r="GRK1"/>
      <c r="GRL1"/>
      <c r="GRM1"/>
      <c r="GRN1"/>
      <c r="GRO1"/>
      <c r="GRP1"/>
      <c r="GRQ1"/>
      <c r="GRR1"/>
      <c r="GRS1"/>
      <c r="GRT1"/>
      <c r="GRU1"/>
      <c r="GRV1"/>
      <c r="GRW1"/>
      <c r="GRX1"/>
      <c r="GRY1"/>
      <c r="GRZ1"/>
      <c r="GSA1"/>
      <c r="GSB1"/>
      <c r="GSC1"/>
      <c r="GSD1"/>
      <c r="GSE1"/>
      <c r="GSF1"/>
      <c r="GSG1"/>
      <c r="GSH1"/>
      <c r="GSI1"/>
      <c r="GSJ1"/>
      <c r="GSK1"/>
      <c r="GSL1"/>
      <c r="GSM1"/>
      <c r="GSN1"/>
      <c r="GSO1"/>
      <c r="GSP1"/>
      <c r="GSQ1"/>
      <c r="GSR1"/>
      <c r="GSS1"/>
      <c r="GST1"/>
      <c r="GSU1"/>
      <c r="GSV1"/>
      <c r="GSW1"/>
      <c r="GSX1"/>
      <c r="GSY1"/>
      <c r="GSZ1"/>
      <c r="GTA1"/>
      <c r="GTB1"/>
      <c r="GTC1"/>
      <c r="GTD1"/>
      <c r="GTE1"/>
      <c r="GTF1"/>
      <c r="GTG1"/>
      <c r="GTH1"/>
      <c r="GTI1"/>
      <c r="GTJ1"/>
      <c r="GTK1"/>
      <c r="GTL1"/>
      <c r="GTM1"/>
      <c r="GTN1"/>
      <c r="GTO1"/>
      <c r="GTP1"/>
      <c r="GTQ1"/>
      <c r="GTR1"/>
      <c r="GTS1"/>
      <c r="GTT1"/>
      <c r="GTU1"/>
      <c r="GTV1"/>
      <c r="GTW1"/>
      <c r="GTX1"/>
      <c r="GTY1"/>
      <c r="GTZ1"/>
      <c r="GUA1"/>
      <c r="GUB1"/>
      <c r="GUC1"/>
      <c r="GUD1"/>
      <c r="GUE1"/>
      <c r="GUF1"/>
      <c r="GUG1"/>
      <c r="GUH1"/>
      <c r="GUI1"/>
      <c r="GUJ1"/>
      <c r="GUK1"/>
      <c r="GUL1"/>
      <c r="GUM1"/>
      <c r="GUN1"/>
      <c r="GUO1"/>
      <c r="GUP1"/>
      <c r="GUQ1"/>
      <c r="GUR1"/>
      <c r="GUS1"/>
      <c r="GUT1"/>
      <c r="GUU1"/>
      <c r="GUV1"/>
      <c r="GUW1"/>
      <c r="GUX1"/>
      <c r="GUY1"/>
      <c r="GUZ1"/>
      <c r="GVA1"/>
      <c r="GVB1"/>
      <c r="GVC1"/>
      <c r="GVD1"/>
      <c r="GVE1"/>
      <c r="GVF1"/>
      <c r="GVG1"/>
      <c r="GVH1"/>
      <c r="GVI1"/>
      <c r="GVJ1"/>
      <c r="GVK1"/>
      <c r="GVL1"/>
      <c r="GVM1"/>
      <c r="GVN1"/>
      <c r="GVO1"/>
      <c r="GVP1"/>
      <c r="GVQ1"/>
      <c r="GVR1"/>
      <c r="GVS1"/>
      <c r="GVT1"/>
      <c r="GVU1"/>
      <c r="GVV1"/>
      <c r="GVW1"/>
      <c r="GVX1"/>
      <c r="GVY1"/>
      <c r="GVZ1"/>
      <c r="GWA1"/>
      <c r="GWB1"/>
      <c r="GWC1"/>
      <c r="GWD1"/>
      <c r="GWE1"/>
      <c r="GWF1"/>
      <c r="GWG1"/>
      <c r="GWH1"/>
      <c r="GWI1"/>
      <c r="GWJ1"/>
      <c r="GWK1"/>
      <c r="GWL1"/>
      <c r="GWM1"/>
      <c r="GWN1"/>
      <c r="GWO1"/>
      <c r="GWP1"/>
      <c r="GWQ1"/>
      <c r="GWR1"/>
      <c r="GWS1"/>
      <c r="GWT1"/>
      <c r="GWU1"/>
      <c r="GWV1"/>
      <c r="GWW1"/>
      <c r="GWX1"/>
      <c r="GWY1"/>
      <c r="GWZ1"/>
      <c r="GXA1"/>
      <c r="GXB1"/>
      <c r="GXC1"/>
      <c r="GXD1"/>
      <c r="GXE1"/>
      <c r="GXF1"/>
      <c r="GXG1"/>
      <c r="GXH1"/>
      <c r="GXI1"/>
      <c r="GXJ1"/>
      <c r="GXK1"/>
      <c r="GXL1"/>
      <c r="GXM1"/>
      <c r="GXN1"/>
      <c r="GXO1"/>
      <c r="GXP1"/>
      <c r="GXQ1"/>
      <c r="GXR1"/>
      <c r="GXS1"/>
      <c r="GXT1"/>
      <c r="GXU1"/>
      <c r="GXV1"/>
      <c r="GXW1"/>
      <c r="GXX1"/>
      <c r="GXY1"/>
      <c r="GXZ1"/>
      <c r="GYA1"/>
      <c r="GYB1"/>
      <c r="GYC1"/>
      <c r="GYD1"/>
      <c r="GYE1"/>
      <c r="GYF1"/>
      <c r="GYG1"/>
      <c r="GYH1"/>
      <c r="GYI1"/>
      <c r="GYJ1"/>
      <c r="GYK1"/>
      <c r="GYL1"/>
      <c r="GYM1"/>
      <c r="GYN1"/>
      <c r="GYO1"/>
      <c r="GYP1"/>
      <c r="GYQ1"/>
      <c r="GYR1"/>
      <c r="GYS1"/>
      <c r="GYT1"/>
      <c r="GYU1"/>
      <c r="GYV1"/>
      <c r="GYW1"/>
      <c r="GYX1"/>
      <c r="GYY1"/>
      <c r="GYZ1"/>
      <c r="GZA1"/>
      <c r="GZB1"/>
      <c r="GZC1"/>
      <c r="GZD1"/>
      <c r="GZE1"/>
      <c r="GZF1"/>
      <c r="GZG1"/>
      <c r="GZH1"/>
      <c r="GZI1"/>
      <c r="GZJ1"/>
      <c r="GZK1"/>
      <c r="GZL1"/>
      <c r="GZM1"/>
      <c r="GZN1"/>
      <c r="GZO1"/>
      <c r="GZP1"/>
      <c r="GZQ1"/>
      <c r="GZR1"/>
      <c r="GZS1"/>
      <c r="GZT1"/>
      <c r="GZU1"/>
      <c r="GZV1"/>
      <c r="GZW1"/>
      <c r="GZX1"/>
      <c r="GZY1"/>
      <c r="GZZ1"/>
      <c r="HAA1"/>
      <c r="HAB1"/>
      <c r="HAC1"/>
      <c r="HAD1"/>
      <c r="HAE1"/>
      <c r="HAF1"/>
      <c r="HAG1"/>
      <c r="HAH1"/>
      <c r="HAI1"/>
      <c r="HAJ1"/>
      <c r="HAK1"/>
      <c r="HAL1"/>
      <c r="HAM1"/>
      <c r="HAN1"/>
      <c r="HAO1"/>
      <c r="HAP1"/>
      <c r="HAQ1"/>
      <c r="HAR1"/>
      <c r="HAS1"/>
      <c r="HAT1"/>
      <c r="HAU1"/>
      <c r="HAV1"/>
      <c r="HAW1"/>
      <c r="HAX1"/>
      <c r="HAY1"/>
      <c r="HAZ1"/>
      <c r="HBA1"/>
      <c r="HBB1"/>
      <c r="HBC1"/>
      <c r="HBD1"/>
      <c r="HBE1"/>
      <c r="HBF1"/>
      <c r="HBG1"/>
      <c r="HBH1"/>
      <c r="HBI1"/>
      <c r="HBJ1"/>
      <c r="HBK1"/>
      <c r="HBL1"/>
      <c r="HBM1"/>
      <c r="HBN1"/>
      <c r="HBO1"/>
      <c r="HBP1"/>
      <c r="HBQ1"/>
      <c r="HBR1"/>
      <c r="HBS1"/>
      <c r="HBT1"/>
      <c r="HBU1"/>
      <c r="HBV1"/>
      <c r="HBW1"/>
      <c r="HBX1"/>
      <c r="HBY1"/>
      <c r="HBZ1"/>
      <c r="HCA1"/>
      <c r="HCB1"/>
      <c r="HCC1"/>
      <c r="HCD1"/>
      <c r="HCE1"/>
      <c r="HCF1"/>
      <c r="HCG1"/>
      <c r="HCH1"/>
      <c r="HCI1"/>
      <c r="HCJ1"/>
      <c r="HCK1"/>
      <c r="HCL1"/>
      <c r="HCM1"/>
      <c r="HCN1"/>
      <c r="HCO1"/>
      <c r="HCP1"/>
      <c r="HCQ1"/>
      <c r="HCR1"/>
      <c r="HCS1"/>
      <c r="HCT1"/>
      <c r="HCU1"/>
      <c r="HCV1"/>
      <c r="HCW1"/>
      <c r="HCX1"/>
      <c r="HCY1"/>
      <c r="HCZ1"/>
      <c r="HDA1"/>
      <c r="HDB1"/>
      <c r="HDC1"/>
      <c r="HDD1"/>
      <c r="HDE1"/>
      <c r="HDF1"/>
      <c r="HDG1"/>
      <c r="HDH1"/>
      <c r="HDI1"/>
      <c r="HDJ1"/>
      <c r="HDK1"/>
      <c r="HDL1"/>
      <c r="HDM1"/>
      <c r="HDN1"/>
      <c r="HDO1"/>
      <c r="HDP1"/>
      <c r="HDQ1"/>
      <c r="HDR1"/>
      <c r="HDS1"/>
      <c r="HDT1"/>
      <c r="HDU1"/>
      <c r="HDV1"/>
      <c r="HDW1"/>
      <c r="HDX1"/>
      <c r="HDY1"/>
      <c r="HDZ1"/>
      <c r="HEA1"/>
      <c r="HEB1"/>
      <c r="HEC1"/>
      <c r="HED1"/>
      <c r="HEE1"/>
      <c r="HEF1"/>
      <c r="HEG1"/>
      <c r="HEH1"/>
      <c r="HEI1"/>
      <c r="HEJ1"/>
      <c r="HEK1"/>
      <c r="HEL1"/>
      <c r="HEM1"/>
      <c r="HEN1"/>
      <c r="HEO1"/>
      <c r="HEP1"/>
      <c r="HEQ1"/>
      <c r="HER1"/>
      <c r="HES1"/>
      <c r="HET1"/>
      <c r="HEU1"/>
      <c r="HEV1"/>
      <c r="HEW1"/>
      <c r="HEX1"/>
      <c r="HEY1"/>
      <c r="HEZ1"/>
      <c r="HFA1"/>
      <c r="HFB1"/>
      <c r="HFC1"/>
      <c r="HFD1"/>
      <c r="HFE1"/>
      <c r="HFF1"/>
      <c r="HFG1"/>
      <c r="HFH1"/>
      <c r="HFI1"/>
      <c r="HFJ1"/>
      <c r="HFK1"/>
      <c r="HFL1"/>
      <c r="HFM1"/>
      <c r="HFN1"/>
      <c r="HFO1"/>
      <c r="HFP1"/>
      <c r="HFQ1"/>
      <c r="HFR1"/>
      <c r="HFS1"/>
      <c r="HFT1"/>
      <c r="HFU1"/>
      <c r="HFV1"/>
      <c r="HFW1"/>
      <c r="HFX1"/>
      <c r="HFY1"/>
      <c r="HFZ1"/>
      <c r="HGA1"/>
      <c r="HGB1"/>
      <c r="HGC1"/>
      <c r="HGD1"/>
      <c r="HGE1"/>
      <c r="HGF1"/>
      <c r="HGG1"/>
      <c r="HGH1"/>
      <c r="HGI1"/>
      <c r="HGJ1"/>
      <c r="HGK1"/>
      <c r="HGL1"/>
      <c r="HGM1"/>
      <c r="HGN1"/>
      <c r="HGO1"/>
      <c r="HGP1"/>
      <c r="HGQ1"/>
      <c r="HGR1"/>
      <c r="HGS1"/>
      <c r="HGT1"/>
      <c r="HGU1"/>
      <c r="HGV1"/>
      <c r="HGW1"/>
      <c r="HGX1"/>
      <c r="HGY1"/>
      <c r="HGZ1"/>
      <c r="HHA1"/>
      <c r="HHB1"/>
      <c r="HHC1"/>
      <c r="HHD1"/>
      <c r="HHE1"/>
      <c r="HHF1"/>
      <c r="HHG1"/>
      <c r="HHH1"/>
      <c r="HHI1"/>
      <c r="HHJ1"/>
      <c r="HHK1"/>
      <c r="HHL1"/>
      <c r="HHM1"/>
      <c r="HHN1"/>
      <c r="HHO1"/>
      <c r="HHP1"/>
      <c r="HHQ1"/>
      <c r="HHR1"/>
      <c r="HHS1"/>
      <c r="HHT1"/>
      <c r="HHU1"/>
      <c r="HHV1"/>
      <c r="HHW1"/>
      <c r="HHX1"/>
      <c r="HHY1"/>
      <c r="HHZ1"/>
      <c r="HIA1"/>
      <c r="HIB1"/>
      <c r="HIC1"/>
      <c r="HID1"/>
      <c r="HIE1"/>
      <c r="HIF1"/>
      <c r="HIG1"/>
      <c r="HIH1"/>
      <c r="HII1"/>
      <c r="HIJ1"/>
      <c r="HIK1"/>
      <c r="HIL1"/>
      <c r="HIM1"/>
      <c r="HIN1"/>
      <c r="HIO1"/>
      <c r="HIP1"/>
      <c r="HIQ1"/>
      <c r="HIR1"/>
      <c r="HIS1"/>
      <c r="HIT1"/>
      <c r="HIU1"/>
      <c r="HIV1"/>
      <c r="HIW1"/>
      <c r="HIX1"/>
      <c r="HIY1"/>
      <c r="HIZ1"/>
      <c r="HJA1"/>
      <c r="HJB1"/>
      <c r="HJC1"/>
      <c r="HJD1"/>
      <c r="HJE1"/>
      <c r="HJF1"/>
      <c r="HJG1"/>
      <c r="HJH1"/>
      <c r="HJI1"/>
      <c r="HJJ1"/>
      <c r="HJK1"/>
      <c r="HJL1"/>
      <c r="HJM1"/>
      <c r="HJN1"/>
      <c r="HJO1"/>
      <c r="HJP1"/>
      <c r="HJQ1"/>
      <c r="HJR1"/>
      <c r="HJS1"/>
      <c r="HJT1"/>
      <c r="HJU1"/>
      <c r="HJV1"/>
      <c r="HJW1"/>
      <c r="HJX1"/>
      <c r="HJY1"/>
      <c r="HJZ1"/>
      <c r="HKA1"/>
      <c r="HKB1"/>
      <c r="HKC1"/>
      <c r="HKD1"/>
      <c r="HKE1"/>
      <c r="HKF1"/>
      <c r="HKG1"/>
      <c r="HKH1"/>
      <c r="HKI1"/>
      <c r="HKJ1"/>
      <c r="HKK1"/>
      <c r="HKL1"/>
      <c r="HKM1"/>
      <c r="HKN1"/>
      <c r="HKO1"/>
      <c r="HKP1"/>
      <c r="HKQ1"/>
      <c r="HKR1"/>
      <c r="HKS1"/>
      <c r="HKT1"/>
      <c r="HKU1"/>
      <c r="HKV1"/>
      <c r="HKW1"/>
      <c r="HKX1"/>
      <c r="HKY1"/>
      <c r="HKZ1"/>
      <c r="HLA1"/>
      <c r="HLB1"/>
      <c r="HLC1"/>
      <c r="HLD1"/>
      <c r="HLE1"/>
      <c r="HLF1"/>
      <c r="HLG1"/>
      <c r="HLH1"/>
      <c r="HLI1"/>
      <c r="HLJ1"/>
      <c r="HLK1"/>
      <c r="HLL1"/>
      <c r="HLM1"/>
      <c r="HLN1"/>
      <c r="HLO1"/>
      <c r="HLP1"/>
      <c r="HLQ1"/>
      <c r="HLR1"/>
      <c r="HLS1"/>
      <c r="HLT1"/>
      <c r="HLU1"/>
      <c r="HLV1"/>
      <c r="HLW1"/>
      <c r="HLX1"/>
      <c r="HLY1"/>
      <c r="HLZ1"/>
      <c r="HMA1"/>
      <c r="HMB1"/>
      <c r="HMC1"/>
      <c r="HMD1"/>
      <c r="HME1"/>
      <c r="HMF1"/>
      <c r="HMG1"/>
      <c r="HMH1"/>
      <c r="HMI1"/>
      <c r="HMJ1"/>
      <c r="HMK1"/>
      <c r="HML1"/>
      <c r="HMM1"/>
      <c r="HMN1"/>
      <c r="HMO1"/>
      <c r="HMP1"/>
      <c r="HMQ1"/>
      <c r="HMR1"/>
      <c r="HMS1"/>
      <c r="HMT1"/>
      <c r="HMU1"/>
      <c r="HMV1"/>
      <c r="HMW1"/>
      <c r="HMX1"/>
      <c r="HMY1"/>
      <c r="HMZ1"/>
      <c r="HNA1"/>
      <c r="HNB1"/>
      <c r="HNC1"/>
      <c r="HND1"/>
      <c r="HNE1"/>
      <c r="HNF1"/>
      <c r="HNG1"/>
      <c r="HNH1"/>
      <c r="HNI1"/>
      <c r="HNJ1"/>
      <c r="HNK1"/>
      <c r="HNL1"/>
      <c r="HNM1"/>
      <c r="HNN1"/>
      <c r="HNO1"/>
      <c r="HNP1"/>
      <c r="HNQ1"/>
      <c r="HNR1"/>
      <c r="HNS1"/>
      <c r="HNT1"/>
      <c r="HNU1"/>
      <c r="HNV1"/>
      <c r="HNW1"/>
      <c r="HNX1"/>
      <c r="HNY1"/>
      <c r="HNZ1"/>
      <c r="HOA1"/>
      <c r="HOB1"/>
      <c r="HOC1"/>
      <c r="HOD1"/>
      <c r="HOE1"/>
      <c r="HOF1"/>
      <c r="HOG1"/>
      <c r="HOH1"/>
      <c r="HOI1"/>
      <c r="HOJ1"/>
      <c r="HOK1"/>
      <c r="HOL1"/>
      <c r="HOM1"/>
      <c r="HON1"/>
      <c r="HOO1"/>
      <c r="HOP1"/>
      <c r="HOQ1"/>
      <c r="HOR1"/>
      <c r="HOS1"/>
      <c r="HOT1"/>
      <c r="HOU1"/>
      <c r="HOV1"/>
      <c r="HOW1"/>
      <c r="HOX1"/>
      <c r="HOY1"/>
      <c r="HOZ1"/>
      <c r="HPA1"/>
      <c r="HPB1"/>
      <c r="HPC1"/>
      <c r="HPD1"/>
      <c r="HPE1"/>
      <c r="HPF1"/>
      <c r="HPG1"/>
      <c r="HPH1"/>
      <c r="HPI1"/>
      <c r="HPJ1"/>
      <c r="HPK1"/>
      <c r="HPL1"/>
      <c r="HPM1"/>
      <c r="HPN1"/>
      <c r="HPO1"/>
      <c r="HPP1"/>
      <c r="HPQ1"/>
      <c r="HPR1"/>
      <c r="HPS1"/>
      <c r="HPT1"/>
      <c r="HPU1"/>
      <c r="HPV1"/>
      <c r="HPW1"/>
      <c r="HPX1"/>
      <c r="HPY1"/>
      <c r="HPZ1"/>
      <c r="HQA1"/>
      <c r="HQB1"/>
      <c r="HQC1"/>
      <c r="HQD1"/>
      <c r="HQE1"/>
      <c r="HQF1"/>
      <c r="HQG1"/>
      <c r="HQH1"/>
      <c r="HQI1"/>
      <c r="HQJ1"/>
      <c r="HQK1"/>
      <c r="HQL1"/>
      <c r="HQM1"/>
      <c r="HQN1"/>
      <c r="HQO1"/>
      <c r="HQP1"/>
      <c r="HQQ1"/>
      <c r="HQR1"/>
      <c r="HQS1"/>
      <c r="HQT1"/>
      <c r="HQU1"/>
      <c r="HQV1"/>
      <c r="HQW1"/>
      <c r="HQX1"/>
      <c r="HQY1"/>
      <c r="HQZ1"/>
      <c r="HRA1"/>
      <c r="HRB1"/>
      <c r="HRC1"/>
      <c r="HRD1"/>
      <c r="HRE1"/>
      <c r="HRF1"/>
      <c r="HRG1"/>
      <c r="HRH1"/>
      <c r="HRI1"/>
      <c r="HRJ1"/>
      <c r="HRK1"/>
      <c r="HRL1"/>
      <c r="HRM1"/>
      <c r="HRN1"/>
      <c r="HRO1"/>
      <c r="HRP1"/>
      <c r="HRQ1"/>
      <c r="HRR1"/>
      <c r="HRS1"/>
      <c r="HRT1"/>
      <c r="HRU1"/>
      <c r="HRV1"/>
      <c r="HRW1"/>
      <c r="HRX1"/>
      <c r="HRY1"/>
      <c r="HRZ1"/>
      <c r="HSA1"/>
      <c r="HSB1"/>
      <c r="HSC1"/>
      <c r="HSD1"/>
      <c r="HSE1"/>
      <c r="HSF1"/>
      <c r="HSG1"/>
      <c r="HSH1"/>
      <c r="HSI1"/>
      <c r="HSJ1"/>
      <c r="HSK1"/>
      <c r="HSL1"/>
      <c r="HSM1"/>
      <c r="HSN1"/>
      <c r="HSO1"/>
      <c r="HSP1"/>
      <c r="HSQ1"/>
      <c r="HSR1"/>
      <c r="HSS1"/>
      <c r="HST1"/>
      <c r="HSU1"/>
      <c r="HSV1"/>
      <c r="HSW1"/>
      <c r="HSX1"/>
      <c r="HSY1"/>
      <c r="HSZ1"/>
      <c r="HTA1"/>
      <c r="HTB1"/>
      <c r="HTC1"/>
      <c r="HTD1"/>
      <c r="HTE1"/>
      <c r="HTF1"/>
      <c r="HTG1"/>
      <c r="HTH1"/>
      <c r="HTI1"/>
      <c r="HTJ1"/>
      <c r="HTK1"/>
      <c r="HTL1"/>
      <c r="HTM1"/>
      <c r="HTN1"/>
      <c r="HTO1"/>
      <c r="HTP1"/>
      <c r="HTQ1"/>
      <c r="HTR1"/>
      <c r="HTS1"/>
      <c r="HTT1"/>
      <c r="HTU1"/>
      <c r="HTV1"/>
      <c r="HTW1"/>
      <c r="HTX1"/>
      <c r="HTY1"/>
      <c r="HTZ1"/>
      <c r="HUA1"/>
      <c r="HUB1"/>
      <c r="HUC1"/>
      <c r="HUD1"/>
      <c r="HUE1"/>
      <c r="HUF1"/>
      <c r="HUG1"/>
      <c r="HUH1"/>
      <c r="HUI1"/>
      <c r="HUJ1"/>
      <c r="HUK1"/>
      <c r="HUL1"/>
      <c r="HUM1"/>
      <c r="HUN1"/>
      <c r="HUO1"/>
      <c r="HUP1"/>
      <c r="HUQ1"/>
      <c r="HUR1"/>
      <c r="HUS1"/>
      <c r="HUT1"/>
      <c r="HUU1"/>
      <c r="HUV1"/>
      <c r="HUW1"/>
      <c r="HUX1"/>
      <c r="HUY1"/>
      <c r="HUZ1"/>
      <c r="HVA1"/>
      <c r="HVB1"/>
      <c r="HVC1"/>
      <c r="HVD1"/>
      <c r="HVE1"/>
      <c r="HVF1"/>
      <c r="HVG1"/>
      <c r="HVH1"/>
      <c r="HVI1"/>
      <c r="HVJ1"/>
      <c r="HVK1"/>
      <c r="HVL1"/>
      <c r="HVM1"/>
      <c r="HVN1"/>
      <c r="HVO1"/>
      <c r="HVP1"/>
      <c r="HVQ1"/>
      <c r="HVR1"/>
      <c r="HVS1"/>
      <c r="HVT1"/>
      <c r="HVU1"/>
      <c r="HVV1"/>
      <c r="HVW1"/>
      <c r="HVX1"/>
      <c r="HVY1"/>
      <c r="HVZ1"/>
      <c r="HWA1"/>
      <c r="HWB1"/>
      <c r="HWC1"/>
      <c r="HWD1"/>
      <c r="HWE1"/>
      <c r="HWF1"/>
      <c r="HWG1"/>
      <c r="HWH1"/>
      <c r="HWI1"/>
      <c r="HWJ1"/>
      <c r="HWK1"/>
      <c r="HWL1"/>
      <c r="HWM1"/>
      <c r="HWN1"/>
      <c r="HWO1"/>
      <c r="HWP1"/>
      <c r="HWQ1"/>
      <c r="HWR1"/>
      <c r="HWS1"/>
      <c r="HWT1"/>
      <c r="HWU1"/>
      <c r="HWV1"/>
      <c r="HWW1"/>
      <c r="HWX1"/>
      <c r="HWY1"/>
      <c r="HWZ1"/>
      <c r="HXA1"/>
      <c r="HXB1"/>
      <c r="HXC1"/>
      <c r="HXD1"/>
      <c r="HXE1"/>
      <c r="HXF1"/>
      <c r="HXG1"/>
      <c r="HXH1"/>
      <c r="HXI1"/>
      <c r="HXJ1"/>
      <c r="HXK1"/>
      <c r="HXL1"/>
      <c r="HXM1"/>
      <c r="HXN1"/>
      <c r="HXO1"/>
      <c r="HXP1"/>
      <c r="HXQ1"/>
      <c r="HXR1"/>
      <c r="HXS1"/>
      <c r="HXT1"/>
      <c r="HXU1"/>
      <c r="HXV1"/>
      <c r="HXW1"/>
      <c r="HXX1"/>
      <c r="HXY1"/>
      <c r="HXZ1"/>
      <c r="HYA1"/>
      <c r="HYB1"/>
      <c r="HYC1"/>
      <c r="HYD1"/>
      <c r="HYE1"/>
      <c r="HYF1"/>
      <c r="HYG1"/>
      <c r="HYH1"/>
      <c r="HYI1"/>
      <c r="HYJ1"/>
      <c r="HYK1"/>
      <c r="HYL1"/>
      <c r="HYM1"/>
      <c r="HYN1"/>
      <c r="HYO1"/>
      <c r="HYP1"/>
      <c r="HYQ1"/>
      <c r="HYR1"/>
      <c r="HYS1"/>
      <c r="HYT1"/>
      <c r="HYU1"/>
      <c r="HYV1"/>
      <c r="HYW1"/>
      <c r="HYX1"/>
      <c r="HYY1"/>
      <c r="HYZ1"/>
      <c r="HZA1"/>
      <c r="HZB1"/>
      <c r="HZC1"/>
      <c r="HZD1"/>
      <c r="HZE1"/>
      <c r="HZF1"/>
      <c r="HZG1"/>
      <c r="HZH1"/>
      <c r="HZI1"/>
      <c r="HZJ1"/>
      <c r="HZK1"/>
      <c r="HZL1"/>
      <c r="HZM1"/>
      <c r="HZN1"/>
      <c r="HZO1"/>
      <c r="HZP1"/>
      <c r="HZQ1"/>
      <c r="HZR1"/>
      <c r="HZS1"/>
      <c r="HZT1"/>
      <c r="HZU1"/>
      <c r="HZV1"/>
      <c r="HZW1"/>
      <c r="HZX1"/>
      <c r="HZY1"/>
      <c r="HZZ1"/>
      <c r="IAA1"/>
      <c r="IAB1"/>
      <c r="IAC1"/>
      <c r="IAD1"/>
      <c r="IAE1"/>
      <c r="IAF1"/>
      <c r="IAG1"/>
      <c r="IAH1"/>
      <c r="IAI1"/>
      <c r="IAJ1"/>
      <c r="IAK1"/>
      <c r="IAL1"/>
      <c r="IAM1"/>
      <c r="IAN1"/>
      <c r="IAO1"/>
      <c r="IAP1"/>
      <c r="IAQ1"/>
      <c r="IAR1"/>
      <c r="IAS1"/>
      <c r="IAT1"/>
      <c r="IAU1"/>
      <c r="IAV1"/>
      <c r="IAW1"/>
      <c r="IAX1"/>
      <c r="IAY1"/>
      <c r="IAZ1"/>
      <c r="IBA1"/>
      <c r="IBB1"/>
      <c r="IBC1"/>
      <c r="IBD1"/>
      <c r="IBE1"/>
      <c r="IBF1"/>
      <c r="IBG1"/>
      <c r="IBH1"/>
      <c r="IBI1"/>
      <c r="IBJ1"/>
      <c r="IBK1"/>
      <c r="IBL1"/>
      <c r="IBM1"/>
      <c r="IBN1"/>
      <c r="IBO1"/>
      <c r="IBP1"/>
      <c r="IBQ1"/>
      <c r="IBR1"/>
      <c r="IBS1"/>
      <c r="IBT1"/>
      <c r="IBU1"/>
      <c r="IBV1"/>
      <c r="IBW1"/>
      <c r="IBX1"/>
      <c r="IBY1"/>
      <c r="IBZ1"/>
      <c r="ICA1"/>
      <c r="ICB1"/>
      <c r="ICC1"/>
      <c r="ICD1"/>
      <c r="ICE1"/>
      <c r="ICF1"/>
      <c r="ICG1"/>
      <c r="ICH1"/>
      <c r="ICI1"/>
      <c r="ICJ1"/>
      <c r="ICK1"/>
      <c r="ICL1"/>
      <c r="ICM1"/>
      <c r="ICN1"/>
      <c r="ICO1"/>
      <c r="ICP1"/>
      <c r="ICQ1"/>
      <c r="ICR1"/>
      <c r="ICS1"/>
      <c r="ICT1"/>
      <c r="ICU1"/>
      <c r="ICV1"/>
      <c r="ICW1"/>
      <c r="ICX1"/>
      <c r="ICY1"/>
      <c r="ICZ1"/>
      <c r="IDA1"/>
      <c r="IDB1"/>
      <c r="IDC1"/>
      <c r="IDD1"/>
      <c r="IDE1"/>
      <c r="IDF1"/>
      <c r="IDG1"/>
      <c r="IDH1"/>
      <c r="IDI1"/>
      <c r="IDJ1"/>
      <c r="IDK1"/>
      <c r="IDL1"/>
      <c r="IDM1"/>
      <c r="IDN1"/>
      <c r="IDO1"/>
      <c r="IDP1"/>
      <c r="IDQ1"/>
      <c r="IDR1"/>
      <c r="IDS1"/>
      <c r="IDT1"/>
      <c r="IDU1"/>
      <c r="IDV1"/>
      <c r="IDW1"/>
      <c r="IDX1"/>
      <c r="IDY1"/>
      <c r="IDZ1"/>
      <c r="IEA1"/>
      <c r="IEB1"/>
      <c r="IEC1"/>
      <c r="IED1"/>
      <c r="IEE1"/>
      <c r="IEF1"/>
      <c r="IEG1"/>
      <c r="IEH1"/>
      <c r="IEI1"/>
      <c r="IEJ1"/>
      <c r="IEK1"/>
      <c r="IEL1"/>
      <c r="IEM1"/>
      <c r="IEN1"/>
      <c r="IEO1"/>
      <c r="IEP1"/>
      <c r="IEQ1"/>
      <c r="IER1"/>
      <c r="IES1"/>
      <c r="IET1"/>
      <c r="IEU1"/>
      <c r="IEV1"/>
      <c r="IEW1"/>
      <c r="IEX1"/>
      <c r="IEY1"/>
      <c r="IEZ1"/>
      <c r="IFA1"/>
      <c r="IFB1"/>
      <c r="IFC1"/>
      <c r="IFD1"/>
      <c r="IFE1"/>
      <c r="IFF1"/>
      <c r="IFG1"/>
      <c r="IFH1"/>
      <c r="IFI1"/>
      <c r="IFJ1"/>
      <c r="IFK1"/>
      <c r="IFL1"/>
      <c r="IFM1"/>
      <c r="IFN1"/>
      <c r="IFO1"/>
      <c r="IFP1"/>
      <c r="IFQ1"/>
      <c r="IFR1"/>
      <c r="IFS1"/>
      <c r="IFT1"/>
      <c r="IFU1"/>
      <c r="IFV1"/>
      <c r="IFW1"/>
      <c r="IFX1"/>
      <c r="IFY1"/>
      <c r="IFZ1"/>
      <c r="IGA1"/>
      <c r="IGB1"/>
      <c r="IGC1"/>
      <c r="IGD1"/>
      <c r="IGE1"/>
      <c r="IGF1"/>
      <c r="IGG1"/>
      <c r="IGH1"/>
      <c r="IGI1"/>
      <c r="IGJ1"/>
      <c r="IGK1"/>
      <c r="IGL1"/>
      <c r="IGM1"/>
      <c r="IGN1"/>
      <c r="IGO1"/>
      <c r="IGP1"/>
      <c r="IGQ1"/>
      <c r="IGR1"/>
      <c r="IGS1"/>
      <c r="IGT1"/>
      <c r="IGU1"/>
      <c r="IGV1"/>
      <c r="IGW1"/>
      <c r="IGX1"/>
      <c r="IGY1"/>
      <c r="IGZ1"/>
      <c r="IHA1"/>
      <c r="IHB1"/>
      <c r="IHC1"/>
      <c r="IHD1"/>
      <c r="IHE1"/>
      <c r="IHF1"/>
      <c r="IHG1"/>
      <c r="IHH1"/>
      <c r="IHI1"/>
      <c r="IHJ1"/>
      <c r="IHK1"/>
      <c r="IHL1"/>
      <c r="IHM1"/>
      <c r="IHN1"/>
      <c r="IHO1"/>
      <c r="IHP1"/>
      <c r="IHQ1"/>
      <c r="IHR1"/>
      <c r="IHS1"/>
      <c r="IHT1"/>
      <c r="IHU1"/>
      <c r="IHV1"/>
      <c r="IHW1"/>
      <c r="IHX1"/>
      <c r="IHY1"/>
      <c r="IHZ1"/>
      <c r="IIA1"/>
      <c r="IIB1"/>
      <c r="IIC1"/>
      <c r="IID1"/>
      <c r="IIE1"/>
      <c r="IIF1"/>
      <c r="IIG1"/>
      <c r="IIH1"/>
      <c r="III1"/>
      <c r="IIJ1"/>
      <c r="IIK1"/>
      <c r="IIL1"/>
      <c r="IIM1"/>
      <c r="IIN1"/>
      <c r="IIO1"/>
      <c r="IIP1"/>
      <c r="IIQ1"/>
      <c r="IIR1"/>
      <c r="IIS1"/>
      <c r="IIT1"/>
      <c r="IIU1"/>
      <c r="IIV1"/>
      <c r="IIW1"/>
      <c r="IIX1"/>
      <c r="IIY1"/>
      <c r="IIZ1"/>
      <c r="IJA1"/>
      <c r="IJB1"/>
      <c r="IJC1"/>
      <c r="IJD1"/>
      <c r="IJE1"/>
      <c r="IJF1"/>
      <c r="IJG1"/>
      <c r="IJH1"/>
      <c r="IJI1"/>
      <c r="IJJ1"/>
      <c r="IJK1"/>
      <c r="IJL1"/>
      <c r="IJM1"/>
      <c r="IJN1"/>
      <c r="IJO1"/>
      <c r="IJP1"/>
      <c r="IJQ1"/>
      <c r="IJR1"/>
      <c r="IJS1"/>
      <c r="IJT1"/>
      <c r="IJU1"/>
      <c r="IJV1"/>
      <c r="IJW1"/>
      <c r="IJX1"/>
      <c r="IJY1"/>
      <c r="IJZ1"/>
      <c r="IKA1"/>
      <c r="IKB1"/>
      <c r="IKC1"/>
      <c r="IKD1"/>
      <c r="IKE1"/>
      <c r="IKF1"/>
      <c r="IKG1"/>
      <c r="IKH1"/>
      <c r="IKI1"/>
      <c r="IKJ1"/>
      <c r="IKK1"/>
      <c r="IKL1"/>
      <c r="IKM1"/>
      <c r="IKN1"/>
      <c r="IKO1"/>
      <c r="IKP1"/>
      <c r="IKQ1"/>
      <c r="IKR1"/>
      <c r="IKS1"/>
      <c r="IKT1"/>
      <c r="IKU1"/>
      <c r="IKV1"/>
      <c r="IKW1"/>
      <c r="IKX1"/>
      <c r="IKY1"/>
      <c r="IKZ1"/>
      <c r="ILA1"/>
      <c r="ILB1"/>
      <c r="ILC1"/>
      <c r="ILD1"/>
      <c r="ILE1"/>
      <c r="ILF1"/>
      <c r="ILG1"/>
      <c r="ILH1"/>
      <c r="ILI1"/>
      <c r="ILJ1"/>
      <c r="ILK1"/>
      <c r="ILL1"/>
      <c r="ILM1"/>
      <c r="ILN1"/>
      <c r="ILO1"/>
      <c r="ILP1"/>
      <c r="ILQ1"/>
      <c r="ILR1"/>
      <c r="ILS1"/>
      <c r="ILT1"/>
      <c r="ILU1"/>
      <c r="ILV1"/>
      <c r="ILW1"/>
      <c r="ILX1"/>
      <c r="ILY1"/>
      <c r="ILZ1"/>
      <c r="IMA1"/>
      <c r="IMB1"/>
      <c r="IMC1"/>
      <c r="IMD1"/>
      <c r="IME1"/>
      <c r="IMF1"/>
      <c r="IMG1"/>
      <c r="IMH1"/>
      <c r="IMI1"/>
      <c r="IMJ1"/>
      <c r="IMK1"/>
      <c r="IML1"/>
      <c r="IMM1"/>
      <c r="IMN1"/>
      <c r="IMO1"/>
      <c r="IMP1"/>
      <c r="IMQ1"/>
      <c r="IMR1"/>
      <c r="IMS1"/>
      <c r="IMT1"/>
      <c r="IMU1"/>
      <c r="IMV1"/>
      <c r="IMW1"/>
      <c r="IMX1"/>
      <c r="IMY1"/>
      <c r="IMZ1"/>
      <c r="INA1"/>
      <c r="INB1"/>
      <c r="INC1"/>
      <c r="IND1"/>
      <c r="INE1"/>
      <c r="INF1"/>
      <c r="ING1"/>
      <c r="INH1"/>
      <c r="INI1"/>
      <c r="INJ1"/>
      <c r="INK1"/>
      <c r="INL1"/>
      <c r="INM1"/>
      <c r="INN1"/>
      <c r="INO1"/>
      <c r="INP1"/>
      <c r="INQ1"/>
      <c r="INR1"/>
      <c r="INS1"/>
      <c r="INT1"/>
      <c r="INU1"/>
      <c r="INV1"/>
      <c r="INW1"/>
      <c r="INX1"/>
      <c r="INY1"/>
      <c r="INZ1"/>
      <c r="IOA1"/>
      <c r="IOB1"/>
      <c r="IOC1"/>
      <c r="IOD1"/>
      <c r="IOE1"/>
      <c r="IOF1"/>
      <c r="IOG1"/>
      <c r="IOH1"/>
      <c r="IOI1"/>
      <c r="IOJ1"/>
      <c r="IOK1"/>
      <c r="IOL1"/>
      <c r="IOM1"/>
      <c r="ION1"/>
      <c r="IOO1"/>
      <c r="IOP1"/>
      <c r="IOQ1"/>
      <c r="IOR1"/>
      <c r="IOS1"/>
      <c r="IOT1"/>
      <c r="IOU1"/>
      <c r="IOV1"/>
      <c r="IOW1"/>
      <c r="IOX1"/>
      <c r="IOY1"/>
      <c r="IOZ1"/>
      <c r="IPA1"/>
      <c r="IPB1"/>
      <c r="IPC1"/>
      <c r="IPD1"/>
      <c r="IPE1"/>
      <c r="IPF1"/>
      <c r="IPG1"/>
      <c r="IPH1"/>
      <c r="IPI1"/>
      <c r="IPJ1"/>
      <c r="IPK1"/>
      <c r="IPL1"/>
      <c r="IPM1"/>
      <c r="IPN1"/>
      <c r="IPO1"/>
      <c r="IPP1"/>
      <c r="IPQ1"/>
      <c r="IPR1"/>
      <c r="IPS1"/>
      <c r="IPT1"/>
      <c r="IPU1"/>
      <c r="IPV1"/>
      <c r="IPW1"/>
      <c r="IPX1"/>
      <c r="IPY1"/>
      <c r="IPZ1"/>
      <c r="IQA1"/>
      <c r="IQB1"/>
      <c r="IQC1"/>
      <c r="IQD1"/>
      <c r="IQE1"/>
      <c r="IQF1"/>
      <c r="IQG1"/>
      <c r="IQH1"/>
      <c r="IQI1"/>
      <c r="IQJ1"/>
      <c r="IQK1"/>
      <c r="IQL1"/>
      <c r="IQM1"/>
      <c r="IQN1"/>
      <c r="IQO1"/>
      <c r="IQP1"/>
      <c r="IQQ1"/>
      <c r="IQR1"/>
      <c r="IQS1"/>
      <c r="IQT1"/>
      <c r="IQU1"/>
      <c r="IQV1"/>
      <c r="IQW1"/>
      <c r="IQX1"/>
      <c r="IQY1"/>
      <c r="IQZ1"/>
      <c r="IRA1"/>
      <c r="IRB1"/>
      <c r="IRC1"/>
      <c r="IRD1"/>
      <c r="IRE1"/>
      <c r="IRF1"/>
      <c r="IRG1"/>
      <c r="IRH1"/>
      <c r="IRI1"/>
      <c r="IRJ1"/>
      <c r="IRK1"/>
      <c r="IRL1"/>
      <c r="IRM1"/>
      <c r="IRN1"/>
      <c r="IRO1"/>
      <c r="IRP1"/>
      <c r="IRQ1"/>
      <c r="IRR1"/>
      <c r="IRS1"/>
      <c r="IRT1"/>
      <c r="IRU1"/>
      <c r="IRV1"/>
      <c r="IRW1"/>
      <c r="IRX1"/>
      <c r="IRY1"/>
      <c r="IRZ1"/>
      <c r="ISA1"/>
      <c r="ISB1"/>
      <c r="ISC1"/>
      <c r="ISD1"/>
      <c r="ISE1"/>
      <c r="ISF1"/>
      <c r="ISG1"/>
      <c r="ISH1"/>
      <c r="ISI1"/>
      <c r="ISJ1"/>
      <c r="ISK1"/>
      <c r="ISL1"/>
      <c r="ISM1"/>
      <c r="ISN1"/>
      <c r="ISO1"/>
      <c r="ISP1"/>
      <c r="ISQ1"/>
      <c r="ISR1"/>
      <c r="ISS1"/>
      <c r="IST1"/>
      <c r="ISU1"/>
      <c r="ISV1"/>
      <c r="ISW1"/>
      <c r="ISX1"/>
      <c r="ISY1"/>
      <c r="ISZ1"/>
      <c r="ITA1"/>
      <c r="ITB1"/>
      <c r="ITC1"/>
      <c r="ITD1"/>
      <c r="ITE1"/>
      <c r="ITF1"/>
      <c r="ITG1"/>
      <c r="ITH1"/>
      <c r="ITI1"/>
      <c r="ITJ1"/>
      <c r="ITK1"/>
      <c r="ITL1"/>
      <c r="ITM1"/>
      <c r="ITN1"/>
      <c r="ITO1"/>
      <c r="ITP1"/>
      <c r="ITQ1"/>
      <c r="ITR1"/>
      <c r="ITS1"/>
      <c r="ITT1"/>
      <c r="ITU1"/>
      <c r="ITV1"/>
      <c r="ITW1"/>
      <c r="ITX1"/>
      <c r="ITY1"/>
      <c r="ITZ1"/>
      <c r="IUA1"/>
      <c r="IUB1"/>
      <c r="IUC1"/>
      <c r="IUD1"/>
      <c r="IUE1"/>
      <c r="IUF1"/>
      <c r="IUG1"/>
      <c r="IUH1"/>
      <c r="IUI1"/>
      <c r="IUJ1"/>
      <c r="IUK1"/>
      <c r="IUL1"/>
      <c r="IUM1"/>
      <c r="IUN1"/>
      <c r="IUO1"/>
      <c r="IUP1"/>
      <c r="IUQ1"/>
      <c r="IUR1"/>
      <c r="IUS1"/>
      <c r="IUT1"/>
      <c r="IUU1"/>
      <c r="IUV1"/>
      <c r="IUW1"/>
      <c r="IUX1"/>
      <c r="IUY1"/>
      <c r="IUZ1"/>
      <c r="IVA1"/>
      <c r="IVB1"/>
      <c r="IVC1"/>
      <c r="IVD1"/>
      <c r="IVE1"/>
      <c r="IVF1"/>
      <c r="IVG1"/>
      <c r="IVH1"/>
      <c r="IVI1"/>
      <c r="IVJ1"/>
      <c r="IVK1"/>
      <c r="IVL1"/>
      <c r="IVM1"/>
      <c r="IVN1"/>
      <c r="IVO1"/>
      <c r="IVP1"/>
      <c r="IVQ1"/>
      <c r="IVR1"/>
      <c r="IVS1"/>
      <c r="IVT1"/>
      <c r="IVU1"/>
      <c r="IVV1"/>
      <c r="IVW1"/>
      <c r="IVX1"/>
      <c r="IVY1"/>
      <c r="IVZ1"/>
      <c r="IWA1"/>
      <c r="IWB1"/>
      <c r="IWC1"/>
      <c r="IWD1"/>
      <c r="IWE1"/>
      <c r="IWF1"/>
      <c r="IWG1"/>
      <c r="IWH1"/>
      <c r="IWI1"/>
      <c r="IWJ1"/>
      <c r="IWK1"/>
      <c r="IWL1"/>
      <c r="IWM1"/>
      <c r="IWN1"/>
      <c r="IWO1"/>
      <c r="IWP1"/>
      <c r="IWQ1"/>
      <c r="IWR1"/>
      <c r="IWS1"/>
      <c r="IWT1"/>
      <c r="IWU1"/>
      <c r="IWV1"/>
      <c r="IWW1"/>
      <c r="IWX1"/>
      <c r="IWY1"/>
      <c r="IWZ1"/>
      <c r="IXA1"/>
      <c r="IXB1"/>
      <c r="IXC1"/>
      <c r="IXD1"/>
      <c r="IXE1"/>
      <c r="IXF1"/>
      <c r="IXG1"/>
      <c r="IXH1"/>
      <c r="IXI1"/>
      <c r="IXJ1"/>
      <c r="IXK1"/>
      <c r="IXL1"/>
      <c r="IXM1"/>
      <c r="IXN1"/>
      <c r="IXO1"/>
      <c r="IXP1"/>
      <c r="IXQ1"/>
      <c r="IXR1"/>
      <c r="IXS1"/>
      <c r="IXT1"/>
      <c r="IXU1"/>
      <c r="IXV1"/>
      <c r="IXW1"/>
      <c r="IXX1"/>
      <c r="IXY1"/>
      <c r="IXZ1"/>
      <c r="IYA1"/>
      <c r="IYB1"/>
      <c r="IYC1"/>
      <c r="IYD1"/>
      <c r="IYE1"/>
      <c r="IYF1"/>
      <c r="IYG1"/>
      <c r="IYH1"/>
      <c r="IYI1"/>
      <c r="IYJ1"/>
      <c r="IYK1"/>
      <c r="IYL1"/>
      <c r="IYM1"/>
      <c r="IYN1"/>
      <c r="IYO1"/>
      <c r="IYP1"/>
      <c r="IYQ1"/>
      <c r="IYR1"/>
      <c r="IYS1"/>
      <c r="IYT1"/>
      <c r="IYU1"/>
      <c r="IYV1"/>
      <c r="IYW1"/>
      <c r="IYX1"/>
      <c r="IYY1"/>
      <c r="IYZ1"/>
      <c r="IZA1"/>
      <c r="IZB1"/>
      <c r="IZC1"/>
      <c r="IZD1"/>
      <c r="IZE1"/>
      <c r="IZF1"/>
      <c r="IZG1"/>
      <c r="IZH1"/>
      <c r="IZI1"/>
      <c r="IZJ1"/>
      <c r="IZK1"/>
      <c r="IZL1"/>
      <c r="IZM1"/>
      <c r="IZN1"/>
      <c r="IZO1"/>
      <c r="IZP1"/>
      <c r="IZQ1"/>
      <c r="IZR1"/>
      <c r="IZS1"/>
      <c r="IZT1"/>
      <c r="IZU1"/>
      <c r="IZV1"/>
      <c r="IZW1"/>
      <c r="IZX1"/>
      <c r="IZY1"/>
      <c r="IZZ1"/>
      <c r="JAA1"/>
      <c r="JAB1"/>
      <c r="JAC1"/>
      <c r="JAD1"/>
      <c r="JAE1"/>
      <c r="JAF1"/>
      <c r="JAG1"/>
      <c r="JAH1"/>
      <c r="JAI1"/>
      <c r="JAJ1"/>
      <c r="JAK1"/>
      <c r="JAL1"/>
      <c r="JAM1"/>
      <c r="JAN1"/>
      <c r="JAO1"/>
      <c r="JAP1"/>
      <c r="JAQ1"/>
      <c r="JAR1"/>
      <c r="JAS1"/>
      <c r="JAT1"/>
      <c r="JAU1"/>
      <c r="JAV1"/>
      <c r="JAW1"/>
      <c r="JAX1"/>
      <c r="JAY1"/>
      <c r="JAZ1"/>
      <c r="JBA1"/>
      <c r="JBB1"/>
      <c r="JBC1"/>
      <c r="JBD1"/>
      <c r="JBE1"/>
      <c r="JBF1"/>
      <c r="JBG1"/>
      <c r="JBH1"/>
      <c r="JBI1"/>
      <c r="JBJ1"/>
      <c r="JBK1"/>
      <c r="JBL1"/>
      <c r="JBM1"/>
      <c r="JBN1"/>
      <c r="JBO1"/>
      <c r="JBP1"/>
      <c r="JBQ1"/>
      <c r="JBR1"/>
      <c r="JBS1"/>
      <c r="JBT1"/>
      <c r="JBU1"/>
      <c r="JBV1"/>
      <c r="JBW1"/>
      <c r="JBX1"/>
      <c r="JBY1"/>
      <c r="JBZ1"/>
      <c r="JCA1"/>
      <c r="JCB1"/>
      <c r="JCC1"/>
      <c r="JCD1"/>
      <c r="JCE1"/>
      <c r="JCF1"/>
      <c r="JCG1"/>
      <c r="JCH1"/>
      <c r="JCI1"/>
      <c r="JCJ1"/>
      <c r="JCK1"/>
      <c r="JCL1"/>
      <c r="JCM1"/>
      <c r="JCN1"/>
      <c r="JCO1"/>
      <c r="JCP1"/>
      <c r="JCQ1"/>
      <c r="JCR1"/>
      <c r="JCS1"/>
      <c r="JCT1"/>
      <c r="JCU1"/>
      <c r="JCV1"/>
      <c r="JCW1"/>
      <c r="JCX1"/>
      <c r="JCY1"/>
      <c r="JCZ1"/>
      <c r="JDA1"/>
      <c r="JDB1"/>
      <c r="JDC1"/>
      <c r="JDD1"/>
      <c r="JDE1"/>
      <c r="JDF1"/>
      <c r="JDG1"/>
      <c r="JDH1"/>
      <c r="JDI1"/>
      <c r="JDJ1"/>
      <c r="JDK1"/>
      <c r="JDL1"/>
      <c r="JDM1"/>
      <c r="JDN1"/>
      <c r="JDO1"/>
      <c r="JDP1"/>
      <c r="JDQ1"/>
      <c r="JDR1"/>
      <c r="JDS1"/>
      <c r="JDT1"/>
      <c r="JDU1"/>
      <c r="JDV1"/>
      <c r="JDW1"/>
      <c r="JDX1"/>
      <c r="JDY1"/>
      <c r="JDZ1"/>
      <c r="JEA1"/>
      <c r="JEB1"/>
      <c r="JEC1"/>
      <c r="JED1"/>
      <c r="JEE1"/>
      <c r="JEF1"/>
      <c r="JEG1"/>
      <c r="JEH1"/>
      <c r="JEI1"/>
      <c r="JEJ1"/>
      <c r="JEK1"/>
      <c r="JEL1"/>
      <c r="JEM1"/>
      <c r="JEN1"/>
      <c r="JEO1"/>
      <c r="JEP1"/>
      <c r="JEQ1"/>
      <c r="JER1"/>
      <c r="JES1"/>
      <c r="JET1"/>
      <c r="JEU1"/>
      <c r="JEV1"/>
      <c r="JEW1"/>
      <c r="JEX1"/>
      <c r="JEY1"/>
      <c r="JEZ1"/>
      <c r="JFA1"/>
      <c r="JFB1"/>
      <c r="JFC1"/>
      <c r="JFD1"/>
      <c r="JFE1"/>
      <c r="JFF1"/>
      <c r="JFG1"/>
      <c r="JFH1"/>
      <c r="JFI1"/>
      <c r="JFJ1"/>
      <c r="JFK1"/>
      <c r="JFL1"/>
      <c r="JFM1"/>
      <c r="JFN1"/>
      <c r="JFO1"/>
      <c r="JFP1"/>
      <c r="JFQ1"/>
      <c r="JFR1"/>
      <c r="JFS1"/>
      <c r="JFT1"/>
      <c r="JFU1"/>
      <c r="JFV1"/>
      <c r="JFW1"/>
      <c r="JFX1"/>
      <c r="JFY1"/>
      <c r="JFZ1"/>
      <c r="JGA1"/>
      <c r="JGB1"/>
      <c r="JGC1"/>
      <c r="JGD1"/>
      <c r="JGE1"/>
      <c r="JGF1"/>
      <c r="JGG1"/>
      <c r="JGH1"/>
      <c r="JGI1"/>
      <c r="JGJ1"/>
      <c r="JGK1"/>
      <c r="JGL1"/>
      <c r="JGM1"/>
      <c r="JGN1"/>
      <c r="JGO1"/>
      <c r="JGP1"/>
      <c r="JGQ1"/>
      <c r="JGR1"/>
      <c r="JGS1"/>
      <c r="JGT1"/>
      <c r="JGU1"/>
      <c r="JGV1"/>
      <c r="JGW1"/>
      <c r="JGX1"/>
      <c r="JGY1"/>
      <c r="JGZ1"/>
      <c r="JHA1"/>
      <c r="JHB1"/>
      <c r="JHC1"/>
      <c r="JHD1"/>
      <c r="JHE1"/>
      <c r="JHF1"/>
      <c r="JHG1"/>
      <c r="JHH1"/>
      <c r="JHI1"/>
      <c r="JHJ1"/>
      <c r="JHK1"/>
      <c r="JHL1"/>
      <c r="JHM1"/>
      <c r="JHN1"/>
      <c r="JHO1"/>
      <c r="JHP1"/>
      <c r="JHQ1"/>
      <c r="JHR1"/>
      <c r="JHS1"/>
      <c r="JHT1"/>
      <c r="JHU1"/>
      <c r="JHV1"/>
      <c r="JHW1"/>
      <c r="JHX1"/>
      <c r="JHY1"/>
      <c r="JHZ1"/>
      <c r="JIA1"/>
      <c r="JIB1"/>
      <c r="JIC1"/>
      <c r="JID1"/>
      <c r="JIE1"/>
      <c r="JIF1"/>
      <c r="JIG1"/>
      <c r="JIH1"/>
      <c r="JII1"/>
      <c r="JIJ1"/>
      <c r="JIK1"/>
      <c r="JIL1"/>
      <c r="JIM1"/>
      <c r="JIN1"/>
      <c r="JIO1"/>
      <c r="JIP1"/>
      <c r="JIQ1"/>
      <c r="JIR1"/>
      <c r="JIS1"/>
      <c r="JIT1"/>
      <c r="JIU1"/>
      <c r="JIV1"/>
      <c r="JIW1"/>
      <c r="JIX1"/>
      <c r="JIY1"/>
      <c r="JIZ1"/>
      <c r="JJA1"/>
      <c r="JJB1"/>
      <c r="JJC1"/>
      <c r="JJD1"/>
      <c r="JJE1"/>
      <c r="JJF1"/>
      <c r="JJG1"/>
      <c r="JJH1"/>
      <c r="JJI1"/>
      <c r="JJJ1"/>
      <c r="JJK1"/>
      <c r="JJL1"/>
      <c r="JJM1"/>
      <c r="JJN1"/>
      <c r="JJO1"/>
      <c r="JJP1"/>
      <c r="JJQ1"/>
      <c r="JJR1"/>
      <c r="JJS1"/>
      <c r="JJT1"/>
      <c r="JJU1"/>
      <c r="JJV1"/>
      <c r="JJW1"/>
      <c r="JJX1"/>
      <c r="JJY1"/>
      <c r="JJZ1"/>
      <c r="JKA1"/>
      <c r="JKB1"/>
      <c r="JKC1"/>
      <c r="JKD1"/>
      <c r="JKE1"/>
      <c r="JKF1"/>
      <c r="JKG1"/>
      <c r="JKH1"/>
      <c r="JKI1"/>
      <c r="JKJ1"/>
      <c r="JKK1"/>
      <c r="JKL1"/>
      <c r="JKM1"/>
      <c r="JKN1"/>
      <c r="JKO1"/>
      <c r="JKP1"/>
      <c r="JKQ1"/>
      <c r="JKR1"/>
      <c r="JKS1"/>
      <c r="JKT1"/>
      <c r="JKU1"/>
      <c r="JKV1"/>
      <c r="JKW1"/>
      <c r="JKX1"/>
      <c r="JKY1"/>
      <c r="JKZ1"/>
      <c r="JLA1"/>
      <c r="JLB1"/>
      <c r="JLC1"/>
      <c r="JLD1"/>
      <c r="JLE1"/>
      <c r="JLF1"/>
      <c r="JLG1"/>
      <c r="JLH1"/>
      <c r="JLI1"/>
      <c r="JLJ1"/>
      <c r="JLK1"/>
      <c r="JLL1"/>
      <c r="JLM1"/>
      <c r="JLN1"/>
      <c r="JLO1"/>
      <c r="JLP1"/>
      <c r="JLQ1"/>
      <c r="JLR1"/>
      <c r="JLS1"/>
      <c r="JLT1"/>
      <c r="JLU1"/>
      <c r="JLV1"/>
      <c r="JLW1"/>
      <c r="JLX1"/>
      <c r="JLY1"/>
      <c r="JLZ1"/>
      <c r="JMA1"/>
      <c r="JMB1"/>
      <c r="JMC1"/>
      <c r="JMD1"/>
      <c r="JME1"/>
      <c r="JMF1"/>
      <c r="JMG1"/>
      <c r="JMH1"/>
      <c r="JMI1"/>
      <c r="JMJ1"/>
      <c r="JMK1"/>
      <c r="JML1"/>
      <c r="JMM1"/>
      <c r="JMN1"/>
      <c r="JMO1"/>
      <c r="JMP1"/>
      <c r="JMQ1"/>
      <c r="JMR1"/>
      <c r="JMS1"/>
      <c r="JMT1"/>
      <c r="JMU1"/>
      <c r="JMV1"/>
      <c r="JMW1"/>
      <c r="JMX1"/>
      <c r="JMY1"/>
      <c r="JMZ1"/>
      <c r="JNA1"/>
      <c r="JNB1"/>
      <c r="JNC1"/>
      <c r="JND1"/>
      <c r="JNE1"/>
      <c r="JNF1"/>
      <c r="JNG1"/>
      <c r="JNH1"/>
      <c r="JNI1"/>
      <c r="JNJ1"/>
      <c r="JNK1"/>
      <c r="JNL1"/>
      <c r="JNM1"/>
      <c r="JNN1"/>
      <c r="JNO1"/>
      <c r="JNP1"/>
      <c r="JNQ1"/>
      <c r="JNR1"/>
      <c r="JNS1"/>
      <c r="JNT1"/>
      <c r="JNU1"/>
      <c r="JNV1"/>
      <c r="JNW1"/>
      <c r="JNX1"/>
      <c r="JNY1"/>
      <c r="JNZ1"/>
      <c r="JOA1"/>
      <c r="JOB1"/>
      <c r="JOC1"/>
      <c r="JOD1"/>
      <c r="JOE1"/>
      <c r="JOF1"/>
      <c r="JOG1"/>
      <c r="JOH1"/>
      <c r="JOI1"/>
      <c r="JOJ1"/>
      <c r="JOK1"/>
      <c r="JOL1"/>
      <c r="JOM1"/>
      <c r="JON1"/>
      <c r="JOO1"/>
      <c r="JOP1"/>
      <c r="JOQ1"/>
      <c r="JOR1"/>
      <c r="JOS1"/>
      <c r="JOT1"/>
      <c r="JOU1"/>
      <c r="JOV1"/>
      <c r="JOW1"/>
      <c r="JOX1"/>
      <c r="JOY1"/>
      <c r="JOZ1"/>
      <c r="JPA1"/>
      <c r="JPB1"/>
      <c r="JPC1"/>
      <c r="JPD1"/>
      <c r="JPE1"/>
      <c r="JPF1"/>
      <c r="JPG1"/>
      <c r="JPH1"/>
      <c r="JPI1"/>
      <c r="JPJ1"/>
      <c r="JPK1"/>
      <c r="JPL1"/>
      <c r="JPM1"/>
      <c r="JPN1"/>
      <c r="JPO1"/>
      <c r="JPP1"/>
      <c r="JPQ1"/>
      <c r="JPR1"/>
      <c r="JPS1"/>
      <c r="JPT1"/>
      <c r="JPU1"/>
      <c r="JPV1"/>
      <c r="JPW1"/>
      <c r="JPX1"/>
      <c r="JPY1"/>
      <c r="JPZ1"/>
      <c r="JQA1"/>
      <c r="JQB1"/>
      <c r="JQC1"/>
      <c r="JQD1"/>
      <c r="JQE1"/>
      <c r="JQF1"/>
      <c r="JQG1"/>
      <c r="JQH1"/>
      <c r="JQI1"/>
      <c r="JQJ1"/>
      <c r="JQK1"/>
      <c r="JQL1"/>
      <c r="JQM1"/>
      <c r="JQN1"/>
      <c r="JQO1"/>
      <c r="JQP1"/>
      <c r="JQQ1"/>
      <c r="JQR1"/>
      <c r="JQS1"/>
      <c r="JQT1"/>
      <c r="JQU1"/>
      <c r="JQV1"/>
      <c r="JQW1"/>
      <c r="JQX1"/>
      <c r="JQY1"/>
      <c r="JQZ1"/>
      <c r="JRA1"/>
      <c r="JRB1"/>
      <c r="JRC1"/>
      <c r="JRD1"/>
      <c r="JRE1"/>
      <c r="JRF1"/>
      <c r="JRG1"/>
      <c r="JRH1"/>
      <c r="JRI1"/>
      <c r="JRJ1"/>
      <c r="JRK1"/>
      <c r="JRL1"/>
      <c r="JRM1"/>
      <c r="JRN1"/>
      <c r="JRO1"/>
      <c r="JRP1"/>
      <c r="JRQ1"/>
      <c r="JRR1"/>
      <c r="JRS1"/>
      <c r="JRT1"/>
      <c r="JRU1"/>
      <c r="JRV1"/>
      <c r="JRW1"/>
      <c r="JRX1"/>
      <c r="JRY1"/>
      <c r="JRZ1"/>
      <c r="JSA1"/>
      <c r="JSB1"/>
      <c r="JSC1"/>
      <c r="JSD1"/>
      <c r="JSE1"/>
      <c r="JSF1"/>
      <c r="JSG1"/>
      <c r="JSH1"/>
      <c r="JSI1"/>
      <c r="JSJ1"/>
      <c r="JSK1"/>
      <c r="JSL1"/>
      <c r="JSM1"/>
      <c r="JSN1"/>
      <c r="JSO1"/>
      <c r="JSP1"/>
      <c r="JSQ1"/>
      <c r="JSR1"/>
      <c r="JSS1"/>
      <c r="JST1"/>
      <c r="JSU1"/>
      <c r="JSV1"/>
      <c r="JSW1"/>
      <c r="JSX1"/>
      <c r="JSY1"/>
      <c r="JSZ1"/>
      <c r="JTA1"/>
      <c r="JTB1"/>
      <c r="JTC1"/>
      <c r="JTD1"/>
      <c r="JTE1"/>
      <c r="JTF1"/>
      <c r="JTG1"/>
      <c r="JTH1"/>
      <c r="JTI1"/>
      <c r="JTJ1"/>
      <c r="JTK1"/>
      <c r="JTL1"/>
      <c r="JTM1"/>
      <c r="JTN1"/>
      <c r="JTO1"/>
      <c r="JTP1"/>
      <c r="JTQ1"/>
      <c r="JTR1"/>
      <c r="JTS1"/>
      <c r="JTT1"/>
      <c r="JTU1"/>
      <c r="JTV1"/>
      <c r="JTW1"/>
      <c r="JTX1"/>
      <c r="JTY1"/>
      <c r="JTZ1"/>
      <c r="JUA1"/>
      <c r="JUB1"/>
      <c r="JUC1"/>
      <c r="JUD1"/>
      <c r="JUE1"/>
      <c r="JUF1"/>
      <c r="JUG1"/>
      <c r="JUH1"/>
      <c r="JUI1"/>
      <c r="JUJ1"/>
      <c r="JUK1"/>
      <c r="JUL1"/>
      <c r="JUM1"/>
      <c r="JUN1"/>
      <c r="JUO1"/>
      <c r="JUP1"/>
      <c r="JUQ1"/>
      <c r="JUR1"/>
      <c r="JUS1"/>
      <c r="JUT1"/>
      <c r="JUU1"/>
      <c r="JUV1"/>
      <c r="JUW1"/>
      <c r="JUX1"/>
      <c r="JUY1"/>
      <c r="JUZ1"/>
      <c r="JVA1"/>
      <c r="JVB1"/>
      <c r="JVC1"/>
      <c r="JVD1"/>
      <c r="JVE1"/>
      <c r="JVF1"/>
      <c r="JVG1"/>
      <c r="JVH1"/>
      <c r="JVI1"/>
      <c r="JVJ1"/>
      <c r="JVK1"/>
      <c r="JVL1"/>
      <c r="JVM1"/>
      <c r="JVN1"/>
      <c r="JVO1"/>
      <c r="JVP1"/>
      <c r="JVQ1"/>
      <c r="JVR1"/>
      <c r="JVS1"/>
      <c r="JVT1"/>
      <c r="JVU1"/>
      <c r="JVV1"/>
      <c r="JVW1"/>
      <c r="JVX1"/>
      <c r="JVY1"/>
      <c r="JVZ1"/>
      <c r="JWA1"/>
      <c r="JWB1"/>
      <c r="JWC1"/>
      <c r="JWD1"/>
      <c r="JWE1"/>
      <c r="JWF1"/>
      <c r="JWG1"/>
      <c r="JWH1"/>
      <c r="JWI1"/>
      <c r="JWJ1"/>
      <c r="JWK1"/>
      <c r="JWL1"/>
      <c r="JWM1"/>
      <c r="JWN1"/>
      <c r="JWO1"/>
      <c r="JWP1"/>
      <c r="JWQ1"/>
      <c r="JWR1"/>
      <c r="JWS1"/>
      <c r="JWT1"/>
      <c r="JWU1"/>
      <c r="JWV1"/>
      <c r="JWW1"/>
      <c r="JWX1"/>
      <c r="JWY1"/>
      <c r="JWZ1"/>
      <c r="JXA1"/>
      <c r="JXB1"/>
      <c r="JXC1"/>
      <c r="JXD1"/>
      <c r="JXE1"/>
      <c r="JXF1"/>
      <c r="JXG1"/>
      <c r="JXH1"/>
      <c r="JXI1"/>
      <c r="JXJ1"/>
      <c r="JXK1"/>
      <c r="JXL1"/>
      <c r="JXM1"/>
      <c r="JXN1"/>
      <c r="JXO1"/>
      <c r="JXP1"/>
      <c r="JXQ1"/>
      <c r="JXR1"/>
      <c r="JXS1"/>
      <c r="JXT1"/>
      <c r="JXU1"/>
      <c r="JXV1"/>
      <c r="JXW1"/>
      <c r="JXX1"/>
      <c r="JXY1"/>
      <c r="JXZ1"/>
      <c r="JYA1"/>
      <c r="JYB1"/>
      <c r="JYC1"/>
      <c r="JYD1"/>
      <c r="JYE1"/>
      <c r="JYF1"/>
      <c r="JYG1"/>
      <c r="JYH1"/>
      <c r="JYI1"/>
      <c r="JYJ1"/>
      <c r="JYK1"/>
      <c r="JYL1"/>
      <c r="JYM1"/>
      <c r="JYN1"/>
      <c r="JYO1"/>
      <c r="JYP1"/>
      <c r="JYQ1"/>
      <c r="JYR1"/>
      <c r="JYS1"/>
      <c r="JYT1"/>
      <c r="JYU1"/>
      <c r="JYV1"/>
      <c r="JYW1"/>
      <c r="JYX1"/>
      <c r="JYY1"/>
      <c r="JYZ1"/>
      <c r="JZA1"/>
      <c r="JZB1"/>
      <c r="JZC1"/>
      <c r="JZD1"/>
      <c r="JZE1"/>
      <c r="JZF1"/>
      <c r="JZG1"/>
      <c r="JZH1"/>
      <c r="JZI1"/>
      <c r="JZJ1"/>
      <c r="JZK1"/>
      <c r="JZL1"/>
      <c r="JZM1"/>
      <c r="JZN1"/>
      <c r="JZO1"/>
      <c r="JZP1"/>
      <c r="JZQ1"/>
      <c r="JZR1"/>
      <c r="JZS1"/>
      <c r="JZT1"/>
      <c r="JZU1"/>
      <c r="JZV1"/>
      <c r="JZW1"/>
      <c r="JZX1"/>
      <c r="JZY1"/>
      <c r="JZZ1"/>
      <c r="KAA1"/>
      <c r="KAB1"/>
      <c r="KAC1"/>
      <c r="KAD1"/>
      <c r="KAE1"/>
      <c r="KAF1"/>
      <c r="KAG1"/>
      <c r="KAH1"/>
      <c r="KAI1"/>
      <c r="KAJ1"/>
      <c r="KAK1"/>
      <c r="KAL1"/>
      <c r="KAM1"/>
      <c r="KAN1"/>
      <c r="KAO1"/>
      <c r="KAP1"/>
      <c r="KAQ1"/>
      <c r="KAR1"/>
      <c r="KAS1"/>
      <c r="KAT1"/>
      <c r="KAU1"/>
      <c r="KAV1"/>
      <c r="KAW1"/>
      <c r="KAX1"/>
      <c r="KAY1"/>
      <c r="KAZ1"/>
      <c r="KBA1"/>
      <c r="KBB1"/>
      <c r="KBC1"/>
      <c r="KBD1"/>
      <c r="KBE1"/>
      <c r="KBF1"/>
      <c r="KBG1"/>
      <c r="KBH1"/>
      <c r="KBI1"/>
      <c r="KBJ1"/>
      <c r="KBK1"/>
      <c r="KBL1"/>
      <c r="KBM1"/>
      <c r="KBN1"/>
      <c r="KBO1"/>
      <c r="KBP1"/>
      <c r="KBQ1"/>
      <c r="KBR1"/>
      <c r="KBS1"/>
      <c r="KBT1"/>
      <c r="KBU1"/>
      <c r="KBV1"/>
      <c r="KBW1"/>
      <c r="KBX1"/>
      <c r="KBY1"/>
      <c r="KBZ1"/>
      <c r="KCA1"/>
      <c r="KCB1"/>
      <c r="KCC1"/>
      <c r="KCD1"/>
      <c r="KCE1"/>
      <c r="KCF1"/>
      <c r="KCG1"/>
      <c r="KCH1"/>
      <c r="KCI1"/>
      <c r="KCJ1"/>
      <c r="KCK1"/>
      <c r="KCL1"/>
      <c r="KCM1"/>
      <c r="KCN1"/>
      <c r="KCO1"/>
      <c r="KCP1"/>
      <c r="KCQ1"/>
      <c r="KCR1"/>
      <c r="KCS1"/>
      <c r="KCT1"/>
      <c r="KCU1"/>
      <c r="KCV1"/>
      <c r="KCW1"/>
      <c r="KCX1"/>
      <c r="KCY1"/>
      <c r="KCZ1"/>
      <c r="KDA1"/>
      <c r="KDB1"/>
      <c r="KDC1"/>
      <c r="KDD1"/>
      <c r="KDE1"/>
      <c r="KDF1"/>
      <c r="KDG1"/>
      <c r="KDH1"/>
      <c r="KDI1"/>
      <c r="KDJ1"/>
      <c r="KDK1"/>
      <c r="KDL1"/>
      <c r="KDM1"/>
      <c r="KDN1"/>
      <c r="KDO1"/>
      <c r="KDP1"/>
      <c r="KDQ1"/>
      <c r="KDR1"/>
      <c r="KDS1"/>
      <c r="KDT1"/>
      <c r="KDU1"/>
      <c r="KDV1"/>
      <c r="KDW1"/>
      <c r="KDX1"/>
      <c r="KDY1"/>
      <c r="KDZ1"/>
      <c r="KEA1"/>
      <c r="KEB1"/>
      <c r="KEC1"/>
      <c r="KED1"/>
      <c r="KEE1"/>
      <c r="KEF1"/>
      <c r="KEG1"/>
      <c r="KEH1"/>
      <c r="KEI1"/>
      <c r="KEJ1"/>
      <c r="KEK1"/>
      <c r="KEL1"/>
      <c r="KEM1"/>
      <c r="KEN1"/>
      <c r="KEO1"/>
      <c r="KEP1"/>
      <c r="KEQ1"/>
      <c r="KER1"/>
      <c r="KES1"/>
      <c r="KET1"/>
      <c r="KEU1"/>
      <c r="KEV1"/>
      <c r="KEW1"/>
      <c r="KEX1"/>
      <c r="KEY1"/>
      <c r="KEZ1"/>
      <c r="KFA1"/>
      <c r="KFB1"/>
      <c r="KFC1"/>
      <c r="KFD1"/>
      <c r="KFE1"/>
      <c r="KFF1"/>
      <c r="KFG1"/>
      <c r="KFH1"/>
      <c r="KFI1"/>
      <c r="KFJ1"/>
      <c r="KFK1"/>
      <c r="KFL1"/>
      <c r="KFM1"/>
      <c r="KFN1"/>
      <c r="KFO1"/>
      <c r="KFP1"/>
      <c r="KFQ1"/>
      <c r="KFR1"/>
      <c r="KFS1"/>
      <c r="KFT1"/>
      <c r="KFU1"/>
      <c r="KFV1"/>
      <c r="KFW1"/>
      <c r="KFX1"/>
      <c r="KFY1"/>
      <c r="KFZ1"/>
      <c r="KGA1"/>
      <c r="KGB1"/>
      <c r="KGC1"/>
      <c r="KGD1"/>
      <c r="KGE1"/>
      <c r="KGF1"/>
      <c r="KGG1"/>
      <c r="KGH1"/>
      <c r="KGI1"/>
      <c r="KGJ1"/>
      <c r="KGK1"/>
      <c r="KGL1"/>
      <c r="KGM1"/>
      <c r="KGN1"/>
      <c r="KGO1"/>
      <c r="KGP1"/>
      <c r="KGQ1"/>
      <c r="KGR1"/>
      <c r="KGS1"/>
      <c r="KGT1"/>
      <c r="KGU1"/>
      <c r="KGV1"/>
      <c r="KGW1"/>
      <c r="KGX1"/>
      <c r="KGY1"/>
      <c r="KGZ1"/>
      <c r="KHA1"/>
      <c r="KHB1"/>
      <c r="KHC1"/>
      <c r="KHD1"/>
      <c r="KHE1"/>
      <c r="KHF1"/>
      <c r="KHG1"/>
      <c r="KHH1"/>
      <c r="KHI1"/>
      <c r="KHJ1"/>
      <c r="KHK1"/>
      <c r="KHL1"/>
      <c r="KHM1"/>
      <c r="KHN1"/>
      <c r="KHO1"/>
      <c r="KHP1"/>
      <c r="KHQ1"/>
      <c r="KHR1"/>
      <c r="KHS1"/>
      <c r="KHT1"/>
      <c r="KHU1"/>
      <c r="KHV1"/>
      <c r="KHW1"/>
      <c r="KHX1"/>
      <c r="KHY1"/>
      <c r="KHZ1"/>
      <c r="KIA1"/>
      <c r="KIB1"/>
      <c r="KIC1"/>
      <c r="KID1"/>
      <c r="KIE1"/>
      <c r="KIF1"/>
      <c r="KIG1"/>
      <c r="KIH1"/>
      <c r="KII1"/>
      <c r="KIJ1"/>
      <c r="KIK1"/>
      <c r="KIL1"/>
      <c r="KIM1"/>
      <c r="KIN1"/>
      <c r="KIO1"/>
      <c r="KIP1"/>
      <c r="KIQ1"/>
      <c r="KIR1"/>
      <c r="KIS1"/>
      <c r="KIT1"/>
      <c r="KIU1"/>
      <c r="KIV1"/>
      <c r="KIW1"/>
      <c r="KIX1"/>
      <c r="KIY1"/>
      <c r="KIZ1"/>
      <c r="KJA1"/>
      <c r="KJB1"/>
      <c r="KJC1"/>
      <c r="KJD1"/>
      <c r="KJE1"/>
      <c r="KJF1"/>
      <c r="KJG1"/>
      <c r="KJH1"/>
      <c r="KJI1"/>
      <c r="KJJ1"/>
      <c r="KJK1"/>
      <c r="KJL1"/>
      <c r="KJM1"/>
      <c r="KJN1"/>
      <c r="KJO1"/>
      <c r="KJP1"/>
      <c r="KJQ1"/>
      <c r="KJR1"/>
      <c r="KJS1"/>
      <c r="KJT1"/>
      <c r="KJU1"/>
      <c r="KJV1"/>
      <c r="KJW1"/>
      <c r="KJX1"/>
      <c r="KJY1"/>
      <c r="KJZ1"/>
      <c r="KKA1"/>
      <c r="KKB1"/>
      <c r="KKC1"/>
      <c r="KKD1"/>
      <c r="KKE1"/>
      <c r="KKF1"/>
      <c r="KKG1"/>
      <c r="KKH1"/>
      <c r="KKI1"/>
      <c r="KKJ1"/>
      <c r="KKK1"/>
      <c r="KKL1"/>
      <c r="KKM1"/>
      <c r="KKN1"/>
      <c r="KKO1"/>
      <c r="KKP1"/>
      <c r="KKQ1"/>
      <c r="KKR1"/>
      <c r="KKS1"/>
      <c r="KKT1"/>
      <c r="KKU1"/>
      <c r="KKV1"/>
      <c r="KKW1"/>
      <c r="KKX1"/>
      <c r="KKY1"/>
      <c r="KKZ1"/>
      <c r="KLA1"/>
      <c r="KLB1"/>
      <c r="KLC1"/>
      <c r="KLD1"/>
      <c r="KLE1"/>
      <c r="KLF1"/>
      <c r="KLG1"/>
      <c r="KLH1"/>
      <c r="KLI1"/>
      <c r="KLJ1"/>
      <c r="KLK1"/>
      <c r="KLL1"/>
      <c r="KLM1"/>
      <c r="KLN1"/>
      <c r="KLO1"/>
      <c r="KLP1"/>
      <c r="KLQ1"/>
      <c r="KLR1"/>
      <c r="KLS1"/>
      <c r="KLT1"/>
      <c r="KLU1"/>
      <c r="KLV1"/>
      <c r="KLW1"/>
      <c r="KLX1"/>
      <c r="KLY1"/>
      <c r="KLZ1"/>
      <c r="KMA1"/>
      <c r="KMB1"/>
      <c r="KMC1"/>
      <c r="KMD1"/>
      <c r="KME1"/>
      <c r="KMF1"/>
      <c r="KMG1"/>
      <c r="KMH1"/>
      <c r="KMI1"/>
      <c r="KMJ1"/>
      <c r="KMK1"/>
      <c r="KML1"/>
      <c r="KMM1"/>
      <c r="KMN1"/>
      <c r="KMO1"/>
      <c r="KMP1"/>
      <c r="KMQ1"/>
      <c r="KMR1"/>
      <c r="KMS1"/>
      <c r="KMT1"/>
      <c r="KMU1"/>
      <c r="KMV1"/>
      <c r="KMW1"/>
      <c r="KMX1"/>
      <c r="KMY1"/>
      <c r="KMZ1"/>
      <c r="KNA1"/>
      <c r="KNB1"/>
      <c r="KNC1"/>
      <c r="KND1"/>
      <c r="KNE1"/>
      <c r="KNF1"/>
      <c r="KNG1"/>
      <c r="KNH1"/>
      <c r="KNI1"/>
      <c r="KNJ1"/>
      <c r="KNK1"/>
      <c r="KNL1"/>
      <c r="KNM1"/>
      <c r="KNN1"/>
      <c r="KNO1"/>
      <c r="KNP1"/>
      <c r="KNQ1"/>
      <c r="KNR1"/>
      <c r="KNS1"/>
      <c r="KNT1"/>
      <c r="KNU1"/>
      <c r="KNV1"/>
      <c r="KNW1"/>
      <c r="KNX1"/>
      <c r="KNY1"/>
      <c r="KNZ1"/>
      <c r="KOA1"/>
      <c r="KOB1"/>
      <c r="KOC1"/>
      <c r="KOD1"/>
      <c r="KOE1"/>
      <c r="KOF1"/>
      <c r="KOG1"/>
      <c r="KOH1"/>
      <c r="KOI1"/>
      <c r="KOJ1"/>
      <c r="KOK1"/>
      <c r="KOL1"/>
      <c r="KOM1"/>
      <c r="KON1"/>
      <c r="KOO1"/>
      <c r="KOP1"/>
      <c r="KOQ1"/>
      <c r="KOR1"/>
      <c r="KOS1"/>
      <c r="KOT1"/>
      <c r="KOU1"/>
      <c r="KOV1"/>
      <c r="KOW1"/>
      <c r="KOX1"/>
      <c r="KOY1"/>
      <c r="KOZ1"/>
      <c r="KPA1"/>
      <c r="KPB1"/>
      <c r="KPC1"/>
      <c r="KPD1"/>
      <c r="KPE1"/>
      <c r="KPF1"/>
      <c r="KPG1"/>
      <c r="KPH1"/>
      <c r="KPI1"/>
      <c r="KPJ1"/>
      <c r="KPK1"/>
      <c r="KPL1"/>
      <c r="KPM1"/>
      <c r="KPN1"/>
      <c r="KPO1"/>
      <c r="KPP1"/>
      <c r="KPQ1"/>
      <c r="KPR1"/>
      <c r="KPS1"/>
      <c r="KPT1"/>
      <c r="KPU1"/>
      <c r="KPV1"/>
      <c r="KPW1"/>
      <c r="KPX1"/>
      <c r="KPY1"/>
      <c r="KPZ1"/>
      <c r="KQA1"/>
      <c r="KQB1"/>
      <c r="KQC1"/>
      <c r="KQD1"/>
      <c r="KQE1"/>
      <c r="KQF1"/>
      <c r="KQG1"/>
      <c r="KQH1"/>
      <c r="KQI1"/>
      <c r="KQJ1"/>
      <c r="KQK1"/>
      <c r="KQL1"/>
      <c r="KQM1"/>
      <c r="KQN1"/>
      <c r="KQO1"/>
      <c r="KQP1"/>
      <c r="KQQ1"/>
      <c r="KQR1"/>
      <c r="KQS1"/>
      <c r="KQT1"/>
      <c r="KQU1"/>
      <c r="KQV1"/>
      <c r="KQW1"/>
      <c r="KQX1"/>
      <c r="KQY1"/>
      <c r="KQZ1"/>
      <c r="KRA1"/>
      <c r="KRB1"/>
      <c r="KRC1"/>
      <c r="KRD1"/>
      <c r="KRE1"/>
      <c r="KRF1"/>
      <c r="KRG1"/>
      <c r="KRH1"/>
      <c r="KRI1"/>
      <c r="KRJ1"/>
      <c r="KRK1"/>
      <c r="KRL1"/>
      <c r="KRM1"/>
      <c r="KRN1"/>
      <c r="KRO1"/>
      <c r="KRP1"/>
      <c r="KRQ1"/>
      <c r="KRR1"/>
      <c r="KRS1"/>
      <c r="KRT1"/>
      <c r="KRU1"/>
      <c r="KRV1"/>
      <c r="KRW1"/>
      <c r="KRX1"/>
      <c r="KRY1"/>
      <c r="KRZ1"/>
      <c r="KSA1"/>
      <c r="KSB1"/>
      <c r="KSC1"/>
      <c r="KSD1"/>
      <c r="KSE1"/>
      <c r="KSF1"/>
      <c r="KSG1"/>
      <c r="KSH1"/>
      <c r="KSI1"/>
      <c r="KSJ1"/>
      <c r="KSK1"/>
      <c r="KSL1"/>
      <c r="KSM1"/>
      <c r="KSN1"/>
      <c r="KSO1"/>
      <c r="KSP1"/>
      <c r="KSQ1"/>
      <c r="KSR1"/>
      <c r="KSS1"/>
      <c r="KST1"/>
      <c r="KSU1"/>
      <c r="KSV1"/>
      <c r="KSW1"/>
      <c r="KSX1"/>
      <c r="KSY1"/>
      <c r="KSZ1"/>
      <c r="KTA1"/>
      <c r="KTB1"/>
      <c r="KTC1"/>
      <c r="KTD1"/>
      <c r="KTE1"/>
      <c r="KTF1"/>
      <c r="KTG1"/>
      <c r="KTH1"/>
      <c r="KTI1"/>
      <c r="KTJ1"/>
      <c r="KTK1"/>
      <c r="KTL1"/>
      <c r="KTM1"/>
      <c r="KTN1"/>
      <c r="KTO1"/>
      <c r="KTP1"/>
      <c r="KTQ1"/>
      <c r="KTR1"/>
      <c r="KTS1"/>
      <c r="KTT1"/>
      <c r="KTU1"/>
      <c r="KTV1"/>
      <c r="KTW1"/>
      <c r="KTX1"/>
      <c r="KTY1"/>
      <c r="KTZ1"/>
      <c r="KUA1"/>
      <c r="KUB1"/>
      <c r="KUC1"/>
      <c r="KUD1"/>
      <c r="KUE1"/>
      <c r="KUF1"/>
      <c r="KUG1"/>
      <c r="KUH1"/>
      <c r="KUI1"/>
      <c r="KUJ1"/>
      <c r="KUK1"/>
      <c r="KUL1"/>
      <c r="KUM1"/>
      <c r="KUN1"/>
      <c r="KUO1"/>
      <c r="KUP1"/>
      <c r="KUQ1"/>
      <c r="KUR1"/>
      <c r="KUS1"/>
      <c r="KUT1"/>
      <c r="KUU1"/>
      <c r="KUV1"/>
      <c r="KUW1"/>
      <c r="KUX1"/>
      <c r="KUY1"/>
      <c r="KUZ1"/>
      <c r="KVA1"/>
      <c r="KVB1"/>
      <c r="KVC1"/>
      <c r="KVD1"/>
      <c r="KVE1"/>
      <c r="KVF1"/>
      <c r="KVG1"/>
      <c r="KVH1"/>
      <c r="KVI1"/>
      <c r="KVJ1"/>
      <c r="KVK1"/>
      <c r="KVL1"/>
      <c r="KVM1"/>
      <c r="KVN1"/>
      <c r="KVO1"/>
      <c r="KVP1"/>
      <c r="KVQ1"/>
      <c r="KVR1"/>
      <c r="KVS1"/>
      <c r="KVT1"/>
      <c r="KVU1"/>
      <c r="KVV1"/>
      <c r="KVW1"/>
      <c r="KVX1"/>
      <c r="KVY1"/>
      <c r="KVZ1"/>
      <c r="KWA1"/>
      <c r="KWB1"/>
      <c r="KWC1"/>
      <c r="KWD1"/>
      <c r="KWE1"/>
      <c r="KWF1"/>
      <c r="KWG1"/>
      <c r="KWH1"/>
      <c r="KWI1"/>
      <c r="KWJ1"/>
      <c r="KWK1"/>
      <c r="KWL1"/>
      <c r="KWM1"/>
      <c r="KWN1"/>
      <c r="KWO1"/>
      <c r="KWP1"/>
      <c r="KWQ1"/>
      <c r="KWR1"/>
      <c r="KWS1"/>
      <c r="KWT1"/>
      <c r="KWU1"/>
      <c r="KWV1"/>
      <c r="KWW1"/>
      <c r="KWX1"/>
      <c r="KWY1"/>
      <c r="KWZ1"/>
      <c r="KXA1"/>
      <c r="KXB1"/>
      <c r="KXC1"/>
      <c r="KXD1"/>
      <c r="KXE1"/>
      <c r="KXF1"/>
      <c r="KXG1"/>
      <c r="KXH1"/>
      <c r="KXI1"/>
      <c r="KXJ1"/>
      <c r="KXK1"/>
      <c r="KXL1"/>
      <c r="KXM1"/>
      <c r="KXN1"/>
      <c r="KXO1"/>
      <c r="KXP1"/>
      <c r="KXQ1"/>
      <c r="KXR1"/>
      <c r="KXS1"/>
      <c r="KXT1"/>
      <c r="KXU1"/>
      <c r="KXV1"/>
      <c r="KXW1"/>
      <c r="KXX1"/>
      <c r="KXY1"/>
      <c r="KXZ1"/>
      <c r="KYA1"/>
      <c r="KYB1"/>
      <c r="KYC1"/>
      <c r="KYD1"/>
      <c r="KYE1"/>
      <c r="KYF1"/>
      <c r="KYG1"/>
      <c r="KYH1"/>
      <c r="KYI1"/>
      <c r="KYJ1"/>
      <c r="KYK1"/>
      <c r="KYL1"/>
      <c r="KYM1"/>
      <c r="KYN1"/>
      <c r="KYO1"/>
      <c r="KYP1"/>
      <c r="KYQ1"/>
      <c r="KYR1"/>
      <c r="KYS1"/>
      <c r="KYT1"/>
      <c r="KYU1"/>
      <c r="KYV1"/>
      <c r="KYW1"/>
      <c r="KYX1"/>
      <c r="KYY1"/>
      <c r="KYZ1"/>
      <c r="KZA1"/>
      <c r="KZB1"/>
      <c r="KZC1"/>
      <c r="KZD1"/>
      <c r="KZE1"/>
      <c r="KZF1"/>
      <c r="KZG1"/>
      <c r="KZH1"/>
      <c r="KZI1"/>
      <c r="KZJ1"/>
      <c r="KZK1"/>
      <c r="KZL1"/>
      <c r="KZM1"/>
      <c r="KZN1"/>
      <c r="KZO1"/>
      <c r="KZP1"/>
      <c r="KZQ1"/>
      <c r="KZR1"/>
      <c r="KZS1"/>
      <c r="KZT1"/>
      <c r="KZU1"/>
      <c r="KZV1"/>
      <c r="KZW1"/>
      <c r="KZX1"/>
      <c r="KZY1"/>
      <c r="KZZ1"/>
      <c r="LAA1"/>
      <c r="LAB1"/>
      <c r="LAC1"/>
      <c r="LAD1"/>
      <c r="LAE1"/>
      <c r="LAF1"/>
      <c r="LAG1"/>
      <c r="LAH1"/>
      <c r="LAI1"/>
      <c r="LAJ1"/>
      <c r="LAK1"/>
      <c r="LAL1"/>
      <c r="LAM1"/>
      <c r="LAN1"/>
      <c r="LAO1"/>
      <c r="LAP1"/>
      <c r="LAQ1"/>
      <c r="LAR1"/>
      <c r="LAS1"/>
      <c r="LAT1"/>
      <c r="LAU1"/>
      <c r="LAV1"/>
      <c r="LAW1"/>
      <c r="LAX1"/>
      <c r="LAY1"/>
      <c r="LAZ1"/>
      <c r="LBA1"/>
      <c r="LBB1"/>
      <c r="LBC1"/>
      <c r="LBD1"/>
      <c r="LBE1"/>
      <c r="LBF1"/>
      <c r="LBG1"/>
      <c r="LBH1"/>
      <c r="LBI1"/>
      <c r="LBJ1"/>
      <c r="LBK1"/>
      <c r="LBL1"/>
      <c r="LBM1"/>
      <c r="LBN1"/>
      <c r="LBO1"/>
      <c r="LBP1"/>
      <c r="LBQ1"/>
      <c r="LBR1"/>
      <c r="LBS1"/>
      <c r="LBT1"/>
      <c r="LBU1"/>
      <c r="LBV1"/>
      <c r="LBW1"/>
      <c r="LBX1"/>
      <c r="LBY1"/>
      <c r="LBZ1"/>
      <c r="LCA1"/>
      <c r="LCB1"/>
      <c r="LCC1"/>
      <c r="LCD1"/>
      <c r="LCE1"/>
      <c r="LCF1"/>
      <c r="LCG1"/>
      <c r="LCH1"/>
      <c r="LCI1"/>
      <c r="LCJ1"/>
      <c r="LCK1"/>
      <c r="LCL1"/>
      <c r="LCM1"/>
      <c r="LCN1"/>
      <c r="LCO1"/>
      <c r="LCP1"/>
      <c r="LCQ1"/>
      <c r="LCR1"/>
      <c r="LCS1"/>
      <c r="LCT1"/>
      <c r="LCU1"/>
      <c r="LCV1"/>
      <c r="LCW1"/>
      <c r="LCX1"/>
      <c r="LCY1"/>
      <c r="LCZ1"/>
      <c r="LDA1"/>
      <c r="LDB1"/>
      <c r="LDC1"/>
      <c r="LDD1"/>
      <c r="LDE1"/>
      <c r="LDF1"/>
      <c r="LDG1"/>
      <c r="LDH1"/>
      <c r="LDI1"/>
      <c r="LDJ1"/>
      <c r="LDK1"/>
      <c r="LDL1"/>
      <c r="LDM1"/>
      <c r="LDN1"/>
      <c r="LDO1"/>
      <c r="LDP1"/>
      <c r="LDQ1"/>
      <c r="LDR1"/>
      <c r="LDS1"/>
      <c r="LDT1"/>
      <c r="LDU1"/>
      <c r="LDV1"/>
      <c r="LDW1"/>
      <c r="LDX1"/>
      <c r="LDY1"/>
      <c r="LDZ1"/>
      <c r="LEA1"/>
      <c r="LEB1"/>
      <c r="LEC1"/>
      <c r="LED1"/>
      <c r="LEE1"/>
      <c r="LEF1"/>
      <c r="LEG1"/>
      <c r="LEH1"/>
      <c r="LEI1"/>
      <c r="LEJ1"/>
      <c r="LEK1"/>
      <c r="LEL1"/>
      <c r="LEM1"/>
      <c r="LEN1"/>
      <c r="LEO1"/>
      <c r="LEP1"/>
      <c r="LEQ1"/>
      <c r="LER1"/>
      <c r="LES1"/>
      <c r="LET1"/>
      <c r="LEU1"/>
      <c r="LEV1"/>
      <c r="LEW1"/>
      <c r="LEX1"/>
      <c r="LEY1"/>
      <c r="LEZ1"/>
      <c r="LFA1"/>
      <c r="LFB1"/>
      <c r="LFC1"/>
      <c r="LFD1"/>
      <c r="LFE1"/>
      <c r="LFF1"/>
      <c r="LFG1"/>
      <c r="LFH1"/>
      <c r="LFI1"/>
      <c r="LFJ1"/>
      <c r="LFK1"/>
      <c r="LFL1"/>
      <c r="LFM1"/>
      <c r="LFN1"/>
      <c r="LFO1"/>
      <c r="LFP1"/>
      <c r="LFQ1"/>
      <c r="LFR1"/>
      <c r="LFS1"/>
      <c r="LFT1"/>
      <c r="LFU1"/>
      <c r="LFV1"/>
      <c r="LFW1"/>
      <c r="LFX1"/>
      <c r="LFY1"/>
      <c r="LFZ1"/>
      <c r="LGA1"/>
      <c r="LGB1"/>
      <c r="LGC1"/>
      <c r="LGD1"/>
      <c r="LGE1"/>
      <c r="LGF1"/>
      <c r="LGG1"/>
      <c r="LGH1"/>
      <c r="LGI1"/>
      <c r="LGJ1"/>
      <c r="LGK1"/>
      <c r="LGL1"/>
      <c r="LGM1"/>
      <c r="LGN1"/>
      <c r="LGO1"/>
      <c r="LGP1"/>
      <c r="LGQ1"/>
      <c r="LGR1"/>
      <c r="LGS1"/>
      <c r="LGT1"/>
      <c r="LGU1"/>
      <c r="LGV1"/>
      <c r="LGW1"/>
      <c r="LGX1"/>
      <c r="LGY1"/>
      <c r="LGZ1"/>
      <c r="LHA1"/>
      <c r="LHB1"/>
      <c r="LHC1"/>
      <c r="LHD1"/>
      <c r="LHE1"/>
      <c r="LHF1"/>
      <c r="LHG1"/>
      <c r="LHH1"/>
      <c r="LHI1"/>
      <c r="LHJ1"/>
      <c r="LHK1"/>
      <c r="LHL1"/>
      <c r="LHM1"/>
      <c r="LHN1"/>
      <c r="LHO1"/>
      <c r="LHP1"/>
      <c r="LHQ1"/>
      <c r="LHR1"/>
      <c r="LHS1"/>
      <c r="LHT1"/>
      <c r="LHU1"/>
      <c r="LHV1"/>
      <c r="LHW1"/>
      <c r="LHX1"/>
      <c r="LHY1"/>
      <c r="LHZ1"/>
      <c r="LIA1"/>
      <c r="LIB1"/>
      <c r="LIC1"/>
      <c r="LID1"/>
      <c r="LIE1"/>
      <c r="LIF1"/>
      <c r="LIG1"/>
      <c r="LIH1"/>
      <c r="LII1"/>
      <c r="LIJ1"/>
      <c r="LIK1"/>
      <c r="LIL1"/>
      <c r="LIM1"/>
      <c r="LIN1"/>
      <c r="LIO1"/>
      <c r="LIP1"/>
      <c r="LIQ1"/>
      <c r="LIR1"/>
      <c r="LIS1"/>
      <c r="LIT1"/>
      <c r="LIU1"/>
      <c r="LIV1"/>
      <c r="LIW1"/>
      <c r="LIX1"/>
      <c r="LIY1"/>
      <c r="LIZ1"/>
      <c r="LJA1"/>
      <c r="LJB1"/>
      <c r="LJC1"/>
      <c r="LJD1"/>
      <c r="LJE1"/>
      <c r="LJF1"/>
      <c r="LJG1"/>
      <c r="LJH1"/>
      <c r="LJI1"/>
      <c r="LJJ1"/>
      <c r="LJK1"/>
      <c r="LJL1"/>
      <c r="LJM1"/>
      <c r="LJN1"/>
      <c r="LJO1"/>
      <c r="LJP1"/>
      <c r="LJQ1"/>
      <c r="LJR1"/>
      <c r="LJS1"/>
      <c r="LJT1"/>
      <c r="LJU1"/>
      <c r="LJV1"/>
      <c r="LJW1"/>
      <c r="LJX1"/>
      <c r="LJY1"/>
      <c r="LJZ1"/>
      <c r="LKA1"/>
      <c r="LKB1"/>
      <c r="LKC1"/>
      <c r="LKD1"/>
      <c r="LKE1"/>
      <c r="LKF1"/>
      <c r="LKG1"/>
      <c r="LKH1"/>
      <c r="LKI1"/>
      <c r="LKJ1"/>
      <c r="LKK1"/>
      <c r="LKL1"/>
      <c r="LKM1"/>
      <c r="LKN1"/>
      <c r="LKO1"/>
      <c r="LKP1"/>
      <c r="LKQ1"/>
      <c r="LKR1"/>
      <c r="LKS1"/>
      <c r="LKT1"/>
      <c r="LKU1"/>
      <c r="LKV1"/>
      <c r="LKW1"/>
      <c r="LKX1"/>
      <c r="LKY1"/>
      <c r="LKZ1"/>
      <c r="LLA1"/>
      <c r="LLB1"/>
      <c r="LLC1"/>
      <c r="LLD1"/>
      <c r="LLE1"/>
      <c r="LLF1"/>
      <c r="LLG1"/>
      <c r="LLH1"/>
      <c r="LLI1"/>
      <c r="LLJ1"/>
      <c r="LLK1"/>
      <c r="LLL1"/>
      <c r="LLM1"/>
      <c r="LLN1"/>
      <c r="LLO1"/>
      <c r="LLP1"/>
      <c r="LLQ1"/>
      <c r="LLR1"/>
      <c r="LLS1"/>
      <c r="LLT1"/>
      <c r="LLU1"/>
      <c r="LLV1"/>
      <c r="LLW1"/>
      <c r="LLX1"/>
      <c r="LLY1"/>
      <c r="LLZ1"/>
      <c r="LMA1"/>
      <c r="LMB1"/>
      <c r="LMC1"/>
      <c r="LMD1"/>
      <c r="LME1"/>
      <c r="LMF1"/>
      <c r="LMG1"/>
      <c r="LMH1"/>
      <c r="LMI1"/>
      <c r="LMJ1"/>
      <c r="LMK1"/>
      <c r="LML1"/>
      <c r="LMM1"/>
      <c r="LMN1"/>
      <c r="LMO1"/>
      <c r="LMP1"/>
      <c r="LMQ1"/>
      <c r="LMR1"/>
      <c r="LMS1"/>
      <c r="LMT1"/>
      <c r="LMU1"/>
      <c r="LMV1"/>
      <c r="LMW1"/>
      <c r="LMX1"/>
      <c r="LMY1"/>
      <c r="LMZ1"/>
      <c r="LNA1"/>
      <c r="LNB1"/>
      <c r="LNC1"/>
      <c r="LND1"/>
      <c r="LNE1"/>
      <c r="LNF1"/>
      <c r="LNG1"/>
      <c r="LNH1"/>
      <c r="LNI1"/>
      <c r="LNJ1"/>
      <c r="LNK1"/>
      <c r="LNL1"/>
      <c r="LNM1"/>
      <c r="LNN1"/>
      <c r="LNO1"/>
      <c r="LNP1"/>
      <c r="LNQ1"/>
      <c r="LNR1"/>
      <c r="LNS1"/>
      <c r="LNT1"/>
      <c r="LNU1"/>
      <c r="LNV1"/>
      <c r="LNW1"/>
      <c r="LNX1"/>
      <c r="LNY1"/>
      <c r="LNZ1"/>
      <c r="LOA1"/>
      <c r="LOB1"/>
      <c r="LOC1"/>
      <c r="LOD1"/>
      <c r="LOE1"/>
      <c r="LOF1"/>
      <c r="LOG1"/>
      <c r="LOH1"/>
      <c r="LOI1"/>
      <c r="LOJ1"/>
      <c r="LOK1"/>
      <c r="LOL1"/>
      <c r="LOM1"/>
      <c r="LON1"/>
      <c r="LOO1"/>
      <c r="LOP1"/>
      <c r="LOQ1"/>
      <c r="LOR1"/>
      <c r="LOS1"/>
      <c r="LOT1"/>
      <c r="LOU1"/>
      <c r="LOV1"/>
      <c r="LOW1"/>
      <c r="LOX1"/>
      <c r="LOY1"/>
      <c r="LOZ1"/>
      <c r="LPA1"/>
      <c r="LPB1"/>
      <c r="LPC1"/>
      <c r="LPD1"/>
      <c r="LPE1"/>
      <c r="LPF1"/>
      <c r="LPG1"/>
      <c r="LPH1"/>
      <c r="LPI1"/>
      <c r="LPJ1"/>
      <c r="LPK1"/>
      <c r="LPL1"/>
      <c r="LPM1"/>
      <c r="LPN1"/>
      <c r="LPO1"/>
      <c r="LPP1"/>
      <c r="LPQ1"/>
      <c r="LPR1"/>
      <c r="LPS1"/>
      <c r="LPT1"/>
      <c r="LPU1"/>
      <c r="LPV1"/>
      <c r="LPW1"/>
      <c r="LPX1"/>
      <c r="LPY1"/>
      <c r="LPZ1"/>
      <c r="LQA1"/>
      <c r="LQB1"/>
      <c r="LQC1"/>
      <c r="LQD1"/>
      <c r="LQE1"/>
      <c r="LQF1"/>
      <c r="LQG1"/>
      <c r="LQH1"/>
      <c r="LQI1"/>
      <c r="LQJ1"/>
      <c r="LQK1"/>
      <c r="LQL1"/>
      <c r="LQM1"/>
      <c r="LQN1"/>
      <c r="LQO1"/>
      <c r="LQP1"/>
      <c r="LQQ1"/>
      <c r="LQR1"/>
      <c r="LQS1"/>
      <c r="LQT1"/>
      <c r="LQU1"/>
      <c r="LQV1"/>
      <c r="LQW1"/>
      <c r="LQX1"/>
      <c r="LQY1"/>
      <c r="LQZ1"/>
      <c r="LRA1"/>
      <c r="LRB1"/>
      <c r="LRC1"/>
      <c r="LRD1"/>
      <c r="LRE1"/>
      <c r="LRF1"/>
      <c r="LRG1"/>
      <c r="LRH1"/>
      <c r="LRI1"/>
      <c r="LRJ1"/>
      <c r="LRK1"/>
      <c r="LRL1"/>
      <c r="LRM1"/>
      <c r="LRN1"/>
      <c r="LRO1"/>
      <c r="LRP1"/>
      <c r="LRQ1"/>
      <c r="LRR1"/>
      <c r="LRS1"/>
      <c r="LRT1"/>
      <c r="LRU1"/>
      <c r="LRV1"/>
      <c r="LRW1"/>
      <c r="LRX1"/>
      <c r="LRY1"/>
      <c r="LRZ1"/>
      <c r="LSA1"/>
      <c r="LSB1"/>
      <c r="LSC1"/>
      <c r="LSD1"/>
      <c r="LSE1"/>
      <c r="LSF1"/>
      <c r="LSG1"/>
      <c r="LSH1"/>
      <c r="LSI1"/>
      <c r="LSJ1"/>
      <c r="LSK1"/>
      <c r="LSL1"/>
      <c r="LSM1"/>
      <c r="LSN1"/>
      <c r="LSO1"/>
      <c r="LSP1"/>
      <c r="LSQ1"/>
      <c r="LSR1"/>
      <c r="LSS1"/>
      <c r="LST1"/>
      <c r="LSU1"/>
      <c r="LSV1"/>
      <c r="LSW1"/>
      <c r="LSX1"/>
      <c r="LSY1"/>
      <c r="LSZ1"/>
      <c r="LTA1"/>
      <c r="LTB1"/>
      <c r="LTC1"/>
      <c r="LTD1"/>
      <c r="LTE1"/>
      <c r="LTF1"/>
      <c r="LTG1"/>
      <c r="LTH1"/>
      <c r="LTI1"/>
      <c r="LTJ1"/>
      <c r="LTK1"/>
      <c r="LTL1"/>
      <c r="LTM1"/>
      <c r="LTN1"/>
      <c r="LTO1"/>
      <c r="LTP1"/>
      <c r="LTQ1"/>
      <c r="LTR1"/>
      <c r="LTS1"/>
      <c r="LTT1"/>
      <c r="LTU1"/>
      <c r="LTV1"/>
      <c r="LTW1"/>
      <c r="LTX1"/>
      <c r="LTY1"/>
      <c r="LTZ1"/>
      <c r="LUA1"/>
      <c r="LUB1"/>
      <c r="LUC1"/>
      <c r="LUD1"/>
      <c r="LUE1"/>
      <c r="LUF1"/>
      <c r="LUG1"/>
      <c r="LUH1"/>
      <c r="LUI1"/>
      <c r="LUJ1"/>
      <c r="LUK1"/>
      <c r="LUL1"/>
      <c r="LUM1"/>
      <c r="LUN1"/>
      <c r="LUO1"/>
      <c r="LUP1"/>
      <c r="LUQ1"/>
      <c r="LUR1"/>
      <c r="LUS1"/>
      <c r="LUT1"/>
      <c r="LUU1"/>
      <c r="LUV1"/>
      <c r="LUW1"/>
      <c r="LUX1"/>
      <c r="LUY1"/>
      <c r="LUZ1"/>
      <c r="LVA1"/>
      <c r="LVB1"/>
      <c r="LVC1"/>
      <c r="LVD1"/>
      <c r="LVE1"/>
      <c r="LVF1"/>
      <c r="LVG1"/>
      <c r="LVH1"/>
      <c r="LVI1"/>
      <c r="LVJ1"/>
      <c r="LVK1"/>
      <c r="LVL1"/>
      <c r="LVM1"/>
      <c r="LVN1"/>
      <c r="LVO1"/>
      <c r="LVP1"/>
      <c r="LVQ1"/>
      <c r="LVR1"/>
      <c r="LVS1"/>
      <c r="LVT1"/>
      <c r="LVU1"/>
      <c r="LVV1"/>
      <c r="LVW1"/>
      <c r="LVX1"/>
      <c r="LVY1"/>
      <c r="LVZ1"/>
      <c r="LWA1"/>
      <c r="LWB1"/>
      <c r="LWC1"/>
      <c r="LWD1"/>
      <c r="LWE1"/>
      <c r="LWF1"/>
      <c r="LWG1"/>
      <c r="LWH1"/>
      <c r="LWI1"/>
      <c r="LWJ1"/>
      <c r="LWK1"/>
      <c r="LWL1"/>
      <c r="LWM1"/>
      <c r="LWN1"/>
      <c r="LWO1"/>
      <c r="LWP1"/>
      <c r="LWQ1"/>
      <c r="LWR1"/>
      <c r="LWS1"/>
      <c r="LWT1"/>
      <c r="LWU1"/>
      <c r="LWV1"/>
      <c r="LWW1"/>
      <c r="LWX1"/>
      <c r="LWY1"/>
      <c r="LWZ1"/>
      <c r="LXA1"/>
      <c r="LXB1"/>
      <c r="LXC1"/>
      <c r="LXD1"/>
      <c r="LXE1"/>
      <c r="LXF1"/>
      <c r="LXG1"/>
      <c r="LXH1"/>
      <c r="LXI1"/>
      <c r="LXJ1"/>
      <c r="LXK1"/>
      <c r="LXL1"/>
      <c r="LXM1"/>
      <c r="LXN1"/>
      <c r="LXO1"/>
      <c r="LXP1"/>
      <c r="LXQ1"/>
      <c r="LXR1"/>
      <c r="LXS1"/>
      <c r="LXT1"/>
      <c r="LXU1"/>
      <c r="LXV1"/>
      <c r="LXW1"/>
      <c r="LXX1"/>
      <c r="LXY1"/>
      <c r="LXZ1"/>
      <c r="LYA1"/>
      <c r="LYB1"/>
      <c r="LYC1"/>
      <c r="LYD1"/>
      <c r="LYE1"/>
      <c r="LYF1"/>
      <c r="LYG1"/>
      <c r="LYH1"/>
      <c r="LYI1"/>
      <c r="LYJ1"/>
      <c r="LYK1"/>
      <c r="LYL1"/>
      <c r="LYM1"/>
      <c r="LYN1"/>
      <c r="LYO1"/>
      <c r="LYP1"/>
      <c r="LYQ1"/>
      <c r="LYR1"/>
      <c r="LYS1"/>
      <c r="LYT1"/>
      <c r="LYU1"/>
      <c r="LYV1"/>
      <c r="LYW1"/>
      <c r="LYX1"/>
      <c r="LYY1"/>
      <c r="LYZ1"/>
      <c r="LZA1"/>
      <c r="LZB1"/>
      <c r="LZC1"/>
      <c r="LZD1"/>
      <c r="LZE1"/>
      <c r="LZF1"/>
      <c r="LZG1"/>
      <c r="LZH1"/>
      <c r="LZI1"/>
      <c r="LZJ1"/>
      <c r="LZK1"/>
      <c r="LZL1"/>
      <c r="LZM1"/>
      <c r="LZN1"/>
      <c r="LZO1"/>
      <c r="LZP1"/>
      <c r="LZQ1"/>
      <c r="LZR1"/>
      <c r="LZS1"/>
      <c r="LZT1"/>
      <c r="LZU1"/>
      <c r="LZV1"/>
      <c r="LZW1"/>
      <c r="LZX1"/>
      <c r="LZY1"/>
      <c r="LZZ1"/>
      <c r="MAA1"/>
      <c r="MAB1"/>
      <c r="MAC1"/>
      <c r="MAD1"/>
      <c r="MAE1"/>
      <c r="MAF1"/>
      <c r="MAG1"/>
      <c r="MAH1"/>
      <c r="MAI1"/>
      <c r="MAJ1"/>
      <c r="MAK1"/>
      <c r="MAL1"/>
      <c r="MAM1"/>
      <c r="MAN1"/>
      <c r="MAO1"/>
      <c r="MAP1"/>
      <c r="MAQ1"/>
      <c r="MAR1"/>
      <c r="MAS1"/>
      <c r="MAT1"/>
      <c r="MAU1"/>
      <c r="MAV1"/>
      <c r="MAW1"/>
      <c r="MAX1"/>
      <c r="MAY1"/>
      <c r="MAZ1"/>
      <c r="MBA1"/>
      <c r="MBB1"/>
      <c r="MBC1"/>
      <c r="MBD1"/>
      <c r="MBE1"/>
      <c r="MBF1"/>
      <c r="MBG1"/>
      <c r="MBH1"/>
      <c r="MBI1"/>
      <c r="MBJ1"/>
      <c r="MBK1"/>
      <c r="MBL1"/>
      <c r="MBM1"/>
      <c r="MBN1"/>
      <c r="MBO1"/>
      <c r="MBP1"/>
      <c r="MBQ1"/>
      <c r="MBR1"/>
      <c r="MBS1"/>
      <c r="MBT1"/>
      <c r="MBU1"/>
      <c r="MBV1"/>
      <c r="MBW1"/>
      <c r="MBX1"/>
      <c r="MBY1"/>
      <c r="MBZ1"/>
      <c r="MCA1"/>
      <c r="MCB1"/>
      <c r="MCC1"/>
      <c r="MCD1"/>
      <c r="MCE1"/>
      <c r="MCF1"/>
      <c r="MCG1"/>
      <c r="MCH1"/>
      <c r="MCI1"/>
      <c r="MCJ1"/>
      <c r="MCK1"/>
      <c r="MCL1"/>
      <c r="MCM1"/>
      <c r="MCN1"/>
      <c r="MCO1"/>
      <c r="MCP1"/>
      <c r="MCQ1"/>
      <c r="MCR1"/>
      <c r="MCS1"/>
      <c r="MCT1"/>
      <c r="MCU1"/>
      <c r="MCV1"/>
      <c r="MCW1"/>
      <c r="MCX1"/>
      <c r="MCY1"/>
      <c r="MCZ1"/>
      <c r="MDA1"/>
      <c r="MDB1"/>
      <c r="MDC1"/>
      <c r="MDD1"/>
      <c r="MDE1"/>
      <c r="MDF1"/>
      <c r="MDG1"/>
      <c r="MDH1"/>
      <c r="MDI1"/>
      <c r="MDJ1"/>
      <c r="MDK1"/>
      <c r="MDL1"/>
      <c r="MDM1"/>
      <c r="MDN1"/>
      <c r="MDO1"/>
      <c r="MDP1"/>
      <c r="MDQ1"/>
      <c r="MDR1"/>
      <c r="MDS1"/>
      <c r="MDT1"/>
      <c r="MDU1"/>
      <c r="MDV1"/>
      <c r="MDW1"/>
      <c r="MDX1"/>
      <c r="MDY1"/>
      <c r="MDZ1"/>
      <c r="MEA1"/>
      <c r="MEB1"/>
      <c r="MEC1"/>
      <c r="MED1"/>
      <c r="MEE1"/>
      <c r="MEF1"/>
      <c r="MEG1"/>
      <c r="MEH1"/>
      <c r="MEI1"/>
      <c r="MEJ1"/>
      <c r="MEK1"/>
      <c r="MEL1"/>
      <c r="MEM1"/>
      <c r="MEN1"/>
      <c r="MEO1"/>
      <c r="MEP1"/>
      <c r="MEQ1"/>
      <c r="MER1"/>
      <c r="MES1"/>
      <c r="MET1"/>
      <c r="MEU1"/>
      <c r="MEV1"/>
      <c r="MEW1"/>
      <c r="MEX1"/>
      <c r="MEY1"/>
      <c r="MEZ1"/>
      <c r="MFA1"/>
      <c r="MFB1"/>
      <c r="MFC1"/>
      <c r="MFD1"/>
      <c r="MFE1"/>
      <c r="MFF1"/>
      <c r="MFG1"/>
      <c r="MFH1"/>
      <c r="MFI1"/>
      <c r="MFJ1"/>
      <c r="MFK1"/>
      <c r="MFL1"/>
      <c r="MFM1"/>
      <c r="MFN1"/>
      <c r="MFO1"/>
      <c r="MFP1"/>
      <c r="MFQ1"/>
      <c r="MFR1"/>
      <c r="MFS1"/>
      <c r="MFT1"/>
      <c r="MFU1"/>
      <c r="MFV1"/>
      <c r="MFW1"/>
      <c r="MFX1"/>
      <c r="MFY1"/>
      <c r="MFZ1"/>
      <c r="MGA1"/>
      <c r="MGB1"/>
      <c r="MGC1"/>
      <c r="MGD1"/>
      <c r="MGE1"/>
      <c r="MGF1"/>
      <c r="MGG1"/>
      <c r="MGH1"/>
      <c r="MGI1"/>
      <c r="MGJ1"/>
      <c r="MGK1"/>
      <c r="MGL1"/>
      <c r="MGM1"/>
      <c r="MGN1"/>
      <c r="MGO1"/>
      <c r="MGP1"/>
      <c r="MGQ1"/>
      <c r="MGR1"/>
      <c r="MGS1"/>
      <c r="MGT1"/>
      <c r="MGU1"/>
      <c r="MGV1"/>
      <c r="MGW1"/>
      <c r="MGX1"/>
      <c r="MGY1"/>
      <c r="MGZ1"/>
      <c r="MHA1"/>
      <c r="MHB1"/>
      <c r="MHC1"/>
      <c r="MHD1"/>
      <c r="MHE1"/>
      <c r="MHF1"/>
      <c r="MHG1"/>
      <c r="MHH1"/>
      <c r="MHI1"/>
      <c r="MHJ1"/>
      <c r="MHK1"/>
      <c r="MHL1"/>
      <c r="MHM1"/>
      <c r="MHN1"/>
      <c r="MHO1"/>
      <c r="MHP1"/>
      <c r="MHQ1"/>
      <c r="MHR1"/>
      <c r="MHS1"/>
      <c r="MHT1"/>
      <c r="MHU1"/>
      <c r="MHV1"/>
      <c r="MHW1"/>
      <c r="MHX1"/>
      <c r="MHY1"/>
      <c r="MHZ1"/>
      <c r="MIA1"/>
      <c r="MIB1"/>
      <c r="MIC1"/>
      <c r="MID1"/>
      <c r="MIE1"/>
      <c r="MIF1"/>
      <c r="MIG1"/>
      <c r="MIH1"/>
      <c r="MII1"/>
      <c r="MIJ1"/>
      <c r="MIK1"/>
      <c r="MIL1"/>
      <c r="MIM1"/>
      <c r="MIN1"/>
      <c r="MIO1"/>
      <c r="MIP1"/>
      <c r="MIQ1"/>
      <c r="MIR1"/>
      <c r="MIS1"/>
      <c r="MIT1"/>
      <c r="MIU1"/>
      <c r="MIV1"/>
      <c r="MIW1"/>
      <c r="MIX1"/>
      <c r="MIY1"/>
      <c r="MIZ1"/>
      <c r="MJA1"/>
      <c r="MJB1"/>
      <c r="MJC1"/>
      <c r="MJD1"/>
      <c r="MJE1"/>
      <c r="MJF1"/>
      <c r="MJG1"/>
      <c r="MJH1"/>
      <c r="MJI1"/>
      <c r="MJJ1"/>
      <c r="MJK1"/>
      <c r="MJL1"/>
      <c r="MJM1"/>
      <c r="MJN1"/>
      <c r="MJO1"/>
      <c r="MJP1"/>
      <c r="MJQ1"/>
      <c r="MJR1"/>
      <c r="MJS1"/>
      <c r="MJT1"/>
      <c r="MJU1"/>
      <c r="MJV1"/>
      <c r="MJW1"/>
      <c r="MJX1"/>
      <c r="MJY1"/>
      <c r="MJZ1"/>
      <c r="MKA1"/>
      <c r="MKB1"/>
      <c r="MKC1"/>
      <c r="MKD1"/>
      <c r="MKE1"/>
      <c r="MKF1"/>
      <c r="MKG1"/>
      <c r="MKH1"/>
      <c r="MKI1"/>
      <c r="MKJ1"/>
      <c r="MKK1"/>
      <c r="MKL1"/>
      <c r="MKM1"/>
      <c r="MKN1"/>
      <c r="MKO1"/>
      <c r="MKP1"/>
      <c r="MKQ1"/>
      <c r="MKR1"/>
      <c r="MKS1"/>
      <c r="MKT1"/>
      <c r="MKU1"/>
      <c r="MKV1"/>
      <c r="MKW1"/>
      <c r="MKX1"/>
      <c r="MKY1"/>
      <c r="MKZ1"/>
      <c r="MLA1"/>
      <c r="MLB1"/>
      <c r="MLC1"/>
      <c r="MLD1"/>
      <c r="MLE1"/>
      <c r="MLF1"/>
      <c r="MLG1"/>
      <c r="MLH1"/>
      <c r="MLI1"/>
      <c r="MLJ1"/>
      <c r="MLK1"/>
      <c r="MLL1"/>
      <c r="MLM1"/>
      <c r="MLN1"/>
      <c r="MLO1"/>
      <c r="MLP1"/>
      <c r="MLQ1"/>
      <c r="MLR1"/>
      <c r="MLS1"/>
      <c r="MLT1"/>
      <c r="MLU1"/>
      <c r="MLV1"/>
      <c r="MLW1"/>
      <c r="MLX1"/>
      <c r="MLY1"/>
      <c r="MLZ1"/>
      <c r="MMA1"/>
      <c r="MMB1"/>
      <c r="MMC1"/>
      <c r="MMD1"/>
      <c r="MME1"/>
      <c r="MMF1"/>
      <c r="MMG1"/>
      <c r="MMH1"/>
      <c r="MMI1"/>
      <c r="MMJ1"/>
      <c r="MMK1"/>
      <c r="MML1"/>
      <c r="MMM1"/>
      <c r="MMN1"/>
      <c r="MMO1"/>
      <c r="MMP1"/>
      <c r="MMQ1"/>
      <c r="MMR1"/>
      <c r="MMS1"/>
      <c r="MMT1"/>
      <c r="MMU1"/>
      <c r="MMV1"/>
      <c r="MMW1"/>
      <c r="MMX1"/>
      <c r="MMY1"/>
      <c r="MMZ1"/>
      <c r="MNA1"/>
      <c r="MNB1"/>
      <c r="MNC1"/>
      <c r="MND1"/>
      <c r="MNE1"/>
      <c r="MNF1"/>
      <c r="MNG1"/>
      <c r="MNH1"/>
      <c r="MNI1"/>
      <c r="MNJ1"/>
      <c r="MNK1"/>
      <c r="MNL1"/>
      <c r="MNM1"/>
      <c r="MNN1"/>
      <c r="MNO1"/>
      <c r="MNP1"/>
      <c r="MNQ1"/>
      <c r="MNR1"/>
      <c r="MNS1"/>
      <c r="MNT1"/>
      <c r="MNU1"/>
      <c r="MNV1"/>
      <c r="MNW1"/>
      <c r="MNX1"/>
      <c r="MNY1"/>
      <c r="MNZ1"/>
      <c r="MOA1"/>
      <c r="MOB1"/>
      <c r="MOC1"/>
      <c r="MOD1"/>
      <c r="MOE1"/>
      <c r="MOF1"/>
      <c r="MOG1"/>
      <c r="MOH1"/>
      <c r="MOI1"/>
      <c r="MOJ1"/>
      <c r="MOK1"/>
      <c r="MOL1"/>
      <c r="MOM1"/>
      <c r="MON1"/>
      <c r="MOO1"/>
      <c r="MOP1"/>
      <c r="MOQ1"/>
      <c r="MOR1"/>
      <c r="MOS1"/>
      <c r="MOT1"/>
      <c r="MOU1"/>
      <c r="MOV1"/>
      <c r="MOW1"/>
      <c r="MOX1"/>
      <c r="MOY1"/>
      <c r="MOZ1"/>
      <c r="MPA1"/>
      <c r="MPB1"/>
      <c r="MPC1"/>
      <c r="MPD1"/>
      <c r="MPE1"/>
      <c r="MPF1"/>
      <c r="MPG1"/>
      <c r="MPH1"/>
      <c r="MPI1"/>
      <c r="MPJ1"/>
      <c r="MPK1"/>
      <c r="MPL1"/>
      <c r="MPM1"/>
      <c r="MPN1"/>
      <c r="MPO1"/>
      <c r="MPP1"/>
      <c r="MPQ1"/>
      <c r="MPR1"/>
      <c r="MPS1"/>
      <c r="MPT1"/>
      <c r="MPU1"/>
      <c r="MPV1"/>
      <c r="MPW1"/>
      <c r="MPX1"/>
      <c r="MPY1"/>
      <c r="MPZ1"/>
      <c r="MQA1"/>
      <c r="MQB1"/>
      <c r="MQC1"/>
      <c r="MQD1"/>
      <c r="MQE1"/>
      <c r="MQF1"/>
      <c r="MQG1"/>
      <c r="MQH1"/>
      <c r="MQI1"/>
      <c r="MQJ1"/>
      <c r="MQK1"/>
      <c r="MQL1"/>
      <c r="MQM1"/>
      <c r="MQN1"/>
      <c r="MQO1"/>
      <c r="MQP1"/>
      <c r="MQQ1"/>
      <c r="MQR1"/>
      <c r="MQS1"/>
      <c r="MQT1"/>
      <c r="MQU1"/>
      <c r="MQV1"/>
      <c r="MQW1"/>
      <c r="MQX1"/>
      <c r="MQY1"/>
      <c r="MQZ1"/>
      <c r="MRA1"/>
      <c r="MRB1"/>
      <c r="MRC1"/>
      <c r="MRD1"/>
      <c r="MRE1"/>
      <c r="MRF1"/>
      <c r="MRG1"/>
      <c r="MRH1"/>
      <c r="MRI1"/>
      <c r="MRJ1"/>
      <c r="MRK1"/>
      <c r="MRL1"/>
      <c r="MRM1"/>
      <c r="MRN1"/>
      <c r="MRO1"/>
      <c r="MRP1"/>
      <c r="MRQ1"/>
      <c r="MRR1"/>
      <c r="MRS1"/>
      <c r="MRT1"/>
      <c r="MRU1"/>
      <c r="MRV1"/>
      <c r="MRW1"/>
      <c r="MRX1"/>
      <c r="MRY1"/>
      <c r="MRZ1"/>
      <c r="MSA1"/>
      <c r="MSB1"/>
      <c r="MSC1"/>
      <c r="MSD1"/>
      <c r="MSE1"/>
      <c r="MSF1"/>
      <c r="MSG1"/>
      <c r="MSH1"/>
      <c r="MSI1"/>
      <c r="MSJ1"/>
      <c r="MSK1"/>
      <c r="MSL1"/>
      <c r="MSM1"/>
      <c r="MSN1"/>
      <c r="MSO1"/>
      <c r="MSP1"/>
      <c r="MSQ1"/>
      <c r="MSR1"/>
      <c r="MSS1"/>
      <c r="MST1"/>
      <c r="MSU1"/>
      <c r="MSV1"/>
      <c r="MSW1"/>
      <c r="MSX1"/>
      <c r="MSY1"/>
      <c r="MSZ1"/>
      <c r="MTA1"/>
      <c r="MTB1"/>
      <c r="MTC1"/>
      <c r="MTD1"/>
      <c r="MTE1"/>
      <c r="MTF1"/>
      <c r="MTG1"/>
      <c r="MTH1"/>
      <c r="MTI1"/>
      <c r="MTJ1"/>
      <c r="MTK1"/>
      <c r="MTL1"/>
      <c r="MTM1"/>
      <c r="MTN1"/>
      <c r="MTO1"/>
      <c r="MTP1"/>
      <c r="MTQ1"/>
      <c r="MTR1"/>
      <c r="MTS1"/>
      <c r="MTT1"/>
      <c r="MTU1"/>
      <c r="MTV1"/>
      <c r="MTW1"/>
      <c r="MTX1"/>
      <c r="MTY1"/>
      <c r="MTZ1"/>
      <c r="MUA1"/>
      <c r="MUB1"/>
      <c r="MUC1"/>
      <c r="MUD1"/>
      <c r="MUE1"/>
      <c r="MUF1"/>
      <c r="MUG1"/>
      <c r="MUH1"/>
      <c r="MUI1"/>
      <c r="MUJ1"/>
      <c r="MUK1"/>
      <c r="MUL1"/>
      <c r="MUM1"/>
      <c r="MUN1"/>
      <c r="MUO1"/>
      <c r="MUP1"/>
      <c r="MUQ1"/>
      <c r="MUR1"/>
      <c r="MUS1"/>
      <c r="MUT1"/>
      <c r="MUU1"/>
      <c r="MUV1"/>
      <c r="MUW1"/>
      <c r="MUX1"/>
      <c r="MUY1"/>
      <c r="MUZ1"/>
      <c r="MVA1"/>
      <c r="MVB1"/>
      <c r="MVC1"/>
      <c r="MVD1"/>
      <c r="MVE1"/>
      <c r="MVF1"/>
      <c r="MVG1"/>
      <c r="MVH1"/>
      <c r="MVI1"/>
      <c r="MVJ1"/>
      <c r="MVK1"/>
      <c r="MVL1"/>
      <c r="MVM1"/>
      <c r="MVN1"/>
      <c r="MVO1"/>
      <c r="MVP1"/>
      <c r="MVQ1"/>
      <c r="MVR1"/>
      <c r="MVS1"/>
      <c r="MVT1"/>
      <c r="MVU1"/>
      <c r="MVV1"/>
      <c r="MVW1"/>
      <c r="MVX1"/>
      <c r="MVY1"/>
      <c r="MVZ1"/>
      <c r="MWA1"/>
      <c r="MWB1"/>
      <c r="MWC1"/>
      <c r="MWD1"/>
      <c r="MWE1"/>
      <c r="MWF1"/>
      <c r="MWG1"/>
      <c r="MWH1"/>
      <c r="MWI1"/>
      <c r="MWJ1"/>
      <c r="MWK1"/>
      <c r="MWL1"/>
      <c r="MWM1"/>
      <c r="MWN1"/>
      <c r="MWO1"/>
      <c r="MWP1"/>
      <c r="MWQ1"/>
      <c r="MWR1"/>
      <c r="MWS1"/>
      <c r="MWT1"/>
      <c r="MWU1"/>
      <c r="MWV1"/>
      <c r="MWW1"/>
      <c r="MWX1"/>
      <c r="MWY1"/>
      <c r="MWZ1"/>
      <c r="MXA1"/>
      <c r="MXB1"/>
      <c r="MXC1"/>
      <c r="MXD1"/>
      <c r="MXE1"/>
      <c r="MXF1"/>
      <c r="MXG1"/>
      <c r="MXH1"/>
      <c r="MXI1"/>
      <c r="MXJ1"/>
      <c r="MXK1"/>
      <c r="MXL1"/>
      <c r="MXM1"/>
      <c r="MXN1"/>
      <c r="MXO1"/>
      <c r="MXP1"/>
      <c r="MXQ1"/>
      <c r="MXR1"/>
      <c r="MXS1"/>
      <c r="MXT1"/>
      <c r="MXU1"/>
      <c r="MXV1"/>
      <c r="MXW1"/>
      <c r="MXX1"/>
      <c r="MXY1"/>
      <c r="MXZ1"/>
      <c r="MYA1"/>
      <c r="MYB1"/>
      <c r="MYC1"/>
      <c r="MYD1"/>
      <c r="MYE1"/>
      <c r="MYF1"/>
      <c r="MYG1"/>
      <c r="MYH1"/>
      <c r="MYI1"/>
      <c r="MYJ1"/>
      <c r="MYK1"/>
      <c r="MYL1"/>
      <c r="MYM1"/>
      <c r="MYN1"/>
      <c r="MYO1"/>
      <c r="MYP1"/>
      <c r="MYQ1"/>
      <c r="MYR1"/>
      <c r="MYS1"/>
      <c r="MYT1"/>
      <c r="MYU1"/>
      <c r="MYV1"/>
      <c r="MYW1"/>
      <c r="MYX1"/>
      <c r="MYY1"/>
      <c r="MYZ1"/>
      <c r="MZA1"/>
      <c r="MZB1"/>
      <c r="MZC1"/>
      <c r="MZD1"/>
      <c r="MZE1"/>
      <c r="MZF1"/>
      <c r="MZG1"/>
      <c r="MZH1"/>
      <c r="MZI1"/>
      <c r="MZJ1"/>
      <c r="MZK1"/>
      <c r="MZL1"/>
      <c r="MZM1"/>
      <c r="MZN1"/>
      <c r="MZO1"/>
      <c r="MZP1"/>
      <c r="MZQ1"/>
      <c r="MZR1"/>
      <c r="MZS1"/>
      <c r="MZT1"/>
      <c r="MZU1"/>
      <c r="MZV1"/>
      <c r="MZW1"/>
      <c r="MZX1"/>
      <c r="MZY1"/>
      <c r="MZZ1"/>
      <c r="NAA1"/>
      <c r="NAB1"/>
      <c r="NAC1"/>
      <c r="NAD1"/>
      <c r="NAE1"/>
      <c r="NAF1"/>
      <c r="NAG1"/>
      <c r="NAH1"/>
      <c r="NAI1"/>
      <c r="NAJ1"/>
      <c r="NAK1"/>
      <c r="NAL1"/>
      <c r="NAM1"/>
      <c r="NAN1"/>
      <c r="NAO1"/>
      <c r="NAP1"/>
      <c r="NAQ1"/>
      <c r="NAR1"/>
      <c r="NAS1"/>
      <c r="NAT1"/>
      <c r="NAU1"/>
      <c r="NAV1"/>
      <c r="NAW1"/>
      <c r="NAX1"/>
      <c r="NAY1"/>
      <c r="NAZ1"/>
      <c r="NBA1"/>
      <c r="NBB1"/>
      <c r="NBC1"/>
      <c r="NBD1"/>
      <c r="NBE1"/>
      <c r="NBF1"/>
      <c r="NBG1"/>
      <c r="NBH1"/>
      <c r="NBI1"/>
      <c r="NBJ1"/>
      <c r="NBK1"/>
      <c r="NBL1"/>
      <c r="NBM1"/>
      <c r="NBN1"/>
      <c r="NBO1"/>
      <c r="NBP1"/>
      <c r="NBQ1"/>
      <c r="NBR1"/>
      <c r="NBS1"/>
      <c r="NBT1"/>
      <c r="NBU1"/>
      <c r="NBV1"/>
      <c r="NBW1"/>
      <c r="NBX1"/>
      <c r="NBY1"/>
      <c r="NBZ1"/>
      <c r="NCA1"/>
      <c r="NCB1"/>
      <c r="NCC1"/>
      <c r="NCD1"/>
      <c r="NCE1"/>
      <c r="NCF1"/>
      <c r="NCG1"/>
      <c r="NCH1"/>
      <c r="NCI1"/>
      <c r="NCJ1"/>
      <c r="NCK1"/>
      <c r="NCL1"/>
      <c r="NCM1"/>
      <c r="NCN1"/>
      <c r="NCO1"/>
      <c r="NCP1"/>
      <c r="NCQ1"/>
      <c r="NCR1"/>
      <c r="NCS1"/>
      <c r="NCT1"/>
      <c r="NCU1"/>
      <c r="NCV1"/>
      <c r="NCW1"/>
      <c r="NCX1"/>
      <c r="NCY1"/>
      <c r="NCZ1"/>
      <c r="NDA1"/>
      <c r="NDB1"/>
      <c r="NDC1"/>
      <c r="NDD1"/>
      <c r="NDE1"/>
      <c r="NDF1"/>
      <c r="NDG1"/>
      <c r="NDH1"/>
      <c r="NDI1"/>
      <c r="NDJ1"/>
      <c r="NDK1"/>
      <c r="NDL1"/>
      <c r="NDM1"/>
      <c r="NDN1"/>
      <c r="NDO1"/>
      <c r="NDP1"/>
      <c r="NDQ1"/>
      <c r="NDR1"/>
      <c r="NDS1"/>
      <c r="NDT1"/>
      <c r="NDU1"/>
      <c r="NDV1"/>
      <c r="NDW1"/>
      <c r="NDX1"/>
      <c r="NDY1"/>
      <c r="NDZ1"/>
      <c r="NEA1"/>
      <c r="NEB1"/>
      <c r="NEC1"/>
      <c r="NED1"/>
      <c r="NEE1"/>
      <c r="NEF1"/>
      <c r="NEG1"/>
      <c r="NEH1"/>
      <c r="NEI1"/>
      <c r="NEJ1"/>
      <c r="NEK1"/>
      <c r="NEL1"/>
      <c r="NEM1"/>
      <c r="NEN1"/>
      <c r="NEO1"/>
      <c r="NEP1"/>
      <c r="NEQ1"/>
      <c r="NER1"/>
      <c r="NES1"/>
      <c r="NET1"/>
      <c r="NEU1"/>
      <c r="NEV1"/>
      <c r="NEW1"/>
      <c r="NEX1"/>
      <c r="NEY1"/>
      <c r="NEZ1"/>
      <c r="NFA1"/>
      <c r="NFB1"/>
      <c r="NFC1"/>
      <c r="NFD1"/>
      <c r="NFE1"/>
      <c r="NFF1"/>
      <c r="NFG1"/>
      <c r="NFH1"/>
      <c r="NFI1"/>
      <c r="NFJ1"/>
      <c r="NFK1"/>
      <c r="NFL1"/>
      <c r="NFM1"/>
      <c r="NFN1"/>
      <c r="NFO1"/>
      <c r="NFP1"/>
      <c r="NFQ1"/>
      <c r="NFR1"/>
      <c r="NFS1"/>
      <c r="NFT1"/>
      <c r="NFU1"/>
      <c r="NFV1"/>
      <c r="NFW1"/>
      <c r="NFX1"/>
      <c r="NFY1"/>
      <c r="NFZ1"/>
      <c r="NGA1"/>
      <c r="NGB1"/>
      <c r="NGC1"/>
      <c r="NGD1"/>
      <c r="NGE1"/>
      <c r="NGF1"/>
      <c r="NGG1"/>
      <c r="NGH1"/>
      <c r="NGI1"/>
      <c r="NGJ1"/>
      <c r="NGK1"/>
      <c r="NGL1"/>
      <c r="NGM1"/>
      <c r="NGN1"/>
      <c r="NGO1"/>
      <c r="NGP1"/>
      <c r="NGQ1"/>
      <c r="NGR1"/>
      <c r="NGS1"/>
      <c r="NGT1"/>
      <c r="NGU1"/>
      <c r="NGV1"/>
      <c r="NGW1"/>
      <c r="NGX1"/>
      <c r="NGY1"/>
      <c r="NGZ1"/>
      <c r="NHA1"/>
      <c r="NHB1"/>
      <c r="NHC1"/>
      <c r="NHD1"/>
      <c r="NHE1"/>
      <c r="NHF1"/>
      <c r="NHG1"/>
      <c r="NHH1"/>
      <c r="NHI1"/>
      <c r="NHJ1"/>
      <c r="NHK1"/>
      <c r="NHL1"/>
      <c r="NHM1"/>
      <c r="NHN1"/>
      <c r="NHO1"/>
      <c r="NHP1"/>
      <c r="NHQ1"/>
      <c r="NHR1"/>
      <c r="NHS1"/>
      <c r="NHT1"/>
      <c r="NHU1"/>
      <c r="NHV1"/>
      <c r="NHW1"/>
      <c r="NHX1"/>
      <c r="NHY1"/>
      <c r="NHZ1"/>
      <c r="NIA1"/>
      <c r="NIB1"/>
      <c r="NIC1"/>
      <c r="NID1"/>
      <c r="NIE1"/>
      <c r="NIF1"/>
      <c r="NIG1"/>
      <c r="NIH1"/>
      <c r="NII1"/>
      <c r="NIJ1"/>
      <c r="NIK1"/>
      <c r="NIL1"/>
      <c r="NIM1"/>
      <c r="NIN1"/>
      <c r="NIO1"/>
      <c r="NIP1"/>
      <c r="NIQ1"/>
      <c r="NIR1"/>
      <c r="NIS1"/>
      <c r="NIT1"/>
      <c r="NIU1"/>
      <c r="NIV1"/>
      <c r="NIW1"/>
      <c r="NIX1"/>
      <c r="NIY1"/>
      <c r="NIZ1"/>
      <c r="NJA1"/>
      <c r="NJB1"/>
      <c r="NJC1"/>
      <c r="NJD1"/>
      <c r="NJE1"/>
      <c r="NJF1"/>
      <c r="NJG1"/>
      <c r="NJH1"/>
      <c r="NJI1"/>
      <c r="NJJ1"/>
      <c r="NJK1"/>
      <c r="NJL1"/>
      <c r="NJM1"/>
      <c r="NJN1"/>
      <c r="NJO1"/>
      <c r="NJP1"/>
      <c r="NJQ1"/>
      <c r="NJR1"/>
      <c r="NJS1"/>
      <c r="NJT1"/>
      <c r="NJU1"/>
      <c r="NJV1"/>
      <c r="NJW1"/>
      <c r="NJX1"/>
      <c r="NJY1"/>
      <c r="NJZ1"/>
      <c r="NKA1"/>
      <c r="NKB1"/>
      <c r="NKC1"/>
      <c r="NKD1"/>
      <c r="NKE1"/>
      <c r="NKF1"/>
      <c r="NKG1"/>
      <c r="NKH1"/>
      <c r="NKI1"/>
      <c r="NKJ1"/>
      <c r="NKK1"/>
      <c r="NKL1"/>
      <c r="NKM1"/>
      <c r="NKN1"/>
      <c r="NKO1"/>
      <c r="NKP1"/>
      <c r="NKQ1"/>
      <c r="NKR1"/>
      <c r="NKS1"/>
      <c r="NKT1"/>
      <c r="NKU1"/>
      <c r="NKV1"/>
      <c r="NKW1"/>
      <c r="NKX1"/>
      <c r="NKY1"/>
      <c r="NKZ1"/>
      <c r="NLA1"/>
      <c r="NLB1"/>
      <c r="NLC1"/>
      <c r="NLD1"/>
      <c r="NLE1"/>
      <c r="NLF1"/>
      <c r="NLG1"/>
      <c r="NLH1"/>
      <c r="NLI1"/>
      <c r="NLJ1"/>
      <c r="NLK1"/>
      <c r="NLL1"/>
      <c r="NLM1"/>
      <c r="NLN1"/>
      <c r="NLO1"/>
      <c r="NLP1"/>
      <c r="NLQ1"/>
      <c r="NLR1"/>
      <c r="NLS1"/>
      <c r="NLT1"/>
      <c r="NLU1"/>
      <c r="NLV1"/>
      <c r="NLW1"/>
      <c r="NLX1"/>
      <c r="NLY1"/>
      <c r="NLZ1"/>
      <c r="NMA1"/>
      <c r="NMB1"/>
      <c r="NMC1"/>
      <c r="NMD1"/>
      <c r="NME1"/>
      <c r="NMF1"/>
      <c r="NMG1"/>
      <c r="NMH1"/>
      <c r="NMI1"/>
      <c r="NMJ1"/>
      <c r="NMK1"/>
      <c r="NML1"/>
      <c r="NMM1"/>
      <c r="NMN1"/>
      <c r="NMO1"/>
      <c r="NMP1"/>
      <c r="NMQ1"/>
      <c r="NMR1"/>
      <c r="NMS1"/>
      <c r="NMT1"/>
      <c r="NMU1"/>
      <c r="NMV1"/>
      <c r="NMW1"/>
      <c r="NMX1"/>
      <c r="NMY1"/>
      <c r="NMZ1"/>
      <c r="NNA1"/>
      <c r="NNB1"/>
      <c r="NNC1"/>
      <c r="NND1"/>
      <c r="NNE1"/>
      <c r="NNF1"/>
      <c r="NNG1"/>
      <c r="NNH1"/>
      <c r="NNI1"/>
      <c r="NNJ1"/>
      <c r="NNK1"/>
      <c r="NNL1"/>
      <c r="NNM1"/>
      <c r="NNN1"/>
      <c r="NNO1"/>
      <c r="NNP1"/>
      <c r="NNQ1"/>
      <c r="NNR1"/>
      <c r="NNS1"/>
      <c r="NNT1"/>
      <c r="NNU1"/>
      <c r="NNV1"/>
      <c r="NNW1"/>
      <c r="NNX1"/>
      <c r="NNY1"/>
      <c r="NNZ1"/>
      <c r="NOA1"/>
      <c r="NOB1"/>
      <c r="NOC1"/>
      <c r="NOD1"/>
      <c r="NOE1"/>
      <c r="NOF1"/>
      <c r="NOG1"/>
      <c r="NOH1"/>
      <c r="NOI1"/>
      <c r="NOJ1"/>
      <c r="NOK1"/>
      <c r="NOL1"/>
      <c r="NOM1"/>
      <c r="NON1"/>
      <c r="NOO1"/>
      <c r="NOP1"/>
      <c r="NOQ1"/>
      <c r="NOR1"/>
      <c r="NOS1"/>
      <c r="NOT1"/>
      <c r="NOU1"/>
      <c r="NOV1"/>
      <c r="NOW1"/>
      <c r="NOX1"/>
      <c r="NOY1"/>
      <c r="NOZ1"/>
      <c r="NPA1"/>
      <c r="NPB1"/>
      <c r="NPC1"/>
      <c r="NPD1"/>
      <c r="NPE1"/>
      <c r="NPF1"/>
      <c r="NPG1"/>
      <c r="NPH1"/>
      <c r="NPI1"/>
      <c r="NPJ1"/>
      <c r="NPK1"/>
      <c r="NPL1"/>
      <c r="NPM1"/>
      <c r="NPN1"/>
      <c r="NPO1"/>
      <c r="NPP1"/>
      <c r="NPQ1"/>
      <c r="NPR1"/>
      <c r="NPS1"/>
      <c r="NPT1"/>
      <c r="NPU1"/>
      <c r="NPV1"/>
      <c r="NPW1"/>
      <c r="NPX1"/>
      <c r="NPY1"/>
      <c r="NPZ1"/>
      <c r="NQA1"/>
      <c r="NQB1"/>
      <c r="NQC1"/>
      <c r="NQD1"/>
      <c r="NQE1"/>
      <c r="NQF1"/>
      <c r="NQG1"/>
      <c r="NQH1"/>
      <c r="NQI1"/>
      <c r="NQJ1"/>
      <c r="NQK1"/>
      <c r="NQL1"/>
      <c r="NQM1"/>
      <c r="NQN1"/>
      <c r="NQO1"/>
      <c r="NQP1"/>
      <c r="NQQ1"/>
      <c r="NQR1"/>
      <c r="NQS1"/>
      <c r="NQT1"/>
      <c r="NQU1"/>
      <c r="NQV1"/>
      <c r="NQW1"/>
      <c r="NQX1"/>
      <c r="NQY1"/>
      <c r="NQZ1"/>
      <c r="NRA1"/>
      <c r="NRB1"/>
      <c r="NRC1"/>
      <c r="NRD1"/>
      <c r="NRE1"/>
      <c r="NRF1"/>
      <c r="NRG1"/>
      <c r="NRH1"/>
      <c r="NRI1"/>
      <c r="NRJ1"/>
      <c r="NRK1"/>
      <c r="NRL1"/>
      <c r="NRM1"/>
      <c r="NRN1"/>
      <c r="NRO1"/>
      <c r="NRP1"/>
      <c r="NRQ1"/>
      <c r="NRR1"/>
      <c r="NRS1"/>
      <c r="NRT1"/>
      <c r="NRU1"/>
      <c r="NRV1"/>
      <c r="NRW1"/>
      <c r="NRX1"/>
      <c r="NRY1"/>
      <c r="NRZ1"/>
      <c r="NSA1"/>
      <c r="NSB1"/>
      <c r="NSC1"/>
      <c r="NSD1"/>
      <c r="NSE1"/>
      <c r="NSF1"/>
      <c r="NSG1"/>
      <c r="NSH1"/>
      <c r="NSI1"/>
      <c r="NSJ1"/>
      <c r="NSK1"/>
      <c r="NSL1"/>
      <c r="NSM1"/>
      <c r="NSN1"/>
      <c r="NSO1"/>
      <c r="NSP1"/>
      <c r="NSQ1"/>
      <c r="NSR1"/>
      <c r="NSS1"/>
      <c r="NST1"/>
      <c r="NSU1"/>
      <c r="NSV1"/>
      <c r="NSW1"/>
      <c r="NSX1"/>
      <c r="NSY1"/>
      <c r="NSZ1"/>
      <c r="NTA1"/>
      <c r="NTB1"/>
      <c r="NTC1"/>
      <c r="NTD1"/>
      <c r="NTE1"/>
      <c r="NTF1"/>
      <c r="NTG1"/>
      <c r="NTH1"/>
      <c r="NTI1"/>
      <c r="NTJ1"/>
      <c r="NTK1"/>
      <c r="NTL1"/>
      <c r="NTM1"/>
      <c r="NTN1"/>
      <c r="NTO1"/>
      <c r="NTP1"/>
      <c r="NTQ1"/>
      <c r="NTR1"/>
      <c r="NTS1"/>
      <c r="NTT1"/>
      <c r="NTU1"/>
      <c r="NTV1"/>
      <c r="NTW1"/>
      <c r="NTX1"/>
      <c r="NTY1"/>
      <c r="NTZ1"/>
      <c r="NUA1"/>
      <c r="NUB1"/>
      <c r="NUC1"/>
      <c r="NUD1"/>
      <c r="NUE1"/>
      <c r="NUF1"/>
      <c r="NUG1"/>
      <c r="NUH1"/>
      <c r="NUI1"/>
      <c r="NUJ1"/>
      <c r="NUK1"/>
      <c r="NUL1"/>
      <c r="NUM1"/>
      <c r="NUN1"/>
      <c r="NUO1"/>
      <c r="NUP1"/>
      <c r="NUQ1"/>
      <c r="NUR1"/>
      <c r="NUS1"/>
      <c r="NUT1"/>
      <c r="NUU1"/>
      <c r="NUV1"/>
      <c r="NUW1"/>
      <c r="NUX1"/>
      <c r="NUY1"/>
      <c r="NUZ1"/>
      <c r="NVA1"/>
      <c r="NVB1"/>
      <c r="NVC1"/>
      <c r="NVD1"/>
      <c r="NVE1"/>
      <c r="NVF1"/>
      <c r="NVG1"/>
      <c r="NVH1"/>
      <c r="NVI1"/>
      <c r="NVJ1"/>
      <c r="NVK1"/>
      <c r="NVL1"/>
      <c r="NVM1"/>
      <c r="NVN1"/>
      <c r="NVO1"/>
      <c r="NVP1"/>
      <c r="NVQ1"/>
      <c r="NVR1"/>
      <c r="NVS1"/>
      <c r="NVT1"/>
      <c r="NVU1"/>
      <c r="NVV1"/>
      <c r="NVW1"/>
      <c r="NVX1"/>
      <c r="NVY1"/>
      <c r="NVZ1"/>
      <c r="NWA1"/>
      <c r="NWB1"/>
      <c r="NWC1"/>
      <c r="NWD1"/>
      <c r="NWE1"/>
      <c r="NWF1"/>
      <c r="NWG1"/>
      <c r="NWH1"/>
      <c r="NWI1"/>
      <c r="NWJ1"/>
      <c r="NWK1"/>
      <c r="NWL1"/>
      <c r="NWM1"/>
      <c r="NWN1"/>
      <c r="NWO1"/>
      <c r="NWP1"/>
      <c r="NWQ1"/>
      <c r="NWR1"/>
      <c r="NWS1"/>
      <c r="NWT1"/>
      <c r="NWU1"/>
      <c r="NWV1"/>
      <c r="NWW1"/>
      <c r="NWX1"/>
      <c r="NWY1"/>
      <c r="NWZ1"/>
      <c r="NXA1"/>
      <c r="NXB1"/>
      <c r="NXC1"/>
      <c r="NXD1"/>
      <c r="NXE1"/>
      <c r="NXF1"/>
      <c r="NXG1"/>
      <c r="NXH1"/>
      <c r="NXI1"/>
      <c r="NXJ1"/>
      <c r="NXK1"/>
      <c r="NXL1"/>
      <c r="NXM1"/>
      <c r="NXN1"/>
      <c r="NXO1"/>
      <c r="NXP1"/>
      <c r="NXQ1"/>
      <c r="NXR1"/>
      <c r="NXS1"/>
      <c r="NXT1"/>
      <c r="NXU1"/>
      <c r="NXV1"/>
      <c r="NXW1"/>
      <c r="NXX1"/>
      <c r="NXY1"/>
      <c r="NXZ1"/>
      <c r="NYA1"/>
      <c r="NYB1"/>
      <c r="NYC1"/>
      <c r="NYD1"/>
      <c r="NYE1"/>
      <c r="NYF1"/>
      <c r="NYG1"/>
      <c r="NYH1"/>
      <c r="NYI1"/>
      <c r="NYJ1"/>
      <c r="NYK1"/>
      <c r="NYL1"/>
      <c r="NYM1"/>
      <c r="NYN1"/>
      <c r="NYO1"/>
      <c r="NYP1"/>
      <c r="NYQ1"/>
      <c r="NYR1"/>
      <c r="NYS1"/>
      <c r="NYT1"/>
      <c r="NYU1"/>
      <c r="NYV1"/>
      <c r="NYW1"/>
      <c r="NYX1"/>
      <c r="NYY1"/>
      <c r="NYZ1"/>
      <c r="NZA1"/>
      <c r="NZB1"/>
      <c r="NZC1"/>
      <c r="NZD1"/>
      <c r="NZE1"/>
      <c r="NZF1"/>
      <c r="NZG1"/>
      <c r="NZH1"/>
      <c r="NZI1"/>
      <c r="NZJ1"/>
      <c r="NZK1"/>
      <c r="NZL1"/>
      <c r="NZM1"/>
      <c r="NZN1"/>
      <c r="NZO1"/>
      <c r="NZP1"/>
      <c r="NZQ1"/>
      <c r="NZR1"/>
      <c r="NZS1"/>
      <c r="NZT1"/>
      <c r="NZU1"/>
      <c r="NZV1"/>
      <c r="NZW1"/>
      <c r="NZX1"/>
      <c r="NZY1"/>
      <c r="NZZ1"/>
      <c r="OAA1"/>
      <c r="OAB1"/>
      <c r="OAC1"/>
      <c r="OAD1"/>
      <c r="OAE1"/>
      <c r="OAF1"/>
      <c r="OAG1"/>
      <c r="OAH1"/>
      <c r="OAI1"/>
      <c r="OAJ1"/>
      <c r="OAK1"/>
      <c r="OAL1"/>
      <c r="OAM1"/>
      <c r="OAN1"/>
      <c r="OAO1"/>
      <c r="OAP1"/>
      <c r="OAQ1"/>
      <c r="OAR1"/>
      <c r="OAS1"/>
      <c r="OAT1"/>
      <c r="OAU1"/>
      <c r="OAV1"/>
      <c r="OAW1"/>
      <c r="OAX1"/>
      <c r="OAY1"/>
      <c r="OAZ1"/>
      <c r="OBA1"/>
      <c r="OBB1"/>
      <c r="OBC1"/>
      <c r="OBD1"/>
      <c r="OBE1"/>
      <c r="OBF1"/>
      <c r="OBG1"/>
      <c r="OBH1"/>
      <c r="OBI1"/>
      <c r="OBJ1"/>
      <c r="OBK1"/>
      <c r="OBL1"/>
      <c r="OBM1"/>
      <c r="OBN1"/>
      <c r="OBO1"/>
      <c r="OBP1"/>
      <c r="OBQ1"/>
      <c r="OBR1"/>
      <c r="OBS1"/>
      <c r="OBT1"/>
      <c r="OBU1"/>
      <c r="OBV1"/>
      <c r="OBW1"/>
      <c r="OBX1"/>
      <c r="OBY1"/>
      <c r="OBZ1"/>
      <c r="OCA1"/>
      <c r="OCB1"/>
      <c r="OCC1"/>
      <c r="OCD1"/>
      <c r="OCE1"/>
      <c r="OCF1"/>
      <c r="OCG1"/>
      <c r="OCH1"/>
      <c r="OCI1"/>
      <c r="OCJ1"/>
      <c r="OCK1"/>
      <c r="OCL1"/>
      <c r="OCM1"/>
      <c r="OCN1"/>
      <c r="OCO1"/>
      <c r="OCP1"/>
      <c r="OCQ1"/>
      <c r="OCR1"/>
      <c r="OCS1"/>
      <c r="OCT1"/>
      <c r="OCU1"/>
      <c r="OCV1"/>
      <c r="OCW1"/>
      <c r="OCX1"/>
      <c r="OCY1"/>
      <c r="OCZ1"/>
      <c r="ODA1"/>
      <c r="ODB1"/>
      <c r="ODC1"/>
      <c r="ODD1"/>
      <c r="ODE1"/>
      <c r="ODF1"/>
      <c r="ODG1"/>
      <c r="ODH1"/>
      <c r="ODI1"/>
      <c r="ODJ1"/>
      <c r="ODK1"/>
      <c r="ODL1"/>
      <c r="ODM1"/>
      <c r="ODN1"/>
      <c r="ODO1"/>
      <c r="ODP1"/>
      <c r="ODQ1"/>
      <c r="ODR1"/>
      <c r="ODS1"/>
      <c r="ODT1"/>
      <c r="ODU1"/>
      <c r="ODV1"/>
      <c r="ODW1"/>
      <c r="ODX1"/>
      <c r="ODY1"/>
      <c r="ODZ1"/>
      <c r="OEA1"/>
      <c r="OEB1"/>
      <c r="OEC1"/>
      <c r="OED1"/>
      <c r="OEE1"/>
      <c r="OEF1"/>
      <c r="OEG1"/>
      <c r="OEH1"/>
      <c r="OEI1"/>
      <c r="OEJ1"/>
      <c r="OEK1"/>
      <c r="OEL1"/>
      <c r="OEM1"/>
      <c r="OEN1"/>
      <c r="OEO1"/>
      <c r="OEP1"/>
      <c r="OEQ1"/>
      <c r="OER1"/>
      <c r="OES1"/>
      <c r="OET1"/>
      <c r="OEU1"/>
      <c r="OEV1"/>
      <c r="OEW1"/>
      <c r="OEX1"/>
      <c r="OEY1"/>
      <c r="OEZ1"/>
      <c r="OFA1"/>
      <c r="OFB1"/>
      <c r="OFC1"/>
      <c r="OFD1"/>
      <c r="OFE1"/>
      <c r="OFF1"/>
      <c r="OFG1"/>
      <c r="OFH1"/>
      <c r="OFI1"/>
      <c r="OFJ1"/>
      <c r="OFK1"/>
      <c r="OFL1"/>
      <c r="OFM1"/>
      <c r="OFN1"/>
      <c r="OFO1"/>
      <c r="OFP1"/>
      <c r="OFQ1"/>
      <c r="OFR1"/>
      <c r="OFS1"/>
      <c r="OFT1"/>
      <c r="OFU1"/>
      <c r="OFV1"/>
      <c r="OFW1"/>
      <c r="OFX1"/>
      <c r="OFY1"/>
      <c r="OFZ1"/>
      <c r="OGA1"/>
      <c r="OGB1"/>
      <c r="OGC1"/>
      <c r="OGD1"/>
      <c r="OGE1"/>
      <c r="OGF1"/>
      <c r="OGG1"/>
      <c r="OGH1"/>
      <c r="OGI1"/>
      <c r="OGJ1"/>
      <c r="OGK1"/>
      <c r="OGL1"/>
      <c r="OGM1"/>
      <c r="OGN1"/>
      <c r="OGO1"/>
      <c r="OGP1"/>
      <c r="OGQ1"/>
      <c r="OGR1"/>
      <c r="OGS1"/>
      <c r="OGT1"/>
      <c r="OGU1"/>
      <c r="OGV1"/>
      <c r="OGW1"/>
      <c r="OGX1"/>
      <c r="OGY1"/>
      <c r="OGZ1"/>
      <c r="OHA1"/>
      <c r="OHB1"/>
      <c r="OHC1"/>
      <c r="OHD1"/>
      <c r="OHE1"/>
      <c r="OHF1"/>
      <c r="OHG1"/>
      <c r="OHH1"/>
      <c r="OHI1"/>
      <c r="OHJ1"/>
      <c r="OHK1"/>
      <c r="OHL1"/>
      <c r="OHM1"/>
      <c r="OHN1"/>
      <c r="OHO1"/>
      <c r="OHP1"/>
      <c r="OHQ1"/>
      <c r="OHR1"/>
      <c r="OHS1"/>
      <c r="OHT1"/>
      <c r="OHU1"/>
      <c r="OHV1"/>
      <c r="OHW1"/>
      <c r="OHX1"/>
      <c r="OHY1"/>
      <c r="OHZ1"/>
      <c r="OIA1"/>
      <c r="OIB1"/>
      <c r="OIC1"/>
      <c r="OID1"/>
      <c r="OIE1"/>
      <c r="OIF1"/>
      <c r="OIG1"/>
      <c r="OIH1"/>
      <c r="OII1"/>
      <c r="OIJ1"/>
      <c r="OIK1"/>
      <c r="OIL1"/>
      <c r="OIM1"/>
      <c r="OIN1"/>
      <c r="OIO1"/>
      <c r="OIP1"/>
      <c r="OIQ1"/>
      <c r="OIR1"/>
      <c r="OIS1"/>
      <c r="OIT1"/>
      <c r="OIU1"/>
      <c r="OIV1"/>
      <c r="OIW1"/>
      <c r="OIX1"/>
      <c r="OIY1"/>
      <c r="OIZ1"/>
      <c r="OJA1"/>
      <c r="OJB1"/>
      <c r="OJC1"/>
      <c r="OJD1"/>
      <c r="OJE1"/>
      <c r="OJF1"/>
      <c r="OJG1"/>
      <c r="OJH1"/>
      <c r="OJI1"/>
      <c r="OJJ1"/>
      <c r="OJK1"/>
      <c r="OJL1"/>
      <c r="OJM1"/>
      <c r="OJN1"/>
      <c r="OJO1"/>
      <c r="OJP1"/>
      <c r="OJQ1"/>
      <c r="OJR1"/>
      <c r="OJS1"/>
      <c r="OJT1"/>
      <c r="OJU1"/>
      <c r="OJV1"/>
      <c r="OJW1"/>
      <c r="OJX1"/>
      <c r="OJY1"/>
      <c r="OJZ1"/>
      <c r="OKA1"/>
      <c r="OKB1"/>
      <c r="OKC1"/>
      <c r="OKD1"/>
      <c r="OKE1"/>
      <c r="OKF1"/>
      <c r="OKG1"/>
      <c r="OKH1"/>
      <c r="OKI1"/>
      <c r="OKJ1"/>
      <c r="OKK1"/>
      <c r="OKL1"/>
      <c r="OKM1"/>
      <c r="OKN1"/>
      <c r="OKO1"/>
      <c r="OKP1"/>
      <c r="OKQ1"/>
      <c r="OKR1"/>
      <c r="OKS1"/>
      <c r="OKT1"/>
      <c r="OKU1"/>
      <c r="OKV1"/>
      <c r="OKW1"/>
      <c r="OKX1"/>
      <c r="OKY1"/>
      <c r="OKZ1"/>
      <c r="OLA1"/>
      <c r="OLB1"/>
      <c r="OLC1"/>
      <c r="OLD1"/>
      <c r="OLE1"/>
      <c r="OLF1"/>
      <c r="OLG1"/>
      <c r="OLH1"/>
      <c r="OLI1"/>
      <c r="OLJ1"/>
      <c r="OLK1"/>
      <c r="OLL1"/>
      <c r="OLM1"/>
      <c r="OLN1"/>
      <c r="OLO1"/>
      <c r="OLP1"/>
      <c r="OLQ1"/>
      <c r="OLR1"/>
      <c r="OLS1"/>
      <c r="OLT1"/>
      <c r="OLU1"/>
      <c r="OLV1"/>
      <c r="OLW1"/>
      <c r="OLX1"/>
      <c r="OLY1"/>
      <c r="OLZ1"/>
      <c r="OMA1"/>
      <c r="OMB1"/>
      <c r="OMC1"/>
      <c r="OMD1"/>
      <c r="OME1"/>
      <c r="OMF1"/>
      <c r="OMG1"/>
      <c r="OMH1"/>
      <c r="OMI1"/>
      <c r="OMJ1"/>
      <c r="OMK1"/>
      <c r="OML1"/>
      <c r="OMM1"/>
      <c r="OMN1"/>
      <c r="OMO1"/>
      <c r="OMP1"/>
      <c r="OMQ1"/>
      <c r="OMR1"/>
      <c r="OMS1"/>
      <c r="OMT1"/>
      <c r="OMU1"/>
      <c r="OMV1"/>
      <c r="OMW1"/>
      <c r="OMX1"/>
      <c r="OMY1"/>
      <c r="OMZ1"/>
      <c r="ONA1"/>
      <c r="ONB1"/>
      <c r="ONC1"/>
      <c r="OND1"/>
      <c r="ONE1"/>
      <c r="ONF1"/>
      <c r="ONG1"/>
      <c r="ONH1"/>
      <c r="ONI1"/>
      <c r="ONJ1"/>
      <c r="ONK1"/>
      <c r="ONL1"/>
      <c r="ONM1"/>
      <c r="ONN1"/>
      <c r="ONO1"/>
      <c r="ONP1"/>
      <c r="ONQ1"/>
      <c r="ONR1"/>
      <c r="ONS1"/>
      <c r="ONT1"/>
      <c r="ONU1"/>
      <c r="ONV1"/>
      <c r="ONW1"/>
      <c r="ONX1"/>
      <c r="ONY1"/>
      <c r="ONZ1"/>
      <c r="OOA1"/>
      <c r="OOB1"/>
      <c r="OOC1"/>
      <c r="OOD1"/>
      <c r="OOE1"/>
      <c r="OOF1"/>
      <c r="OOG1"/>
      <c r="OOH1"/>
      <c r="OOI1"/>
      <c r="OOJ1"/>
      <c r="OOK1"/>
      <c r="OOL1"/>
      <c r="OOM1"/>
      <c r="OON1"/>
      <c r="OOO1"/>
      <c r="OOP1"/>
      <c r="OOQ1"/>
      <c r="OOR1"/>
      <c r="OOS1"/>
      <c r="OOT1"/>
      <c r="OOU1"/>
      <c r="OOV1"/>
      <c r="OOW1"/>
      <c r="OOX1"/>
      <c r="OOY1"/>
      <c r="OOZ1"/>
      <c r="OPA1"/>
      <c r="OPB1"/>
      <c r="OPC1"/>
      <c r="OPD1"/>
      <c r="OPE1"/>
      <c r="OPF1"/>
      <c r="OPG1"/>
      <c r="OPH1"/>
      <c r="OPI1"/>
      <c r="OPJ1"/>
      <c r="OPK1"/>
      <c r="OPL1"/>
      <c r="OPM1"/>
      <c r="OPN1"/>
      <c r="OPO1"/>
      <c r="OPP1"/>
      <c r="OPQ1"/>
      <c r="OPR1"/>
      <c r="OPS1"/>
      <c r="OPT1"/>
      <c r="OPU1"/>
      <c r="OPV1"/>
      <c r="OPW1"/>
      <c r="OPX1"/>
      <c r="OPY1"/>
      <c r="OPZ1"/>
      <c r="OQA1"/>
      <c r="OQB1"/>
      <c r="OQC1"/>
      <c r="OQD1"/>
      <c r="OQE1"/>
      <c r="OQF1"/>
      <c r="OQG1"/>
      <c r="OQH1"/>
      <c r="OQI1"/>
      <c r="OQJ1"/>
      <c r="OQK1"/>
      <c r="OQL1"/>
      <c r="OQM1"/>
      <c r="OQN1"/>
      <c r="OQO1"/>
      <c r="OQP1"/>
      <c r="OQQ1"/>
      <c r="OQR1"/>
      <c r="OQS1"/>
      <c r="OQT1"/>
      <c r="OQU1"/>
      <c r="OQV1"/>
      <c r="OQW1"/>
      <c r="OQX1"/>
      <c r="OQY1"/>
      <c r="OQZ1"/>
      <c r="ORA1"/>
      <c r="ORB1"/>
      <c r="ORC1"/>
      <c r="ORD1"/>
      <c r="ORE1"/>
      <c r="ORF1"/>
      <c r="ORG1"/>
      <c r="ORH1"/>
      <c r="ORI1"/>
      <c r="ORJ1"/>
      <c r="ORK1"/>
      <c r="ORL1"/>
      <c r="ORM1"/>
      <c r="ORN1"/>
      <c r="ORO1"/>
      <c r="ORP1"/>
      <c r="ORQ1"/>
      <c r="ORR1"/>
      <c r="ORS1"/>
      <c r="ORT1"/>
      <c r="ORU1"/>
      <c r="ORV1"/>
      <c r="ORW1"/>
      <c r="ORX1"/>
      <c r="ORY1"/>
      <c r="ORZ1"/>
      <c r="OSA1"/>
      <c r="OSB1"/>
      <c r="OSC1"/>
      <c r="OSD1"/>
      <c r="OSE1"/>
      <c r="OSF1"/>
      <c r="OSG1"/>
      <c r="OSH1"/>
      <c r="OSI1"/>
      <c r="OSJ1"/>
      <c r="OSK1"/>
      <c r="OSL1"/>
      <c r="OSM1"/>
      <c r="OSN1"/>
      <c r="OSO1"/>
      <c r="OSP1"/>
      <c r="OSQ1"/>
      <c r="OSR1"/>
      <c r="OSS1"/>
      <c r="OST1"/>
      <c r="OSU1"/>
      <c r="OSV1"/>
      <c r="OSW1"/>
      <c r="OSX1"/>
      <c r="OSY1"/>
      <c r="OSZ1"/>
      <c r="OTA1"/>
      <c r="OTB1"/>
      <c r="OTC1"/>
      <c r="OTD1"/>
      <c r="OTE1"/>
      <c r="OTF1"/>
      <c r="OTG1"/>
      <c r="OTH1"/>
      <c r="OTI1"/>
      <c r="OTJ1"/>
      <c r="OTK1"/>
      <c r="OTL1"/>
      <c r="OTM1"/>
      <c r="OTN1"/>
      <c r="OTO1"/>
      <c r="OTP1"/>
      <c r="OTQ1"/>
      <c r="OTR1"/>
      <c r="OTS1"/>
      <c r="OTT1"/>
      <c r="OTU1"/>
      <c r="OTV1"/>
      <c r="OTW1"/>
      <c r="OTX1"/>
      <c r="OTY1"/>
      <c r="OTZ1"/>
      <c r="OUA1"/>
      <c r="OUB1"/>
      <c r="OUC1"/>
      <c r="OUD1"/>
      <c r="OUE1"/>
      <c r="OUF1"/>
      <c r="OUG1"/>
      <c r="OUH1"/>
      <c r="OUI1"/>
      <c r="OUJ1"/>
      <c r="OUK1"/>
      <c r="OUL1"/>
      <c r="OUM1"/>
      <c r="OUN1"/>
      <c r="OUO1"/>
      <c r="OUP1"/>
      <c r="OUQ1"/>
      <c r="OUR1"/>
      <c r="OUS1"/>
      <c r="OUT1"/>
      <c r="OUU1"/>
      <c r="OUV1"/>
      <c r="OUW1"/>
      <c r="OUX1"/>
      <c r="OUY1"/>
      <c r="OUZ1"/>
      <c r="OVA1"/>
      <c r="OVB1"/>
      <c r="OVC1"/>
      <c r="OVD1"/>
      <c r="OVE1"/>
      <c r="OVF1"/>
      <c r="OVG1"/>
      <c r="OVH1"/>
      <c r="OVI1"/>
      <c r="OVJ1"/>
      <c r="OVK1"/>
      <c r="OVL1"/>
      <c r="OVM1"/>
      <c r="OVN1"/>
      <c r="OVO1"/>
      <c r="OVP1"/>
      <c r="OVQ1"/>
      <c r="OVR1"/>
      <c r="OVS1"/>
      <c r="OVT1"/>
      <c r="OVU1"/>
      <c r="OVV1"/>
      <c r="OVW1"/>
      <c r="OVX1"/>
      <c r="OVY1"/>
      <c r="OVZ1"/>
      <c r="OWA1"/>
      <c r="OWB1"/>
      <c r="OWC1"/>
      <c r="OWD1"/>
      <c r="OWE1"/>
      <c r="OWF1"/>
      <c r="OWG1"/>
      <c r="OWH1"/>
      <c r="OWI1"/>
      <c r="OWJ1"/>
      <c r="OWK1"/>
      <c r="OWL1"/>
      <c r="OWM1"/>
      <c r="OWN1"/>
      <c r="OWO1"/>
      <c r="OWP1"/>
      <c r="OWQ1"/>
      <c r="OWR1"/>
      <c r="OWS1"/>
      <c r="OWT1"/>
      <c r="OWU1"/>
      <c r="OWV1"/>
      <c r="OWW1"/>
      <c r="OWX1"/>
      <c r="OWY1"/>
      <c r="OWZ1"/>
      <c r="OXA1"/>
      <c r="OXB1"/>
      <c r="OXC1"/>
      <c r="OXD1"/>
      <c r="OXE1"/>
      <c r="OXF1"/>
      <c r="OXG1"/>
      <c r="OXH1"/>
      <c r="OXI1"/>
      <c r="OXJ1"/>
      <c r="OXK1"/>
      <c r="OXL1"/>
      <c r="OXM1"/>
      <c r="OXN1"/>
      <c r="OXO1"/>
      <c r="OXP1"/>
      <c r="OXQ1"/>
      <c r="OXR1"/>
      <c r="OXS1"/>
      <c r="OXT1"/>
      <c r="OXU1"/>
      <c r="OXV1"/>
      <c r="OXW1"/>
      <c r="OXX1"/>
      <c r="OXY1"/>
      <c r="OXZ1"/>
      <c r="OYA1"/>
      <c r="OYB1"/>
      <c r="OYC1"/>
      <c r="OYD1"/>
      <c r="OYE1"/>
      <c r="OYF1"/>
      <c r="OYG1"/>
      <c r="OYH1"/>
      <c r="OYI1"/>
      <c r="OYJ1"/>
      <c r="OYK1"/>
      <c r="OYL1"/>
      <c r="OYM1"/>
      <c r="OYN1"/>
      <c r="OYO1"/>
      <c r="OYP1"/>
      <c r="OYQ1"/>
      <c r="OYR1"/>
      <c r="OYS1"/>
      <c r="OYT1"/>
      <c r="OYU1"/>
      <c r="OYV1"/>
      <c r="OYW1"/>
      <c r="OYX1"/>
      <c r="OYY1"/>
      <c r="OYZ1"/>
      <c r="OZA1"/>
      <c r="OZB1"/>
      <c r="OZC1"/>
      <c r="OZD1"/>
      <c r="OZE1"/>
      <c r="OZF1"/>
      <c r="OZG1"/>
      <c r="OZH1"/>
      <c r="OZI1"/>
      <c r="OZJ1"/>
      <c r="OZK1"/>
      <c r="OZL1"/>
      <c r="OZM1"/>
      <c r="OZN1"/>
      <c r="OZO1"/>
      <c r="OZP1"/>
      <c r="OZQ1"/>
      <c r="OZR1"/>
      <c r="OZS1"/>
      <c r="OZT1"/>
      <c r="OZU1"/>
      <c r="OZV1"/>
      <c r="OZW1"/>
      <c r="OZX1"/>
      <c r="OZY1"/>
      <c r="OZZ1"/>
      <c r="PAA1"/>
      <c r="PAB1"/>
      <c r="PAC1"/>
      <c r="PAD1"/>
      <c r="PAE1"/>
      <c r="PAF1"/>
      <c r="PAG1"/>
      <c r="PAH1"/>
      <c r="PAI1"/>
      <c r="PAJ1"/>
      <c r="PAK1"/>
      <c r="PAL1"/>
      <c r="PAM1"/>
      <c r="PAN1"/>
      <c r="PAO1"/>
      <c r="PAP1"/>
      <c r="PAQ1"/>
      <c r="PAR1"/>
      <c r="PAS1"/>
      <c r="PAT1"/>
      <c r="PAU1"/>
      <c r="PAV1"/>
      <c r="PAW1"/>
      <c r="PAX1"/>
      <c r="PAY1"/>
      <c r="PAZ1"/>
      <c r="PBA1"/>
      <c r="PBB1"/>
      <c r="PBC1"/>
      <c r="PBD1"/>
      <c r="PBE1"/>
      <c r="PBF1"/>
      <c r="PBG1"/>
      <c r="PBH1"/>
      <c r="PBI1"/>
      <c r="PBJ1"/>
      <c r="PBK1"/>
      <c r="PBL1"/>
      <c r="PBM1"/>
      <c r="PBN1"/>
      <c r="PBO1"/>
      <c r="PBP1"/>
      <c r="PBQ1"/>
      <c r="PBR1"/>
      <c r="PBS1"/>
      <c r="PBT1"/>
      <c r="PBU1"/>
      <c r="PBV1"/>
      <c r="PBW1"/>
      <c r="PBX1"/>
      <c r="PBY1"/>
      <c r="PBZ1"/>
      <c r="PCA1"/>
      <c r="PCB1"/>
      <c r="PCC1"/>
      <c r="PCD1"/>
      <c r="PCE1"/>
      <c r="PCF1"/>
      <c r="PCG1"/>
      <c r="PCH1"/>
      <c r="PCI1"/>
      <c r="PCJ1"/>
      <c r="PCK1"/>
      <c r="PCL1"/>
      <c r="PCM1"/>
      <c r="PCN1"/>
      <c r="PCO1"/>
      <c r="PCP1"/>
      <c r="PCQ1"/>
      <c r="PCR1"/>
      <c r="PCS1"/>
      <c r="PCT1"/>
      <c r="PCU1"/>
      <c r="PCV1"/>
      <c r="PCW1"/>
      <c r="PCX1"/>
      <c r="PCY1"/>
      <c r="PCZ1"/>
      <c r="PDA1"/>
      <c r="PDB1"/>
      <c r="PDC1"/>
      <c r="PDD1"/>
      <c r="PDE1"/>
      <c r="PDF1"/>
      <c r="PDG1"/>
      <c r="PDH1"/>
      <c r="PDI1"/>
      <c r="PDJ1"/>
      <c r="PDK1"/>
      <c r="PDL1"/>
      <c r="PDM1"/>
      <c r="PDN1"/>
      <c r="PDO1"/>
      <c r="PDP1"/>
      <c r="PDQ1"/>
      <c r="PDR1"/>
      <c r="PDS1"/>
      <c r="PDT1"/>
      <c r="PDU1"/>
      <c r="PDV1"/>
      <c r="PDW1"/>
      <c r="PDX1"/>
      <c r="PDY1"/>
      <c r="PDZ1"/>
      <c r="PEA1"/>
      <c r="PEB1"/>
      <c r="PEC1"/>
      <c r="PED1"/>
      <c r="PEE1"/>
      <c r="PEF1"/>
      <c r="PEG1"/>
      <c r="PEH1"/>
      <c r="PEI1"/>
      <c r="PEJ1"/>
      <c r="PEK1"/>
      <c r="PEL1"/>
      <c r="PEM1"/>
      <c r="PEN1"/>
      <c r="PEO1"/>
      <c r="PEP1"/>
      <c r="PEQ1"/>
      <c r="PER1"/>
      <c r="PES1"/>
      <c r="PET1"/>
      <c r="PEU1"/>
      <c r="PEV1"/>
      <c r="PEW1"/>
      <c r="PEX1"/>
      <c r="PEY1"/>
      <c r="PEZ1"/>
      <c r="PFA1"/>
      <c r="PFB1"/>
      <c r="PFC1"/>
      <c r="PFD1"/>
      <c r="PFE1"/>
      <c r="PFF1"/>
      <c r="PFG1"/>
      <c r="PFH1"/>
      <c r="PFI1"/>
      <c r="PFJ1"/>
      <c r="PFK1"/>
      <c r="PFL1"/>
      <c r="PFM1"/>
      <c r="PFN1"/>
      <c r="PFO1"/>
      <c r="PFP1"/>
      <c r="PFQ1"/>
      <c r="PFR1"/>
      <c r="PFS1"/>
      <c r="PFT1"/>
      <c r="PFU1"/>
      <c r="PFV1"/>
      <c r="PFW1"/>
      <c r="PFX1"/>
      <c r="PFY1"/>
      <c r="PFZ1"/>
      <c r="PGA1"/>
      <c r="PGB1"/>
      <c r="PGC1"/>
      <c r="PGD1"/>
      <c r="PGE1"/>
      <c r="PGF1"/>
      <c r="PGG1"/>
      <c r="PGH1"/>
      <c r="PGI1"/>
      <c r="PGJ1"/>
      <c r="PGK1"/>
      <c r="PGL1"/>
      <c r="PGM1"/>
      <c r="PGN1"/>
      <c r="PGO1"/>
      <c r="PGP1"/>
      <c r="PGQ1"/>
      <c r="PGR1"/>
      <c r="PGS1"/>
      <c r="PGT1"/>
      <c r="PGU1"/>
      <c r="PGV1"/>
      <c r="PGW1"/>
      <c r="PGX1"/>
      <c r="PGY1"/>
      <c r="PGZ1"/>
      <c r="PHA1"/>
      <c r="PHB1"/>
      <c r="PHC1"/>
      <c r="PHD1"/>
      <c r="PHE1"/>
      <c r="PHF1"/>
      <c r="PHG1"/>
      <c r="PHH1"/>
      <c r="PHI1"/>
      <c r="PHJ1"/>
      <c r="PHK1"/>
      <c r="PHL1"/>
      <c r="PHM1"/>
      <c r="PHN1"/>
      <c r="PHO1"/>
      <c r="PHP1"/>
      <c r="PHQ1"/>
      <c r="PHR1"/>
      <c r="PHS1"/>
      <c r="PHT1"/>
      <c r="PHU1"/>
      <c r="PHV1"/>
      <c r="PHW1"/>
      <c r="PHX1"/>
      <c r="PHY1"/>
      <c r="PHZ1"/>
      <c r="PIA1"/>
      <c r="PIB1"/>
      <c r="PIC1"/>
      <c r="PID1"/>
      <c r="PIE1"/>
      <c r="PIF1"/>
      <c r="PIG1"/>
      <c r="PIH1"/>
      <c r="PII1"/>
      <c r="PIJ1"/>
      <c r="PIK1"/>
      <c r="PIL1"/>
      <c r="PIM1"/>
      <c r="PIN1"/>
      <c r="PIO1"/>
      <c r="PIP1"/>
      <c r="PIQ1"/>
      <c r="PIR1"/>
      <c r="PIS1"/>
      <c r="PIT1"/>
      <c r="PIU1"/>
      <c r="PIV1"/>
      <c r="PIW1"/>
      <c r="PIX1"/>
      <c r="PIY1"/>
      <c r="PIZ1"/>
      <c r="PJA1"/>
      <c r="PJB1"/>
      <c r="PJC1"/>
      <c r="PJD1"/>
      <c r="PJE1"/>
      <c r="PJF1"/>
      <c r="PJG1"/>
      <c r="PJH1"/>
      <c r="PJI1"/>
      <c r="PJJ1"/>
      <c r="PJK1"/>
      <c r="PJL1"/>
      <c r="PJM1"/>
      <c r="PJN1"/>
      <c r="PJO1"/>
      <c r="PJP1"/>
      <c r="PJQ1"/>
      <c r="PJR1"/>
      <c r="PJS1"/>
      <c r="PJT1"/>
      <c r="PJU1"/>
      <c r="PJV1"/>
      <c r="PJW1"/>
      <c r="PJX1"/>
      <c r="PJY1"/>
      <c r="PJZ1"/>
      <c r="PKA1"/>
      <c r="PKB1"/>
      <c r="PKC1"/>
      <c r="PKD1"/>
      <c r="PKE1"/>
      <c r="PKF1"/>
      <c r="PKG1"/>
      <c r="PKH1"/>
      <c r="PKI1"/>
      <c r="PKJ1"/>
      <c r="PKK1"/>
      <c r="PKL1"/>
      <c r="PKM1"/>
      <c r="PKN1"/>
      <c r="PKO1"/>
      <c r="PKP1"/>
      <c r="PKQ1"/>
      <c r="PKR1"/>
      <c r="PKS1"/>
      <c r="PKT1"/>
      <c r="PKU1"/>
      <c r="PKV1"/>
      <c r="PKW1"/>
      <c r="PKX1"/>
      <c r="PKY1"/>
      <c r="PKZ1"/>
      <c r="PLA1"/>
      <c r="PLB1"/>
      <c r="PLC1"/>
      <c r="PLD1"/>
      <c r="PLE1"/>
      <c r="PLF1"/>
      <c r="PLG1"/>
      <c r="PLH1"/>
      <c r="PLI1"/>
      <c r="PLJ1"/>
      <c r="PLK1"/>
      <c r="PLL1"/>
      <c r="PLM1"/>
      <c r="PLN1"/>
      <c r="PLO1"/>
      <c r="PLP1"/>
      <c r="PLQ1"/>
      <c r="PLR1"/>
      <c r="PLS1"/>
      <c r="PLT1"/>
      <c r="PLU1"/>
      <c r="PLV1"/>
      <c r="PLW1"/>
      <c r="PLX1"/>
      <c r="PLY1"/>
      <c r="PLZ1"/>
      <c r="PMA1"/>
      <c r="PMB1"/>
      <c r="PMC1"/>
      <c r="PMD1"/>
      <c r="PME1"/>
      <c r="PMF1"/>
      <c r="PMG1"/>
      <c r="PMH1"/>
      <c r="PMI1"/>
      <c r="PMJ1"/>
      <c r="PMK1"/>
      <c r="PML1"/>
      <c r="PMM1"/>
      <c r="PMN1"/>
      <c r="PMO1"/>
      <c r="PMP1"/>
      <c r="PMQ1"/>
      <c r="PMR1"/>
      <c r="PMS1"/>
      <c r="PMT1"/>
      <c r="PMU1"/>
      <c r="PMV1"/>
      <c r="PMW1"/>
      <c r="PMX1"/>
      <c r="PMY1"/>
      <c r="PMZ1"/>
      <c r="PNA1"/>
      <c r="PNB1"/>
      <c r="PNC1"/>
      <c r="PND1"/>
      <c r="PNE1"/>
      <c r="PNF1"/>
      <c r="PNG1"/>
      <c r="PNH1"/>
      <c r="PNI1"/>
      <c r="PNJ1"/>
      <c r="PNK1"/>
      <c r="PNL1"/>
      <c r="PNM1"/>
      <c r="PNN1"/>
      <c r="PNO1"/>
      <c r="PNP1"/>
      <c r="PNQ1"/>
      <c r="PNR1"/>
      <c r="PNS1"/>
      <c r="PNT1"/>
      <c r="PNU1"/>
      <c r="PNV1"/>
      <c r="PNW1"/>
      <c r="PNX1"/>
      <c r="PNY1"/>
      <c r="PNZ1"/>
      <c r="POA1"/>
      <c r="POB1"/>
      <c r="POC1"/>
      <c r="POD1"/>
      <c r="POE1"/>
      <c r="POF1"/>
      <c r="POG1"/>
      <c r="POH1"/>
      <c r="POI1"/>
      <c r="POJ1"/>
      <c r="POK1"/>
      <c r="POL1"/>
      <c r="POM1"/>
      <c r="PON1"/>
      <c r="POO1"/>
      <c r="POP1"/>
      <c r="POQ1"/>
      <c r="POR1"/>
      <c r="POS1"/>
      <c r="POT1"/>
      <c r="POU1"/>
      <c r="POV1"/>
      <c r="POW1"/>
      <c r="POX1"/>
      <c r="POY1"/>
      <c r="POZ1"/>
      <c r="PPA1"/>
      <c r="PPB1"/>
      <c r="PPC1"/>
      <c r="PPD1"/>
      <c r="PPE1"/>
      <c r="PPF1"/>
      <c r="PPG1"/>
      <c r="PPH1"/>
      <c r="PPI1"/>
      <c r="PPJ1"/>
      <c r="PPK1"/>
      <c r="PPL1"/>
      <c r="PPM1"/>
      <c r="PPN1"/>
      <c r="PPO1"/>
      <c r="PPP1"/>
      <c r="PPQ1"/>
      <c r="PPR1"/>
      <c r="PPS1"/>
      <c r="PPT1"/>
      <c r="PPU1"/>
      <c r="PPV1"/>
      <c r="PPW1"/>
      <c r="PPX1"/>
      <c r="PPY1"/>
      <c r="PPZ1"/>
      <c r="PQA1"/>
      <c r="PQB1"/>
      <c r="PQC1"/>
      <c r="PQD1"/>
      <c r="PQE1"/>
      <c r="PQF1"/>
      <c r="PQG1"/>
      <c r="PQH1"/>
      <c r="PQI1"/>
      <c r="PQJ1"/>
      <c r="PQK1"/>
      <c r="PQL1"/>
      <c r="PQM1"/>
      <c r="PQN1"/>
      <c r="PQO1"/>
      <c r="PQP1"/>
      <c r="PQQ1"/>
      <c r="PQR1"/>
      <c r="PQS1"/>
      <c r="PQT1"/>
      <c r="PQU1"/>
      <c r="PQV1"/>
      <c r="PQW1"/>
      <c r="PQX1"/>
      <c r="PQY1"/>
      <c r="PQZ1"/>
      <c r="PRA1"/>
      <c r="PRB1"/>
      <c r="PRC1"/>
      <c r="PRD1"/>
      <c r="PRE1"/>
      <c r="PRF1"/>
      <c r="PRG1"/>
      <c r="PRH1"/>
      <c r="PRI1"/>
      <c r="PRJ1"/>
      <c r="PRK1"/>
      <c r="PRL1"/>
      <c r="PRM1"/>
      <c r="PRN1"/>
      <c r="PRO1"/>
      <c r="PRP1"/>
      <c r="PRQ1"/>
      <c r="PRR1"/>
      <c r="PRS1"/>
      <c r="PRT1"/>
      <c r="PRU1"/>
      <c r="PRV1"/>
      <c r="PRW1"/>
      <c r="PRX1"/>
      <c r="PRY1"/>
      <c r="PRZ1"/>
      <c r="PSA1"/>
      <c r="PSB1"/>
      <c r="PSC1"/>
      <c r="PSD1"/>
      <c r="PSE1"/>
      <c r="PSF1"/>
      <c r="PSG1"/>
      <c r="PSH1"/>
      <c r="PSI1"/>
      <c r="PSJ1"/>
      <c r="PSK1"/>
      <c r="PSL1"/>
      <c r="PSM1"/>
      <c r="PSN1"/>
      <c r="PSO1"/>
      <c r="PSP1"/>
      <c r="PSQ1"/>
      <c r="PSR1"/>
      <c r="PSS1"/>
      <c r="PST1"/>
      <c r="PSU1"/>
      <c r="PSV1"/>
      <c r="PSW1"/>
      <c r="PSX1"/>
      <c r="PSY1"/>
      <c r="PSZ1"/>
      <c r="PTA1"/>
      <c r="PTB1"/>
      <c r="PTC1"/>
      <c r="PTD1"/>
      <c r="PTE1"/>
      <c r="PTF1"/>
      <c r="PTG1"/>
      <c r="PTH1"/>
      <c r="PTI1"/>
      <c r="PTJ1"/>
      <c r="PTK1"/>
      <c r="PTL1"/>
      <c r="PTM1"/>
      <c r="PTN1"/>
      <c r="PTO1"/>
      <c r="PTP1"/>
      <c r="PTQ1"/>
      <c r="PTR1"/>
      <c r="PTS1"/>
      <c r="PTT1"/>
      <c r="PTU1"/>
      <c r="PTV1"/>
      <c r="PTW1"/>
      <c r="PTX1"/>
      <c r="PTY1"/>
      <c r="PTZ1"/>
      <c r="PUA1"/>
      <c r="PUB1"/>
      <c r="PUC1"/>
      <c r="PUD1"/>
      <c r="PUE1"/>
      <c r="PUF1"/>
      <c r="PUG1"/>
      <c r="PUH1"/>
      <c r="PUI1"/>
      <c r="PUJ1"/>
      <c r="PUK1"/>
      <c r="PUL1"/>
      <c r="PUM1"/>
      <c r="PUN1"/>
      <c r="PUO1"/>
      <c r="PUP1"/>
      <c r="PUQ1"/>
      <c r="PUR1"/>
      <c r="PUS1"/>
      <c r="PUT1"/>
      <c r="PUU1"/>
      <c r="PUV1"/>
      <c r="PUW1"/>
      <c r="PUX1"/>
      <c r="PUY1"/>
      <c r="PUZ1"/>
      <c r="PVA1"/>
      <c r="PVB1"/>
      <c r="PVC1"/>
      <c r="PVD1"/>
      <c r="PVE1"/>
      <c r="PVF1"/>
      <c r="PVG1"/>
      <c r="PVH1"/>
      <c r="PVI1"/>
      <c r="PVJ1"/>
      <c r="PVK1"/>
      <c r="PVL1"/>
      <c r="PVM1"/>
      <c r="PVN1"/>
      <c r="PVO1"/>
      <c r="PVP1"/>
      <c r="PVQ1"/>
      <c r="PVR1"/>
      <c r="PVS1"/>
      <c r="PVT1"/>
      <c r="PVU1"/>
      <c r="PVV1"/>
      <c r="PVW1"/>
      <c r="PVX1"/>
      <c r="PVY1"/>
      <c r="PVZ1"/>
      <c r="PWA1"/>
      <c r="PWB1"/>
      <c r="PWC1"/>
      <c r="PWD1"/>
      <c r="PWE1"/>
      <c r="PWF1"/>
      <c r="PWG1"/>
      <c r="PWH1"/>
      <c r="PWI1"/>
      <c r="PWJ1"/>
      <c r="PWK1"/>
      <c r="PWL1"/>
      <c r="PWM1"/>
      <c r="PWN1"/>
      <c r="PWO1"/>
      <c r="PWP1"/>
      <c r="PWQ1"/>
      <c r="PWR1"/>
      <c r="PWS1"/>
      <c r="PWT1"/>
      <c r="PWU1"/>
      <c r="PWV1"/>
      <c r="PWW1"/>
      <c r="PWX1"/>
      <c r="PWY1"/>
      <c r="PWZ1"/>
      <c r="PXA1"/>
      <c r="PXB1"/>
      <c r="PXC1"/>
      <c r="PXD1"/>
      <c r="PXE1"/>
      <c r="PXF1"/>
      <c r="PXG1"/>
      <c r="PXH1"/>
      <c r="PXI1"/>
      <c r="PXJ1"/>
      <c r="PXK1"/>
      <c r="PXL1"/>
      <c r="PXM1"/>
      <c r="PXN1"/>
      <c r="PXO1"/>
      <c r="PXP1"/>
      <c r="PXQ1"/>
      <c r="PXR1"/>
      <c r="PXS1"/>
      <c r="PXT1"/>
      <c r="PXU1"/>
      <c r="PXV1"/>
      <c r="PXW1"/>
      <c r="PXX1"/>
      <c r="PXY1"/>
      <c r="PXZ1"/>
      <c r="PYA1"/>
      <c r="PYB1"/>
      <c r="PYC1"/>
      <c r="PYD1"/>
      <c r="PYE1"/>
      <c r="PYF1"/>
      <c r="PYG1"/>
      <c r="PYH1"/>
      <c r="PYI1"/>
      <c r="PYJ1"/>
      <c r="PYK1"/>
      <c r="PYL1"/>
      <c r="PYM1"/>
      <c r="PYN1"/>
      <c r="PYO1"/>
      <c r="PYP1"/>
      <c r="PYQ1"/>
      <c r="PYR1"/>
      <c r="PYS1"/>
      <c r="PYT1"/>
      <c r="PYU1"/>
      <c r="PYV1"/>
      <c r="PYW1"/>
      <c r="PYX1"/>
      <c r="PYY1"/>
      <c r="PYZ1"/>
      <c r="PZA1"/>
      <c r="PZB1"/>
      <c r="PZC1"/>
      <c r="PZD1"/>
      <c r="PZE1"/>
      <c r="PZF1"/>
      <c r="PZG1"/>
      <c r="PZH1"/>
      <c r="PZI1"/>
      <c r="PZJ1"/>
      <c r="PZK1"/>
      <c r="PZL1"/>
      <c r="PZM1"/>
      <c r="PZN1"/>
      <c r="PZO1"/>
      <c r="PZP1"/>
      <c r="PZQ1"/>
      <c r="PZR1"/>
      <c r="PZS1"/>
      <c r="PZT1"/>
      <c r="PZU1"/>
      <c r="PZV1"/>
      <c r="PZW1"/>
      <c r="PZX1"/>
      <c r="PZY1"/>
      <c r="PZZ1"/>
      <c r="QAA1"/>
      <c r="QAB1"/>
      <c r="QAC1"/>
      <c r="QAD1"/>
      <c r="QAE1"/>
      <c r="QAF1"/>
      <c r="QAG1"/>
      <c r="QAH1"/>
      <c r="QAI1"/>
      <c r="QAJ1"/>
      <c r="QAK1"/>
      <c r="QAL1"/>
      <c r="QAM1"/>
      <c r="QAN1"/>
      <c r="QAO1"/>
      <c r="QAP1"/>
      <c r="QAQ1"/>
      <c r="QAR1"/>
      <c r="QAS1"/>
      <c r="QAT1"/>
      <c r="QAU1"/>
      <c r="QAV1"/>
      <c r="QAW1"/>
      <c r="QAX1"/>
      <c r="QAY1"/>
      <c r="QAZ1"/>
      <c r="QBA1"/>
      <c r="QBB1"/>
      <c r="QBC1"/>
      <c r="QBD1"/>
      <c r="QBE1"/>
      <c r="QBF1"/>
      <c r="QBG1"/>
      <c r="QBH1"/>
      <c r="QBI1"/>
      <c r="QBJ1"/>
      <c r="QBK1"/>
      <c r="QBL1"/>
      <c r="QBM1"/>
      <c r="QBN1"/>
      <c r="QBO1"/>
      <c r="QBP1"/>
      <c r="QBQ1"/>
      <c r="QBR1"/>
      <c r="QBS1"/>
      <c r="QBT1"/>
      <c r="QBU1"/>
      <c r="QBV1"/>
      <c r="QBW1"/>
      <c r="QBX1"/>
      <c r="QBY1"/>
      <c r="QBZ1"/>
      <c r="QCA1"/>
      <c r="QCB1"/>
      <c r="QCC1"/>
      <c r="QCD1"/>
      <c r="QCE1"/>
      <c r="QCF1"/>
      <c r="QCG1"/>
      <c r="QCH1"/>
      <c r="QCI1"/>
      <c r="QCJ1"/>
      <c r="QCK1"/>
      <c r="QCL1"/>
      <c r="QCM1"/>
      <c r="QCN1"/>
      <c r="QCO1"/>
      <c r="QCP1"/>
      <c r="QCQ1"/>
      <c r="QCR1"/>
      <c r="QCS1"/>
      <c r="QCT1"/>
      <c r="QCU1"/>
      <c r="QCV1"/>
      <c r="QCW1"/>
      <c r="QCX1"/>
      <c r="QCY1"/>
      <c r="QCZ1"/>
      <c r="QDA1"/>
      <c r="QDB1"/>
      <c r="QDC1"/>
      <c r="QDD1"/>
      <c r="QDE1"/>
      <c r="QDF1"/>
      <c r="QDG1"/>
      <c r="QDH1"/>
      <c r="QDI1"/>
      <c r="QDJ1"/>
      <c r="QDK1"/>
      <c r="QDL1"/>
      <c r="QDM1"/>
      <c r="QDN1"/>
      <c r="QDO1"/>
      <c r="QDP1"/>
      <c r="QDQ1"/>
      <c r="QDR1"/>
      <c r="QDS1"/>
      <c r="QDT1"/>
      <c r="QDU1"/>
      <c r="QDV1"/>
      <c r="QDW1"/>
      <c r="QDX1"/>
      <c r="QDY1"/>
      <c r="QDZ1"/>
      <c r="QEA1"/>
      <c r="QEB1"/>
      <c r="QEC1"/>
      <c r="QED1"/>
      <c r="QEE1"/>
      <c r="QEF1"/>
      <c r="QEG1"/>
      <c r="QEH1"/>
      <c r="QEI1"/>
      <c r="QEJ1"/>
      <c r="QEK1"/>
      <c r="QEL1"/>
      <c r="QEM1"/>
      <c r="QEN1"/>
      <c r="QEO1"/>
      <c r="QEP1"/>
      <c r="QEQ1"/>
      <c r="QER1"/>
      <c r="QES1"/>
      <c r="QET1"/>
      <c r="QEU1"/>
      <c r="QEV1"/>
      <c r="QEW1"/>
      <c r="QEX1"/>
      <c r="QEY1"/>
      <c r="QEZ1"/>
      <c r="QFA1"/>
      <c r="QFB1"/>
      <c r="QFC1"/>
      <c r="QFD1"/>
      <c r="QFE1"/>
      <c r="QFF1"/>
      <c r="QFG1"/>
      <c r="QFH1"/>
      <c r="QFI1"/>
      <c r="QFJ1"/>
      <c r="QFK1"/>
      <c r="QFL1"/>
      <c r="QFM1"/>
      <c r="QFN1"/>
      <c r="QFO1"/>
      <c r="QFP1"/>
      <c r="QFQ1"/>
      <c r="QFR1"/>
      <c r="QFS1"/>
      <c r="QFT1"/>
      <c r="QFU1"/>
      <c r="QFV1"/>
      <c r="QFW1"/>
      <c r="QFX1"/>
      <c r="QFY1"/>
      <c r="QFZ1"/>
      <c r="QGA1"/>
      <c r="QGB1"/>
      <c r="QGC1"/>
      <c r="QGD1"/>
      <c r="QGE1"/>
      <c r="QGF1"/>
      <c r="QGG1"/>
      <c r="QGH1"/>
      <c r="QGI1"/>
      <c r="QGJ1"/>
      <c r="QGK1"/>
      <c r="QGL1"/>
      <c r="QGM1"/>
      <c r="QGN1"/>
      <c r="QGO1"/>
      <c r="QGP1"/>
      <c r="QGQ1"/>
      <c r="QGR1"/>
      <c r="QGS1"/>
      <c r="QGT1"/>
      <c r="QGU1"/>
      <c r="QGV1"/>
      <c r="QGW1"/>
      <c r="QGX1"/>
      <c r="QGY1"/>
      <c r="QGZ1"/>
      <c r="QHA1"/>
      <c r="QHB1"/>
      <c r="QHC1"/>
      <c r="QHD1"/>
      <c r="QHE1"/>
      <c r="QHF1"/>
      <c r="QHG1"/>
      <c r="QHH1"/>
      <c r="QHI1"/>
      <c r="QHJ1"/>
      <c r="QHK1"/>
      <c r="QHL1"/>
      <c r="QHM1"/>
      <c r="QHN1"/>
      <c r="QHO1"/>
      <c r="QHP1"/>
      <c r="QHQ1"/>
      <c r="QHR1"/>
      <c r="QHS1"/>
      <c r="QHT1"/>
      <c r="QHU1"/>
      <c r="QHV1"/>
      <c r="QHW1"/>
      <c r="QHX1"/>
      <c r="QHY1"/>
      <c r="QHZ1"/>
      <c r="QIA1"/>
      <c r="QIB1"/>
      <c r="QIC1"/>
      <c r="QID1"/>
      <c r="QIE1"/>
      <c r="QIF1"/>
      <c r="QIG1"/>
      <c r="QIH1"/>
      <c r="QII1"/>
      <c r="QIJ1"/>
      <c r="QIK1"/>
      <c r="QIL1"/>
      <c r="QIM1"/>
      <c r="QIN1"/>
      <c r="QIO1"/>
      <c r="QIP1"/>
      <c r="QIQ1"/>
      <c r="QIR1"/>
      <c r="QIS1"/>
      <c r="QIT1"/>
      <c r="QIU1"/>
      <c r="QIV1"/>
      <c r="QIW1"/>
      <c r="QIX1"/>
      <c r="QIY1"/>
      <c r="QIZ1"/>
      <c r="QJA1"/>
      <c r="QJB1"/>
      <c r="QJC1"/>
      <c r="QJD1"/>
      <c r="QJE1"/>
      <c r="QJF1"/>
      <c r="QJG1"/>
      <c r="QJH1"/>
      <c r="QJI1"/>
      <c r="QJJ1"/>
      <c r="QJK1"/>
      <c r="QJL1"/>
      <c r="QJM1"/>
      <c r="QJN1"/>
      <c r="QJO1"/>
      <c r="QJP1"/>
      <c r="QJQ1"/>
      <c r="QJR1"/>
      <c r="QJS1"/>
      <c r="QJT1"/>
      <c r="QJU1"/>
      <c r="QJV1"/>
      <c r="QJW1"/>
      <c r="QJX1"/>
      <c r="QJY1"/>
      <c r="QJZ1"/>
      <c r="QKA1"/>
      <c r="QKB1"/>
      <c r="QKC1"/>
      <c r="QKD1"/>
      <c r="QKE1"/>
      <c r="QKF1"/>
      <c r="QKG1"/>
      <c r="QKH1"/>
      <c r="QKI1"/>
      <c r="QKJ1"/>
      <c r="QKK1"/>
      <c r="QKL1"/>
      <c r="QKM1"/>
      <c r="QKN1"/>
      <c r="QKO1"/>
      <c r="QKP1"/>
      <c r="QKQ1"/>
      <c r="QKR1"/>
      <c r="QKS1"/>
      <c r="QKT1"/>
      <c r="QKU1"/>
      <c r="QKV1"/>
      <c r="QKW1"/>
      <c r="QKX1"/>
      <c r="QKY1"/>
      <c r="QKZ1"/>
      <c r="QLA1"/>
      <c r="QLB1"/>
      <c r="QLC1"/>
      <c r="QLD1"/>
      <c r="QLE1"/>
      <c r="QLF1"/>
      <c r="QLG1"/>
      <c r="QLH1"/>
      <c r="QLI1"/>
      <c r="QLJ1"/>
      <c r="QLK1"/>
      <c r="QLL1"/>
      <c r="QLM1"/>
      <c r="QLN1"/>
      <c r="QLO1"/>
      <c r="QLP1"/>
      <c r="QLQ1"/>
      <c r="QLR1"/>
      <c r="QLS1"/>
      <c r="QLT1"/>
      <c r="QLU1"/>
      <c r="QLV1"/>
      <c r="QLW1"/>
      <c r="QLX1"/>
      <c r="QLY1"/>
      <c r="QLZ1"/>
      <c r="QMA1"/>
      <c r="QMB1"/>
      <c r="QMC1"/>
      <c r="QMD1"/>
      <c r="QME1"/>
      <c r="QMF1"/>
      <c r="QMG1"/>
      <c r="QMH1"/>
      <c r="QMI1"/>
      <c r="QMJ1"/>
      <c r="QMK1"/>
      <c r="QML1"/>
      <c r="QMM1"/>
      <c r="QMN1"/>
      <c r="QMO1"/>
      <c r="QMP1"/>
      <c r="QMQ1"/>
      <c r="QMR1"/>
      <c r="QMS1"/>
      <c r="QMT1"/>
      <c r="QMU1"/>
      <c r="QMV1"/>
      <c r="QMW1"/>
      <c r="QMX1"/>
      <c r="QMY1"/>
      <c r="QMZ1"/>
      <c r="QNA1"/>
      <c r="QNB1"/>
      <c r="QNC1"/>
      <c r="QND1"/>
      <c r="QNE1"/>
      <c r="QNF1"/>
      <c r="QNG1"/>
      <c r="QNH1"/>
      <c r="QNI1"/>
      <c r="QNJ1"/>
      <c r="QNK1"/>
      <c r="QNL1"/>
      <c r="QNM1"/>
      <c r="QNN1"/>
      <c r="QNO1"/>
      <c r="QNP1"/>
      <c r="QNQ1"/>
      <c r="QNR1"/>
      <c r="QNS1"/>
      <c r="QNT1"/>
      <c r="QNU1"/>
      <c r="QNV1"/>
      <c r="QNW1"/>
      <c r="QNX1"/>
      <c r="QNY1"/>
      <c r="QNZ1"/>
      <c r="QOA1"/>
      <c r="QOB1"/>
      <c r="QOC1"/>
      <c r="QOD1"/>
      <c r="QOE1"/>
      <c r="QOF1"/>
      <c r="QOG1"/>
      <c r="QOH1"/>
      <c r="QOI1"/>
      <c r="QOJ1"/>
      <c r="QOK1"/>
      <c r="QOL1"/>
      <c r="QOM1"/>
      <c r="QON1"/>
      <c r="QOO1"/>
      <c r="QOP1"/>
      <c r="QOQ1"/>
      <c r="QOR1"/>
      <c r="QOS1"/>
      <c r="QOT1"/>
      <c r="QOU1"/>
      <c r="QOV1"/>
      <c r="QOW1"/>
      <c r="QOX1"/>
      <c r="QOY1"/>
      <c r="QOZ1"/>
      <c r="QPA1"/>
      <c r="QPB1"/>
      <c r="QPC1"/>
      <c r="QPD1"/>
      <c r="QPE1"/>
      <c r="QPF1"/>
      <c r="QPG1"/>
      <c r="QPH1"/>
      <c r="QPI1"/>
      <c r="QPJ1"/>
      <c r="QPK1"/>
      <c r="QPL1"/>
      <c r="QPM1"/>
      <c r="QPN1"/>
      <c r="QPO1"/>
      <c r="QPP1"/>
      <c r="QPQ1"/>
      <c r="QPR1"/>
      <c r="QPS1"/>
      <c r="QPT1"/>
      <c r="QPU1"/>
      <c r="QPV1"/>
      <c r="QPW1"/>
      <c r="QPX1"/>
      <c r="QPY1"/>
      <c r="QPZ1"/>
      <c r="QQA1"/>
      <c r="QQB1"/>
      <c r="QQC1"/>
      <c r="QQD1"/>
      <c r="QQE1"/>
      <c r="QQF1"/>
      <c r="QQG1"/>
      <c r="QQH1"/>
      <c r="QQI1"/>
      <c r="QQJ1"/>
      <c r="QQK1"/>
      <c r="QQL1"/>
      <c r="QQM1"/>
      <c r="QQN1"/>
      <c r="QQO1"/>
      <c r="QQP1"/>
      <c r="QQQ1"/>
      <c r="QQR1"/>
      <c r="QQS1"/>
      <c r="QQT1"/>
      <c r="QQU1"/>
      <c r="QQV1"/>
      <c r="QQW1"/>
      <c r="QQX1"/>
      <c r="QQY1"/>
      <c r="QQZ1"/>
      <c r="QRA1"/>
      <c r="QRB1"/>
      <c r="QRC1"/>
      <c r="QRD1"/>
      <c r="QRE1"/>
      <c r="QRF1"/>
      <c r="QRG1"/>
      <c r="QRH1"/>
      <c r="QRI1"/>
      <c r="QRJ1"/>
      <c r="QRK1"/>
      <c r="QRL1"/>
      <c r="QRM1"/>
      <c r="QRN1"/>
      <c r="QRO1"/>
      <c r="QRP1"/>
      <c r="QRQ1"/>
      <c r="QRR1"/>
      <c r="QRS1"/>
      <c r="QRT1"/>
      <c r="QRU1"/>
      <c r="QRV1"/>
      <c r="QRW1"/>
      <c r="QRX1"/>
      <c r="QRY1"/>
      <c r="QRZ1"/>
      <c r="QSA1"/>
      <c r="QSB1"/>
      <c r="QSC1"/>
      <c r="QSD1"/>
      <c r="QSE1"/>
      <c r="QSF1"/>
      <c r="QSG1"/>
      <c r="QSH1"/>
      <c r="QSI1"/>
      <c r="QSJ1"/>
      <c r="QSK1"/>
      <c r="QSL1"/>
      <c r="QSM1"/>
      <c r="QSN1"/>
      <c r="QSO1"/>
      <c r="QSP1"/>
      <c r="QSQ1"/>
      <c r="QSR1"/>
      <c r="QSS1"/>
      <c r="QST1"/>
      <c r="QSU1"/>
      <c r="QSV1"/>
      <c r="QSW1"/>
      <c r="QSX1"/>
      <c r="QSY1"/>
      <c r="QSZ1"/>
      <c r="QTA1"/>
      <c r="QTB1"/>
      <c r="QTC1"/>
      <c r="QTD1"/>
      <c r="QTE1"/>
      <c r="QTF1"/>
      <c r="QTG1"/>
      <c r="QTH1"/>
      <c r="QTI1"/>
      <c r="QTJ1"/>
      <c r="QTK1"/>
      <c r="QTL1"/>
      <c r="QTM1"/>
      <c r="QTN1"/>
      <c r="QTO1"/>
      <c r="QTP1"/>
      <c r="QTQ1"/>
      <c r="QTR1"/>
      <c r="QTS1"/>
      <c r="QTT1"/>
      <c r="QTU1"/>
      <c r="QTV1"/>
      <c r="QTW1"/>
      <c r="QTX1"/>
      <c r="QTY1"/>
      <c r="QTZ1"/>
      <c r="QUA1"/>
      <c r="QUB1"/>
      <c r="QUC1"/>
      <c r="QUD1"/>
      <c r="QUE1"/>
      <c r="QUF1"/>
      <c r="QUG1"/>
      <c r="QUH1"/>
      <c r="QUI1"/>
      <c r="QUJ1"/>
      <c r="QUK1"/>
      <c r="QUL1"/>
      <c r="QUM1"/>
      <c r="QUN1"/>
      <c r="QUO1"/>
      <c r="QUP1"/>
      <c r="QUQ1"/>
      <c r="QUR1"/>
      <c r="QUS1"/>
      <c r="QUT1"/>
      <c r="QUU1"/>
      <c r="QUV1"/>
      <c r="QUW1"/>
      <c r="QUX1"/>
      <c r="QUY1"/>
      <c r="QUZ1"/>
      <c r="QVA1"/>
      <c r="QVB1"/>
      <c r="QVC1"/>
      <c r="QVD1"/>
      <c r="QVE1"/>
      <c r="QVF1"/>
      <c r="QVG1"/>
      <c r="QVH1"/>
      <c r="QVI1"/>
      <c r="QVJ1"/>
      <c r="QVK1"/>
      <c r="QVL1"/>
      <c r="QVM1"/>
      <c r="QVN1"/>
      <c r="QVO1"/>
      <c r="QVP1"/>
      <c r="QVQ1"/>
      <c r="QVR1"/>
      <c r="QVS1"/>
      <c r="QVT1"/>
      <c r="QVU1"/>
      <c r="QVV1"/>
      <c r="QVW1"/>
      <c r="QVX1"/>
      <c r="QVY1"/>
      <c r="QVZ1"/>
      <c r="QWA1"/>
      <c r="QWB1"/>
      <c r="QWC1"/>
      <c r="QWD1"/>
      <c r="QWE1"/>
      <c r="QWF1"/>
      <c r="QWG1"/>
      <c r="QWH1"/>
      <c r="QWI1"/>
      <c r="QWJ1"/>
      <c r="QWK1"/>
      <c r="QWL1"/>
      <c r="QWM1"/>
      <c r="QWN1"/>
      <c r="QWO1"/>
      <c r="QWP1"/>
      <c r="QWQ1"/>
      <c r="QWR1"/>
      <c r="QWS1"/>
      <c r="QWT1"/>
      <c r="QWU1"/>
      <c r="QWV1"/>
      <c r="QWW1"/>
      <c r="QWX1"/>
      <c r="QWY1"/>
      <c r="QWZ1"/>
      <c r="QXA1"/>
      <c r="QXB1"/>
      <c r="QXC1"/>
      <c r="QXD1"/>
      <c r="QXE1"/>
      <c r="QXF1"/>
      <c r="QXG1"/>
      <c r="QXH1"/>
      <c r="QXI1"/>
      <c r="QXJ1"/>
      <c r="QXK1"/>
      <c r="QXL1"/>
      <c r="QXM1"/>
      <c r="QXN1"/>
      <c r="QXO1"/>
      <c r="QXP1"/>
      <c r="QXQ1"/>
      <c r="QXR1"/>
      <c r="QXS1"/>
      <c r="QXT1"/>
      <c r="QXU1"/>
      <c r="QXV1"/>
      <c r="QXW1"/>
      <c r="QXX1"/>
      <c r="QXY1"/>
      <c r="QXZ1"/>
      <c r="QYA1"/>
      <c r="QYB1"/>
      <c r="QYC1"/>
      <c r="QYD1"/>
      <c r="QYE1"/>
      <c r="QYF1"/>
      <c r="QYG1"/>
      <c r="QYH1"/>
      <c r="QYI1"/>
      <c r="QYJ1"/>
      <c r="QYK1"/>
      <c r="QYL1"/>
      <c r="QYM1"/>
      <c r="QYN1"/>
      <c r="QYO1"/>
      <c r="QYP1"/>
      <c r="QYQ1"/>
      <c r="QYR1"/>
      <c r="QYS1"/>
      <c r="QYT1"/>
      <c r="QYU1"/>
      <c r="QYV1"/>
      <c r="QYW1"/>
      <c r="QYX1"/>
      <c r="QYY1"/>
      <c r="QYZ1"/>
      <c r="QZA1"/>
      <c r="QZB1"/>
      <c r="QZC1"/>
      <c r="QZD1"/>
      <c r="QZE1"/>
      <c r="QZF1"/>
      <c r="QZG1"/>
      <c r="QZH1"/>
      <c r="QZI1"/>
      <c r="QZJ1"/>
      <c r="QZK1"/>
      <c r="QZL1"/>
      <c r="QZM1"/>
      <c r="QZN1"/>
      <c r="QZO1"/>
      <c r="QZP1"/>
      <c r="QZQ1"/>
      <c r="QZR1"/>
      <c r="QZS1"/>
      <c r="QZT1"/>
      <c r="QZU1"/>
      <c r="QZV1"/>
      <c r="QZW1"/>
      <c r="QZX1"/>
      <c r="QZY1"/>
      <c r="QZZ1"/>
      <c r="RAA1"/>
      <c r="RAB1"/>
      <c r="RAC1"/>
      <c r="RAD1"/>
      <c r="RAE1"/>
      <c r="RAF1"/>
      <c r="RAG1"/>
      <c r="RAH1"/>
      <c r="RAI1"/>
      <c r="RAJ1"/>
      <c r="RAK1"/>
      <c r="RAL1"/>
      <c r="RAM1"/>
      <c r="RAN1"/>
      <c r="RAO1"/>
      <c r="RAP1"/>
      <c r="RAQ1"/>
      <c r="RAR1"/>
      <c r="RAS1"/>
      <c r="RAT1"/>
      <c r="RAU1"/>
      <c r="RAV1"/>
      <c r="RAW1"/>
      <c r="RAX1"/>
      <c r="RAY1"/>
      <c r="RAZ1"/>
      <c r="RBA1"/>
      <c r="RBB1"/>
      <c r="RBC1"/>
      <c r="RBD1"/>
      <c r="RBE1"/>
      <c r="RBF1"/>
      <c r="RBG1"/>
      <c r="RBH1"/>
      <c r="RBI1"/>
      <c r="RBJ1"/>
      <c r="RBK1"/>
      <c r="RBL1"/>
      <c r="RBM1"/>
      <c r="RBN1"/>
      <c r="RBO1"/>
      <c r="RBP1"/>
      <c r="RBQ1"/>
      <c r="RBR1"/>
      <c r="RBS1"/>
      <c r="RBT1"/>
      <c r="RBU1"/>
      <c r="RBV1"/>
      <c r="RBW1"/>
      <c r="RBX1"/>
      <c r="RBY1"/>
      <c r="RBZ1"/>
      <c r="RCA1"/>
      <c r="RCB1"/>
      <c r="RCC1"/>
      <c r="RCD1"/>
      <c r="RCE1"/>
      <c r="RCF1"/>
      <c r="RCG1"/>
      <c r="RCH1"/>
      <c r="RCI1"/>
      <c r="RCJ1"/>
      <c r="RCK1"/>
      <c r="RCL1"/>
      <c r="RCM1"/>
      <c r="RCN1"/>
      <c r="RCO1"/>
      <c r="RCP1"/>
      <c r="RCQ1"/>
      <c r="RCR1"/>
      <c r="RCS1"/>
      <c r="RCT1"/>
      <c r="RCU1"/>
      <c r="RCV1"/>
      <c r="RCW1"/>
      <c r="RCX1"/>
      <c r="RCY1"/>
      <c r="RCZ1"/>
      <c r="RDA1"/>
      <c r="RDB1"/>
      <c r="RDC1"/>
      <c r="RDD1"/>
      <c r="RDE1"/>
      <c r="RDF1"/>
      <c r="RDG1"/>
      <c r="RDH1"/>
      <c r="RDI1"/>
      <c r="RDJ1"/>
      <c r="RDK1"/>
      <c r="RDL1"/>
      <c r="RDM1"/>
      <c r="RDN1"/>
      <c r="RDO1"/>
      <c r="RDP1"/>
      <c r="RDQ1"/>
      <c r="RDR1"/>
      <c r="RDS1"/>
      <c r="RDT1"/>
      <c r="RDU1"/>
      <c r="RDV1"/>
      <c r="RDW1"/>
      <c r="RDX1"/>
      <c r="RDY1"/>
      <c r="RDZ1"/>
      <c r="REA1"/>
      <c r="REB1"/>
      <c r="REC1"/>
      <c r="RED1"/>
      <c r="REE1"/>
      <c r="REF1"/>
      <c r="REG1"/>
      <c r="REH1"/>
      <c r="REI1"/>
      <c r="REJ1"/>
      <c r="REK1"/>
      <c r="REL1"/>
      <c r="REM1"/>
      <c r="REN1"/>
      <c r="REO1"/>
      <c r="REP1"/>
      <c r="REQ1"/>
      <c r="RER1"/>
      <c r="RES1"/>
      <c r="RET1"/>
      <c r="REU1"/>
      <c r="REV1"/>
      <c r="REW1"/>
      <c r="REX1"/>
      <c r="REY1"/>
      <c r="REZ1"/>
      <c r="RFA1"/>
      <c r="RFB1"/>
      <c r="RFC1"/>
      <c r="RFD1"/>
      <c r="RFE1"/>
      <c r="RFF1"/>
      <c r="RFG1"/>
      <c r="RFH1"/>
      <c r="RFI1"/>
      <c r="RFJ1"/>
      <c r="RFK1"/>
      <c r="RFL1"/>
      <c r="RFM1"/>
      <c r="RFN1"/>
      <c r="RFO1"/>
      <c r="RFP1"/>
      <c r="RFQ1"/>
      <c r="RFR1"/>
      <c r="RFS1"/>
      <c r="RFT1"/>
      <c r="RFU1"/>
      <c r="RFV1"/>
      <c r="RFW1"/>
      <c r="RFX1"/>
      <c r="RFY1"/>
      <c r="RFZ1"/>
      <c r="RGA1"/>
      <c r="RGB1"/>
      <c r="RGC1"/>
      <c r="RGD1"/>
      <c r="RGE1"/>
      <c r="RGF1"/>
      <c r="RGG1"/>
      <c r="RGH1"/>
      <c r="RGI1"/>
      <c r="RGJ1"/>
      <c r="RGK1"/>
      <c r="RGL1"/>
      <c r="RGM1"/>
      <c r="RGN1"/>
      <c r="RGO1"/>
      <c r="RGP1"/>
      <c r="RGQ1"/>
      <c r="RGR1"/>
      <c r="RGS1"/>
      <c r="RGT1"/>
      <c r="RGU1"/>
      <c r="RGV1"/>
      <c r="RGW1"/>
      <c r="RGX1"/>
      <c r="RGY1"/>
      <c r="RGZ1"/>
      <c r="RHA1"/>
      <c r="RHB1"/>
      <c r="RHC1"/>
      <c r="RHD1"/>
      <c r="RHE1"/>
      <c r="RHF1"/>
      <c r="RHG1"/>
      <c r="RHH1"/>
      <c r="RHI1"/>
      <c r="RHJ1"/>
      <c r="RHK1"/>
      <c r="RHL1"/>
      <c r="RHM1"/>
      <c r="RHN1"/>
      <c r="RHO1"/>
      <c r="RHP1"/>
      <c r="RHQ1"/>
      <c r="RHR1"/>
      <c r="RHS1"/>
      <c r="RHT1"/>
      <c r="RHU1"/>
      <c r="RHV1"/>
      <c r="RHW1"/>
      <c r="RHX1"/>
      <c r="RHY1"/>
      <c r="RHZ1"/>
      <c r="RIA1"/>
      <c r="RIB1"/>
      <c r="RIC1"/>
      <c r="RID1"/>
      <c r="RIE1"/>
      <c r="RIF1"/>
      <c r="RIG1"/>
      <c r="RIH1"/>
      <c r="RII1"/>
      <c r="RIJ1"/>
      <c r="RIK1"/>
      <c r="RIL1"/>
      <c r="RIM1"/>
      <c r="RIN1"/>
      <c r="RIO1"/>
      <c r="RIP1"/>
      <c r="RIQ1"/>
      <c r="RIR1"/>
      <c r="RIS1"/>
      <c r="RIT1"/>
      <c r="RIU1"/>
      <c r="RIV1"/>
      <c r="RIW1"/>
      <c r="RIX1"/>
      <c r="RIY1"/>
      <c r="RIZ1"/>
      <c r="RJA1"/>
      <c r="RJB1"/>
      <c r="RJC1"/>
      <c r="RJD1"/>
      <c r="RJE1"/>
      <c r="RJF1"/>
      <c r="RJG1"/>
      <c r="RJH1"/>
      <c r="RJI1"/>
      <c r="RJJ1"/>
      <c r="RJK1"/>
      <c r="RJL1"/>
      <c r="RJM1"/>
      <c r="RJN1"/>
      <c r="RJO1"/>
      <c r="RJP1"/>
      <c r="RJQ1"/>
      <c r="RJR1"/>
      <c r="RJS1"/>
      <c r="RJT1"/>
      <c r="RJU1"/>
      <c r="RJV1"/>
      <c r="RJW1"/>
      <c r="RJX1"/>
      <c r="RJY1"/>
      <c r="RJZ1"/>
      <c r="RKA1"/>
      <c r="RKB1"/>
      <c r="RKC1"/>
      <c r="RKD1"/>
      <c r="RKE1"/>
      <c r="RKF1"/>
      <c r="RKG1"/>
      <c r="RKH1"/>
      <c r="RKI1"/>
      <c r="RKJ1"/>
      <c r="RKK1"/>
      <c r="RKL1"/>
      <c r="RKM1"/>
      <c r="RKN1"/>
      <c r="RKO1"/>
      <c r="RKP1"/>
      <c r="RKQ1"/>
      <c r="RKR1"/>
      <c r="RKS1"/>
      <c r="RKT1"/>
      <c r="RKU1"/>
      <c r="RKV1"/>
      <c r="RKW1"/>
      <c r="RKX1"/>
      <c r="RKY1"/>
      <c r="RKZ1"/>
      <c r="RLA1"/>
      <c r="RLB1"/>
      <c r="RLC1"/>
      <c r="RLD1"/>
      <c r="RLE1"/>
      <c r="RLF1"/>
      <c r="RLG1"/>
      <c r="RLH1"/>
      <c r="RLI1"/>
      <c r="RLJ1"/>
      <c r="RLK1"/>
      <c r="RLL1"/>
      <c r="RLM1"/>
      <c r="RLN1"/>
      <c r="RLO1"/>
      <c r="RLP1"/>
      <c r="RLQ1"/>
      <c r="RLR1"/>
      <c r="RLS1"/>
      <c r="RLT1"/>
      <c r="RLU1"/>
      <c r="RLV1"/>
      <c r="RLW1"/>
      <c r="RLX1"/>
      <c r="RLY1"/>
      <c r="RLZ1"/>
      <c r="RMA1"/>
      <c r="RMB1"/>
      <c r="RMC1"/>
      <c r="RMD1"/>
      <c r="RME1"/>
      <c r="RMF1"/>
      <c r="RMG1"/>
      <c r="RMH1"/>
      <c r="RMI1"/>
      <c r="RMJ1"/>
      <c r="RMK1"/>
      <c r="RML1"/>
      <c r="RMM1"/>
      <c r="RMN1"/>
      <c r="RMO1"/>
      <c r="RMP1"/>
      <c r="RMQ1"/>
      <c r="RMR1"/>
      <c r="RMS1"/>
      <c r="RMT1"/>
      <c r="RMU1"/>
      <c r="RMV1"/>
      <c r="RMW1"/>
      <c r="RMX1"/>
      <c r="RMY1"/>
      <c r="RMZ1"/>
      <c r="RNA1"/>
      <c r="RNB1"/>
      <c r="RNC1"/>
      <c r="RND1"/>
      <c r="RNE1"/>
      <c r="RNF1"/>
      <c r="RNG1"/>
      <c r="RNH1"/>
      <c r="RNI1"/>
      <c r="RNJ1"/>
      <c r="RNK1"/>
      <c r="RNL1"/>
      <c r="RNM1"/>
      <c r="RNN1"/>
      <c r="RNO1"/>
      <c r="RNP1"/>
      <c r="RNQ1"/>
      <c r="RNR1"/>
      <c r="RNS1"/>
      <c r="RNT1"/>
      <c r="RNU1"/>
      <c r="RNV1"/>
      <c r="RNW1"/>
      <c r="RNX1"/>
      <c r="RNY1"/>
      <c r="RNZ1"/>
      <c r="ROA1"/>
      <c r="ROB1"/>
      <c r="ROC1"/>
      <c r="ROD1"/>
      <c r="ROE1"/>
      <c r="ROF1"/>
      <c r="ROG1"/>
      <c r="ROH1"/>
      <c r="ROI1"/>
      <c r="ROJ1"/>
      <c r="ROK1"/>
      <c r="ROL1"/>
      <c r="ROM1"/>
      <c r="RON1"/>
      <c r="ROO1"/>
      <c r="ROP1"/>
      <c r="ROQ1"/>
      <c r="ROR1"/>
      <c r="ROS1"/>
      <c r="ROT1"/>
      <c r="ROU1"/>
      <c r="ROV1"/>
      <c r="ROW1"/>
      <c r="ROX1"/>
      <c r="ROY1"/>
      <c r="ROZ1"/>
      <c r="RPA1"/>
      <c r="RPB1"/>
      <c r="RPC1"/>
      <c r="RPD1"/>
      <c r="RPE1"/>
      <c r="RPF1"/>
      <c r="RPG1"/>
      <c r="RPH1"/>
      <c r="RPI1"/>
      <c r="RPJ1"/>
      <c r="RPK1"/>
      <c r="RPL1"/>
      <c r="RPM1"/>
      <c r="RPN1"/>
      <c r="RPO1"/>
      <c r="RPP1"/>
      <c r="RPQ1"/>
      <c r="RPR1"/>
      <c r="RPS1"/>
      <c r="RPT1"/>
      <c r="RPU1"/>
      <c r="RPV1"/>
      <c r="RPW1"/>
      <c r="RPX1"/>
      <c r="RPY1"/>
      <c r="RPZ1"/>
      <c r="RQA1"/>
      <c r="RQB1"/>
      <c r="RQC1"/>
      <c r="RQD1"/>
      <c r="RQE1"/>
      <c r="RQF1"/>
      <c r="RQG1"/>
      <c r="RQH1"/>
      <c r="RQI1"/>
      <c r="RQJ1"/>
      <c r="RQK1"/>
      <c r="RQL1"/>
      <c r="RQM1"/>
      <c r="RQN1"/>
      <c r="RQO1"/>
      <c r="RQP1"/>
      <c r="RQQ1"/>
      <c r="RQR1"/>
      <c r="RQS1"/>
      <c r="RQT1"/>
      <c r="RQU1"/>
      <c r="RQV1"/>
      <c r="RQW1"/>
      <c r="RQX1"/>
      <c r="RQY1"/>
      <c r="RQZ1"/>
      <c r="RRA1"/>
      <c r="RRB1"/>
      <c r="RRC1"/>
      <c r="RRD1"/>
      <c r="RRE1"/>
      <c r="RRF1"/>
      <c r="RRG1"/>
      <c r="RRH1"/>
      <c r="RRI1"/>
      <c r="RRJ1"/>
      <c r="RRK1"/>
      <c r="RRL1"/>
      <c r="RRM1"/>
      <c r="RRN1"/>
      <c r="RRO1"/>
      <c r="RRP1"/>
      <c r="RRQ1"/>
      <c r="RRR1"/>
      <c r="RRS1"/>
      <c r="RRT1"/>
      <c r="RRU1"/>
      <c r="RRV1"/>
      <c r="RRW1"/>
      <c r="RRX1"/>
      <c r="RRY1"/>
      <c r="RRZ1"/>
      <c r="RSA1"/>
      <c r="RSB1"/>
      <c r="RSC1"/>
      <c r="RSD1"/>
      <c r="RSE1"/>
      <c r="RSF1"/>
      <c r="RSG1"/>
      <c r="RSH1"/>
      <c r="RSI1"/>
      <c r="RSJ1"/>
      <c r="RSK1"/>
      <c r="RSL1"/>
      <c r="RSM1"/>
      <c r="RSN1"/>
      <c r="RSO1"/>
      <c r="RSP1"/>
      <c r="RSQ1"/>
      <c r="RSR1"/>
      <c r="RSS1"/>
      <c r="RST1"/>
      <c r="RSU1"/>
      <c r="RSV1"/>
      <c r="RSW1"/>
      <c r="RSX1"/>
      <c r="RSY1"/>
      <c r="RSZ1"/>
      <c r="RTA1"/>
      <c r="RTB1"/>
      <c r="RTC1"/>
      <c r="RTD1"/>
      <c r="RTE1"/>
      <c r="RTF1"/>
      <c r="RTG1"/>
      <c r="RTH1"/>
      <c r="RTI1"/>
      <c r="RTJ1"/>
      <c r="RTK1"/>
      <c r="RTL1"/>
      <c r="RTM1"/>
      <c r="RTN1"/>
      <c r="RTO1"/>
      <c r="RTP1"/>
      <c r="RTQ1"/>
      <c r="RTR1"/>
      <c r="RTS1"/>
      <c r="RTT1"/>
      <c r="RTU1"/>
      <c r="RTV1"/>
      <c r="RTW1"/>
      <c r="RTX1"/>
      <c r="RTY1"/>
      <c r="RTZ1"/>
      <c r="RUA1"/>
      <c r="RUB1"/>
      <c r="RUC1"/>
      <c r="RUD1"/>
      <c r="RUE1"/>
      <c r="RUF1"/>
      <c r="RUG1"/>
      <c r="RUH1"/>
      <c r="RUI1"/>
      <c r="RUJ1"/>
      <c r="RUK1"/>
      <c r="RUL1"/>
      <c r="RUM1"/>
      <c r="RUN1"/>
      <c r="RUO1"/>
      <c r="RUP1"/>
      <c r="RUQ1"/>
      <c r="RUR1"/>
      <c r="RUS1"/>
      <c r="RUT1"/>
      <c r="RUU1"/>
      <c r="RUV1"/>
      <c r="RUW1"/>
      <c r="RUX1"/>
      <c r="RUY1"/>
      <c r="RUZ1"/>
      <c r="RVA1"/>
      <c r="RVB1"/>
      <c r="RVC1"/>
      <c r="RVD1"/>
      <c r="RVE1"/>
      <c r="RVF1"/>
      <c r="RVG1"/>
      <c r="RVH1"/>
      <c r="RVI1"/>
      <c r="RVJ1"/>
      <c r="RVK1"/>
      <c r="RVL1"/>
      <c r="RVM1"/>
      <c r="RVN1"/>
      <c r="RVO1"/>
      <c r="RVP1"/>
      <c r="RVQ1"/>
      <c r="RVR1"/>
      <c r="RVS1"/>
      <c r="RVT1"/>
      <c r="RVU1"/>
      <c r="RVV1"/>
      <c r="RVW1"/>
      <c r="RVX1"/>
      <c r="RVY1"/>
      <c r="RVZ1"/>
      <c r="RWA1"/>
      <c r="RWB1"/>
      <c r="RWC1"/>
      <c r="RWD1"/>
      <c r="RWE1"/>
      <c r="RWF1"/>
      <c r="RWG1"/>
      <c r="RWH1"/>
      <c r="RWI1"/>
      <c r="RWJ1"/>
      <c r="RWK1"/>
      <c r="RWL1"/>
      <c r="RWM1"/>
      <c r="RWN1"/>
      <c r="RWO1"/>
      <c r="RWP1"/>
      <c r="RWQ1"/>
      <c r="RWR1"/>
      <c r="RWS1"/>
      <c r="RWT1"/>
      <c r="RWU1"/>
      <c r="RWV1"/>
      <c r="RWW1"/>
      <c r="RWX1"/>
      <c r="RWY1"/>
      <c r="RWZ1"/>
      <c r="RXA1"/>
      <c r="RXB1"/>
      <c r="RXC1"/>
      <c r="RXD1"/>
      <c r="RXE1"/>
      <c r="RXF1"/>
      <c r="RXG1"/>
      <c r="RXH1"/>
      <c r="RXI1"/>
      <c r="RXJ1"/>
      <c r="RXK1"/>
      <c r="RXL1"/>
      <c r="RXM1"/>
      <c r="RXN1"/>
      <c r="RXO1"/>
      <c r="RXP1"/>
      <c r="RXQ1"/>
      <c r="RXR1"/>
      <c r="RXS1"/>
      <c r="RXT1"/>
      <c r="RXU1"/>
      <c r="RXV1"/>
      <c r="RXW1"/>
      <c r="RXX1"/>
      <c r="RXY1"/>
      <c r="RXZ1"/>
      <c r="RYA1"/>
      <c r="RYB1"/>
      <c r="RYC1"/>
      <c r="RYD1"/>
      <c r="RYE1"/>
      <c r="RYF1"/>
      <c r="RYG1"/>
      <c r="RYH1"/>
      <c r="RYI1"/>
      <c r="RYJ1"/>
      <c r="RYK1"/>
      <c r="RYL1"/>
      <c r="RYM1"/>
      <c r="RYN1"/>
      <c r="RYO1"/>
      <c r="RYP1"/>
      <c r="RYQ1"/>
      <c r="RYR1"/>
      <c r="RYS1"/>
      <c r="RYT1"/>
      <c r="RYU1"/>
      <c r="RYV1"/>
      <c r="RYW1"/>
      <c r="RYX1"/>
      <c r="RYY1"/>
      <c r="RYZ1"/>
      <c r="RZA1"/>
      <c r="RZB1"/>
      <c r="RZC1"/>
      <c r="RZD1"/>
      <c r="RZE1"/>
      <c r="RZF1"/>
      <c r="RZG1"/>
      <c r="RZH1"/>
      <c r="RZI1"/>
      <c r="RZJ1"/>
      <c r="RZK1"/>
      <c r="RZL1"/>
      <c r="RZM1"/>
      <c r="RZN1"/>
      <c r="RZO1"/>
      <c r="RZP1"/>
      <c r="RZQ1"/>
      <c r="RZR1"/>
      <c r="RZS1"/>
      <c r="RZT1"/>
      <c r="RZU1"/>
      <c r="RZV1"/>
      <c r="RZW1"/>
      <c r="RZX1"/>
      <c r="RZY1"/>
      <c r="RZZ1"/>
      <c r="SAA1"/>
      <c r="SAB1"/>
      <c r="SAC1"/>
      <c r="SAD1"/>
      <c r="SAE1"/>
      <c r="SAF1"/>
      <c r="SAG1"/>
      <c r="SAH1"/>
      <c r="SAI1"/>
      <c r="SAJ1"/>
      <c r="SAK1"/>
      <c r="SAL1"/>
      <c r="SAM1"/>
      <c r="SAN1"/>
      <c r="SAO1"/>
      <c r="SAP1"/>
      <c r="SAQ1"/>
      <c r="SAR1"/>
      <c r="SAS1"/>
      <c r="SAT1"/>
      <c r="SAU1"/>
      <c r="SAV1"/>
      <c r="SAW1"/>
      <c r="SAX1"/>
      <c r="SAY1"/>
      <c r="SAZ1"/>
      <c r="SBA1"/>
      <c r="SBB1"/>
      <c r="SBC1"/>
      <c r="SBD1"/>
      <c r="SBE1"/>
      <c r="SBF1"/>
      <c r="SBG1"/>
      <c r="SBH1"/>
      <c r="SBI1"/>
      <c r="SBJ1"/>
      <c r="SBK1"/>
      <c r="SBL1"/>
      <c r="SBM1"/>
      <c r="SBN1"/>
      <c r="SBO1"/>
      <c r="SBP1"/>
      <c r="SBQ1"/>
      <c r="SBR1"/>
      <c r="SBS1"/>
      <c r="SBT1"/>
      <c r="SBU1"/>
      <c r="SBV1"/>
      <c r="SBW1"/>
      <c r="SBX1"/>
      <c r="SBY1"/>
      <c r="SBZ1"/>
      <c r="SCA1"/>
      <c r="SCB1"/>
      <c r="SCC1"/>
      <c r="SCD1"/>
      <c r="SCE1"/>
      <c r="SCF1"/>
      <c r="SCG1"/>
      <c r="SCH1"/>
      <c r="SCI1"/>
      <c r="SCJ1"/>
      <c r="SCK1"/>
      <c r="SCL1"/>
      <c r="SCM1"/>
      <c r="SCN1"/>
      <c r="SCO1"/>
      <c r="SCP1"/>
      <c r="SCQ1"/>
      <c r="SCR1"/>
      <c r="SCS1"/>
      <c r="SCT1"/>
      <c r="SCU1"/>
      <c r="SCV1"/>
      <c r="SCW1"/>
      <c r="SCX1"/>
      <c r="SCY1"/>
      <c r="SCZ1"/>
      <c r="SDA1"/>
      <c r="SDB1"/>
      <c r="SDC1"/>
      <c r="SDD1"/>
      <c r="SDE1"/>
      <c r="SDF1"/>
      <c r="SDG1"/>
      <c r="SDH1"/>
      <c r="SDI1"/>
      <c r="SDJ1"/>
      <c r="SDK1"/>
      <c r="SDL1"/>
      <c r="SDM1"/>
      <c r="SDN1"/>
      <c r="SDO1"/>
      <c r="SDP1"/>
      <c r="SDQ1"/>
      <c r="SDR1"/>
      <c r="SDS1"/>
      <c r="SDT1"/>
      <c r="SDU1"/>
      <c r="SDV1"/>
      <c r="SDW1"/>
      <c r="SDX1"/>
      <c r="SDY1"/>
      <c r="SDZ1"/>
      <c r="SEA1"/>
      <c r="SEB1"/>
      <c r="SEC1"/>
      <c r="SED1"/>
      <c r="SEE1"/>
      <c r="SEF1"/>
      <c r="SEG1"/>
      <c r="SEH1"/>
      <c r="SEI1"/>
      <c r="SEJ1"/>
      <c r="SEK1"/>
      <c r="SEL1"/>
      <c r="SEM1"/>
      <c r="SEN1"/>
      <c r="SEO1"/>
      <c r="SEP1"/>
      <c r="SEQ1"/>
      <c r="SER1"/>
      <c r="SES1"/>
      <c r="SET1"/>
      <c r="SEU1"/>
      <c r="SEV1"/>
      <c r="SEW1"/>
      <c r="SEX1"/>
      <c r="SEY1"/>
      <c r="SEZ1"/>
      <c r="SFA1"/>
      <c r="SFB1"/>
      <c r="SFC1"/>
      <c r="SFD1"/>
      <c r="SFE1"/>
      <c r="SFF1"/>
      <c r="SFG1"/>
      <c r="SFH1"/>
      <c r="SFI1"/>
      <c r="SFJ1"/>
      <c r="SFK1"/>
      <c r="SFL1"/>
      <c r="SFM1"/>
      <c r="SFN1"/>
      <c r="SFO1"/>
      <c r="SFP1"/>
      <c r="SFQ1"/>
      <c r="SFR1"/>
      <c r="SFS1"/>
      <c r="SFT1"/>
      <c r="SFU1"/>
      <c r="SFV1"/>
      <c r="SFW1"/>
      <c r="SFX1"/>
      <c r="SFY1"/>
      <c r="SFZ1"/>
      <c r="SGA1"/>
      <c r="SGB1"/>
      <c r="SGC1"/>
      <c r="SGD1"/>
      <c r="SGE1"/>
      <c r="SGF1"/>
      <c r="SGG1"/>
      <c r="SGH1"/>
      <c r="SGI1"/>
      <c r="SGJ1"/>
      <c r="SGK1"/>
      <c r="SGL1"/>
      <c r="SGM1"/>
      <c r="SGN1"/>
      <c r="SGO1"/>
      <c r="SGP1"/>
      <c r="SGQ1"/>
      <c r="SGR1"/>
      <c r="SGS1"/>
      <c r="SGT1"/>
      <c r="SGU1"/>
      <c r="SGV1"/>
      <c r="SGW1"/>
      <c r="SGX1"/>
      <c r="SGY1"/>
      <c r="SGZ1"/>
      <c r="SHA1"/>
      <c r="SHB1"/>
      <c r="SHC1"/>
      <c r="SHD1"/>
      <c r="SHE1"/>
      <c r="SHF1"/>
      <c r="SHG1"/>
      <c r="SHH1"/>
      <c r="SHI1"/>
      <c r="SHJ1"/>
      <c r="SHK1"/>
      <c r="SHL1"/>
      <c r="SHM1"/>
      <c r="SHN1"/>
      <c r="SHO1"/>
      <c r="SHP1"/>
      <c r="SHQ1"/>
      <c r="SHR1"/>
      <c r="SHS1"/>
      <c r="SHT1"/>
      <c r="SHU1"/>
      <c r="SHV1"/>
      <c r="SHW1"/>
      <c r="SHX1"/>
      <c r="SHY1"/>
      <c r="SHZ1"/>
      <c r="SIA1"/>
      <c r="SIB1"/>
      <c r="SIC1"/>
      <c r="SID1"/>
      <c r="SIE1"/>
      <c r="SIF1"/>
      <c r="SIG1"/>
      <c r="SIH1"/>
      <c r="SII1"/>
      <c r="SIJ1"/>
      <c r="SIK1"/>
      <c r="SIL1"/>
      <c r="SIM1"/>
      <c r="SIN1"/>
      <c r="SIO1"/>
      <c r="SIP1"/>
      <c r="SIQ1"/>
      <c r="SIR1"/>
      <c r="SIS1"/>
      <c r="SIT1"/>
      <c r="SIU1"/>
      <c r="SIV1"/>
      <c r="SIW1"/>
      <c r="SIX1"/>
      <c r="SIY1"/>
      <c r="SIZ1"/>
      <c r="SJA1"/>
      <c r="SJB1"/>
      <c r="SJC1"/>
      <c r="SJD1"/>
      <c r="SJE1"/>
      <c r="SJF1"/>
      <c r="SJG1"/>
      <c r="SJH1"/>
      <c r="SJI1"/>
      <c r="SJJ1"/>
      <c r="SJK1"/>
      <c r="SJL1"/>
      <c r="SJM1"/>
      <c r="SJN1"/>
      <c r="SJO1"/>
      <c r="SJP1"/>
      <c r="SJQ1"/>
      <c r="SJR1"/>
      <c r="SJS1"/>
      <c r="SJT1"/>
      <c r="SJU1"/>
      <c r="SJV1"/>
      <c r="SJW1"/>
      <c r="SJX1"/>
      <c r="SJY1"/>
      <c r="SJZ1"/>
      <c r="SKA1"/>
      <c r="SKB1"/>
      <c r="SKC1"/>
      <c r="SKD1"/>
      <c r="SKE1"/>
      <c r="SKF1"/>
      <c r="SKG1"/>
      <c r="SKH1"/>
      <c r="SKI1"/>
      <c r="SKJ1"/>
      <c r="SKK1"/>
      <c r="SKL1"/>
      <c r="SKM1"/>
      <c r="SKN1"/>
      <c r="SKO1"/>
      <c r="SKP1"/>
      <c r="SKQ1"/>
      <c r="SKR1"/>
      <c r="SKS1"/>
      <c r="SKT1"/>
      <c r="SKU1"/>
      <c r="SKV1"/>
      <c r="SKW1"/>
      <c r="SKX1"/>
      <c r="SKY1"/>
      <c r="SKZ1"/>
      <c r="SLA1"/>
      <c r="SLB1"/>
      <c r="SLC1"/>
      <c r="SLD1"/>
      <c r="SLE1"/>
      <c r="SLF1"/>
      <c r="SLG1"/>
      <c r="SLH1"/>
      <c r="SLI1"/>
      <c r="SLJ1"/>
      <c r="SLK1"/>
      <c r="SLL1"/>
      <c r="SLM1"/>
      <c r="SLN1"/>
      <c r="SLO1"/>
      <c r="SLP1"/>
      <c r="SLQ1"/>
      <c r="SLR1"/>
      <c r="SLS1"/>
      <c r="SLT1"/>
      <c r="SLU1"/>
      <c r="SLV1"/>
      <c r="SLW1"/>
      <c r="SLX1"/>
      <c r="SLY1"/>
      <c r="SLZ1"/>
      <c r="SMA1"/>
      <c r="SMB1"/>
      <c r="SMC1"/>
      <c r="SMD1"/>
      <c r="SME1"/>
      <c r="SMF1"/>
      <c r="SMG1"/>
      <c r="SMH1"/>
      <c r="SMI1"/>
      <c r="SMJ1"/>
      <c r="SMK1"/>
      <c r="SML1"/>
      <c r="SMM1"/>
      <c r="SMN1"/>
      <c r="SMO1"/>
      <c r="SMP1"/>
      <c r="SMQ1"/>
      <c r="SMR1"/>
      <c r="SMS1"/>
      <c r="SMT1"/>
      <c r="SMU1"/>
      <c r="SMV1"/>
      <c r="SMW1"/>
      <c r="SMX1"/>
      <c r="SMY1"/>
      <c r="SMZ1"/>
      <c r="SNA1"/>
      <c r="SNB1"/>
      <c r="SNC1"/>
      <c r="SND1"/>
      <c r="SNE1"/>
      <c r="SNF1"/>
      <c r="SNG1"/>
      <c r="SNH1"/>
      <c r="SNI1"/>
      <c r="SNJ1"/>
      <c r="SNK1"/>
      <c r="SNL1"/>
      <c r="SNM1"/>
      <c r="SNN1"/>
      <c r="SNO1"/>
      <c r="SNP1"/>
      <c r="SNQ1"/>
      <c r="SNR1"/>
      <c r="SNS1"/>
      <c r="SNT1"/>
      <c r="SNU1"/>
      <c r="SNV1"/>
      <c r="SNW1"/>
      <c r="SNX1"/>
      <c r="SNY1"/>
      <c r="SNZ1"/>
      <c r="SOA1"/>
      <c r="SOB1"/>
      <c r="SOC1"/>
      <c r="SOD1"/>
      <c r="SOE1"/>
      <c r="SOF1"/>
      <c r="SOG1"/>
      <c r="SOH1"/>
      <c r="SOI1"/>
      <c r="SOJ1"/>
      <c r="SOK1"/>
      <c r="SOL1"/>
      <c r="SOM1"/>
      <c r="SON1"/>
      <c r="SOO1"/>
      <c r="SOP1"/>
      <c r="SOQ1"/>
      <c r="SOR1"/>
      <c r="SOS1"/>
      <c r="SOT1"/>
      <c r="SOU1"/>
      <c r="SOV1"/>
      <c r="SOW1"/>
      <c r="SOX1"/>
      <c r="SOY1"/>
      <c r="SOZ1"/>
      <c r="SPA1"/>
      <c r="SPB1"/>
      <c r="SPC1"/>
      <c r="SPD1"/>
      <c r="SPE1"/>
      <c r="SPF1"/>
      <c r="SPG1"/>
      <c r="SPH1"/>
      <c r="SPI1"/>
      <c r="SPJ1"/>
      <c r="SPK1"/>
      <c r="SPL1"/>
      <c r="SPM1"/>
      <c r="SPN1"/>
      <c r="SPO1"/>
      <c r="SPP1"/>
      <c r="SPQ1"/>
      <c r="SPR1"/>
      <c r="SPS1"/>
      <c r="SPT1"/>
      <c r="SPU1"/>
      <c r="SPV1"/>
      <c r="SPW1"/>
      <c r="SPX1"/>
      <c r="SPY1"/>
      <c r="SPZ1"/>
      <c r="SQA1"/>
      <c r="SQB1"/>
      <c r="SQC1"/>
      <c r="SQD1"/>
      <c r="SQE1"/>
      <c r="SQF1"/>
      <c r="SQG1"/>
      <c r="SQH1"/>
      <c r="SQI1"/>
      <c r="SQJ1"/>
      <c r="SQK1"/>
      <c r="SQL1"/>
      <c r="SQM1"/>
      <c r="SQN1"/>
      <c r="SQO1"/>
      <c r="SQP1"/>
      <c r="SQQ1"/>
      <c r="SQR1"/>
      <c r="SQS1"/>
      <c r="SQT1"/>
      <c r="SQU1"/>
      <c r="SQV1"/>
      <c r="SQW1"/>
      <c r="SQX1"/>
      <c r="SQY1"/>
      <c r="SQZ1"/>
      <c r="SRA1"/>
      <c r="SRB1"/>
      <c r="SRC1"/>
      <c r="SRD1"/>
      <c r="SRE1"/>
      <c r="SRF1"/>
      <c r="SRG1"/>
      <c r="SRH1"/>
      <c r="SRI1"/>
      <c r="SRJ1"/>
      <c r="SRK1"/>
      <c r="SRL1"/>
      <c r="SRM1"/>
      <c r="SRN1"/>
      <c r="SRO1"/>
      <c r="SRP1"/>
      <c r="SRQ1"/>
      <c r="SRR1"/>
      <c r="SRS1"/>
      <c r="SRT1"/>
      <c r="SRU1"/>
      <c r="SRV1"/>
      <c r="SRW1"/>
      <c r="SRX1"/>
      <c r="SRY1"/>
      <c r="SRZ1"/>
      <c r="SSA1"/>
      <c r="SSB1"/>
      <c r="SSC1"/>
      <c r="SSD1"/>
      <c r="SSE1"/>
      <c r="SSF1"/>
      <c r="SSG1"/>
      <c r="SSH1"/>
      <c r="SSI1"/>
      <c r="SSJ1"/>
      <c r="SSK1"/>
      <c r="SSL1"/>
      <c r="SSM1"/>
      <c r="SSN1"/>
      <c r="SSO1"/>
      <c r="SSP1"/>
      <c r="SSQ1"/>
      <c r="SSR1"/>
      <c r="SSS1"/>
      <c r="SST1"/>
      <c r="SSU1"/>
      <c r="SSV1"/>
      <c r="SSW1"/>
      <c r="SSX1"/>
      <c r="SSY1"/>
      <c r="SSZ1"/>
      <c r="STA1"/>
      <c r="STB1"/>
      <c r="STC1"/>
      <c r="STD1"/>
      <c r="STE1"/>
      <c r="STF1"/>
      <c r="STG1"/>
      <c r="STH1"/>
      <c r="STI1"/>
      <c r="STJ1"/>
      <c r="STK1"/>
      <c r="STL1"/>
      <c r="STM1"/>
      <c r="STN1"/>
      <c r="STO1"/>
      <c r="STP1"/>
      <c r="STQ1"/>
      <c r="STR1"/>
      <c r="STS1"/>
      <c r="STT1"/>
      <c r="STU1"/>
      <c r="STV1"/>
      <c r="STW1"/>
      <c r="STX1"/>
      <c r="STY1"/>
      <c r="STZ1"/>
      <c r="SUA1"/>
      <c r="SUB1"/>
      <c r="SUC1"/>
      <c r="SUD1"/>
      <c r="SUE1"/>
      <c r="SUF1"/>
      <c r="SUG1"/>
      <c r="SUH1"/>
      <c r="SUI1"/>
      <c r="SUJ1"/>
      <c r="SUK1"/>
      <c r="SUL1"/>
      <c r="SUM1"/>
      <c r="SUN1"/>
      <c r="SUO1"/>
      <c r="SUP1"/>
      <c r="SUQ1"/>
      <c r="SUR1"/>
      <c r="SUS1"/>
      <c r="SUT1"/>
      <c r="SUU1"/>
      <c r="SUV1"/>
      <c r="SUW1"/>
      <c r="SUX1"/>
      <c r="SUY1"/>
      <c r="SUZ1"/>
      <c r="SVA1"/>
      <c r="SVB1"/>
      <c r="SVC1"/>
      <c r="SVD1"/>
      <c r="SVE1"/>
      <c r="SVF1"/>
      <c r="SVG1"/>
      <c r="SVH1"/>
      <c r="SVI1"/>
      <c r="SVJ1"/>
      <c r="SVK1"/>
      <c r="SVL1"/>
      <c r="SVM1"/>
      <c r="SVN1"/>
      <c r="SVO1"/>
      <c r="SVP1"/>
      <c r="SVQ1"/>
      <c r="SVR1"/>
      <c r="SVS1"/>
      <c r="SVT1"/>
      <c r="SVU1"/>
      <c r="SVV1"/>
      <c r="SVW1"/>
      <c r="SVX1"/>
      <c r="SVY1"/>
      <c r="SVZ1"/>
      <c r="SWA1"/>
      <c r="SWB1"/>
      <c r="SWC1"/>
      <c r="SWD1"/>
      <c r="SWE1"/>
      <c r="SWF1"/>
      <c r="SWG1"/>
      <c r="SWH1"/>
      <c r="SWI1"/>
      <c r="SWJ1"/>
      <c r="SWK1"/>
      <c r="SWL1"/>
      <c r="SWM1"/>
      <c r="SWN1"/>
      <c r="SWO1"/>
      <c r="SWP1"/>
      <c r="SWQ1"/>
      <c r="SWR1"/>
      <c r="SWS1"/>
      <c r="SWT1"/>
      <c r="SWU1"/>
      <c r="SWV1"/>
      <c r="SWW1"/>
      <c r="SWX1"/>
      <c r="SWY1"/>
      <c r="SWZ1"/>
      <c r="SXA1"/>
      <c r="SXB1"/>
      <c r="SXC1"/>
      <c r="SXD1"/>
      <c r="SXE1"/>
      <c r="SXF1"/>
      <c r="SXG1"/>
      <c r="SXH1"/>
      <c r="SXI1"/>
      <c r="SXJ1"/>
      <c r="SXK1"/>
      <c r="SXL1"/>
      <c r="SXM1"/>
      <c r="SXN1"/>
      <c r="SXO1"/>
      <c r="SXP1"/>
      <c r="SXQ1"/>
      <c r="SXR1"/>
      <c r="SXS1"/>
      <c r="SXT1"/>
      <c r="SXU1"/>
      <c r="SXV1"/>
      <c r="SXW1"/>
      <c r="SXX1"/>
      <c r="SXY1"/>
      <c r="SXZ1"/>
      <c r="SYA1"/>
      <c r="SYB1"/>
      <c r="SYC1"/>
      <c r="SYD1"/>
      <c r="SYE1"/>
      <c r="SYF1"/>
      <c r="SYG1"/>
      <c r="SYH1"/>
      <c r="SYI1"/>
      <c r="SYJ1"/>
      <c r="SYK1"/>
      <c r="SYL1"/>
      <c r="SYM1"/>
      <c r="SYN1"/>
      <c r="SYO1"/>
      <c r="SYP1"/>
      <c r="SYQ1"/>
      <c r="SYR1"/>
      <c r="SYS1"/>
      <c r="SYT1"/>
      <c r="SYU1"/>
      <c r="SYV1"/>
      <c r="SYW1"/>
      <c r="SYX1"/>
      <c r="SYY1"/>
      <c r="SYZ1"/>
      <c r="SZA1"/>
      <c r="SZB1"/>
      <c r="SZC1"/>
      <c r="SZD1"/>
      <c r="SZE1"/>
      <c r="SZF1"/>
      <c r="SZG1"/>
      <c r="SZH1"/>
      <c r="SZI1"/>
      <c r="SZJ1"/>
      <c r="SZK1"/>
      <c r="SZL1"/>
      <c r="SZM1"/>
      <c r="SZN1"/>
      <c r="SZO1"/>
      <c r="SZP1"/>
      <c r="SZQ1"/>
      <c r="SZR1"/>
      <c r="SZS1"/>
      <c r="SZT1"/>
      <c r="SZU1"/>
      <c r="SZV1"/>
      <c r="SZW1"/>
      <c r="SZX1"/>
      <c r="SZY1"/>
      <c r="SZZ1"/>
      <c r="TAA1"/>
      <c r="TAB1"/>
      <c r="TAC1"/>
      <c r="TAD1"/>
      <c r="TAE1"/>
      <c r="TAF1"/>
      <c r="TAG1"/>
      <c r="TAH1"/>
      <c r="TAI1"/>
      <c r="TAJ1"/>
      <c r="TAK1"/>
      <c r="TAL1"/>
      <c r="TAM1"/>
      <c r="TAN1"/>
      <c r="TAO1"/>
      <c r="TAP1"/>
      <c r="TAQ1"/>
      <c r="TAR1"/>
      <c r="TAS1"/>
      <c r="TAT1"/>
      <c r="TAU1"/>
      <c r="TAV1"/>
      <c r="TAW1"/>
      <c r="TAX1"/>
      <c r="TAY1"/>
      <c r="TAZ1"/>
      <c r="TBA1"/>
      <c r="TBB1"/>
      <c r="TBC1"/>
      <c r="TBD1"/>
      <c r="TBE1"/>
      <c r="TBF1"/>
      <c r="TBG1"/>
      <c r="TBH1"/>
      <c r="TBI1"/>
      <c r="TBJ1"/>
      <c r="TBK1"/>
      <c r="TBL1"/>
      <c r="TBM1"/>
      <c r="TBN1"/>
      <c r="TBO1"/>
      <c r="TBP1"/>
      <c r="TBQ1"/>
      <c r="TBR1"/>
      <c r="TBS1"/>
      <c r="TBT1"/>
      <c r="TBU1"/>
      <c r="TBV1"/>
      <c r="TBW1"/>
      <c r="TBX1"/>
      <c r="TBY1"/>
      <c r="TBZ1"/>
      <c r="TCA1"/>
      <c r="TCB1"/>
      <c r="TCC1"/>
      <c r="TCD1"/>
      <c r="TCE1"/>
      <c r="TCF1"/>
      <c r="TCG1"/>
      <c r="TCH1"/>
      <c r="TCI1"/>
      <c r="TCJ1"/>
      <c r="TCK1"/>
      <c r="TCL1"/>
      <c r="TCM1"/>
      <c r="TCN1"/>
      <c r="TCO1"/>
      <c r="TCP1"/>
      <c r="TCQ1"/>
      <c r="TCR1"/>
      <c r="TCS1"/>
      <c r="TCT1"/>
      <c r="TCU1"/>
      <c r="TCV1"/>
      <c r="TCW1"/>
      <c r="TCX1"/>
      <c r="TCY1"/>
      <c r="TCZ1"/>
      <c r="TDA1"/>
      <c r="TDB1"/>
      <c r="TDC1"/>
      <c r="TDD1"/>
      <c r="TDE1"/>
      <c r="TDF1"/>
      <c r="TDG1"/>
      <c r="TDH1"/>
      <c r="TDI1"/>
      <c r="TDJ1"/>
      <c r="TDK1"/>
      <c r="TDL1"/>
      <c r="TDM1"/>
      <c r="TDN1"/>
      <c r="TDO1"/>
      <c r="TDP1"/>
      <c r="TDQ1"/>
      <c r="TDR1"/>
      <c r="TDS1"/>
      <c r="TDT1"/>
      <c r="TDU1"/>
      <c r="TDV1"/>
      <c r="TDW1"/>
      <c r="TDX1"/>
      <c r="TDY1"/>
      <c r="TDZ1"/>
      <c r="TEA1"/>
      <c r="TEB1"/>
      <c r="TEC1"/>
      <c r="TED1"/>
      <c r="TEE1"/>
      <c r="TEF1"/>
      <c r="TEG1"/>
      <c r="TEH1"/>
      <c r="TEI1"/>
      <c r="TEJ1"/>
      <c r="TEK1"/>
      <c r="TEL1"/>
      <c r="TEM1"/>
      <c r="TEN1"/>
      <c r="TEO1"/>
      <c r="TEP1"/>
      <c r="TEQ1"/>
      <c r="TER1"/>
      <c r="TES1"/>
      <c r="TET1"/>
      <c r="TEU1"/>
      <c r="TEV1"/>
      <c r="TEW1"/>
      <c r="TEX1"/>
      <c r="TEY1"/>
      <c r="TEZ1"/>
      <c r="TFA1"/>
      <c r="TFB1"/>
      <c r="TFC1"/>
      <c r="TFD1"/>
      <c r="TFE1"/>
      <c r="TFF1"/>
      <c r="TFG1"/>
      <c r="TFH1"/>
      <c r="TFI1"/>
      <c r="TFJ1"/>
      <c r="TFK1"/>
      <c r="TFL1"/>
      <c r="TFM1"/>
      <c r="TFN1"/>
      <c r="TFO1"/>
      <c r="TFP1"/>
      <c r="TFQ1"/>
      <c r="TFR1"/>
      <c r="TFS1"/>
      <c r="TFT1"/>
      <c r="TFU1"/>
      <c r="TFV1"/>
      <c r="TFW1"/>
      <c r="TFX1"/>
      <c r="TFY1"/>
      <c r="TFZ1"/>
      <c r="TGA1"/>
      <c r="TGB1"/>
      <c r="TGC1"/>
      <c r="TGD1"/>
      <c r="TGE1"/>
      <c r="TGF1"/>
      <c r="TGG1"/>
      <c r="TGH1"/>
      <c r="TGI1"/>
      <c r="TGJ1"/>
      <c r="TGK1"/>
      <c r="TGL1"/>
      <c r="TGM1"/>
      <c r="TGN1"/>
      <c r="TGO1"/>
      <c r="TGP1"/>
      <c r="TGQ1"/>
      <c r="TGR1"/>
      <c r="TGS1"/>
      <c r="TGT1"/>
      <c r="TGU1"/>
      <c r="TGV1"/>
      <c r="TGW1"/>
      <c r="TGX1"/>
      <c r="TGY1"/>
      <c r="TGZ1"/>
      <c r="THA1"/>
      <c r="THB1"/>
      <c r="THC1"/>
      <c r="THD1"/>
      <c r="THE1"/>
      <c r="THF1"/>
      <c r="THG1"/>
      <c r="THH1"/>
      <c r="THI1"/>
      <c r="THJ1"/>
      <c r="THK1"/>
      <c r="THL1"/>
      <c r="THM1"/>
      <c r="THN1"/>
      <c r="THO1"/>
      <c r="THP1"/>
      <c r="THQ1"/>
      <c r="THR1"/>
      <c r="THS1"/>
      <c r="THT1"/>
      <c r="THU1"/>
      <c r="THV1"/>
      <c r="THW1"/>
      <c r="THX1"/>
      <c r="THY1"/>
      <c r="THZ1"/>
      <c r="TIA1"/>
      <c r="TIB1"/>
      <c r="TIC1"/>
      <c r="TID1"/>
      <c r="TIE1"/>
      <c r="TIF1"/>
      <c r="TIG1"/>
      <c r="TIH1"/>
      <c r="TII1"/>
      <c r="TIJ1"/>
      <c r="TIK1"/>
      <c r="TIL1"/>
      <c r="TIM1"/>
      <c r="TIN1"/>
      <c r="TIO1"/>
      <c r="TIP1"/>
      <c r="TIQ1"/>
      <c r="TIR1"/>
      <c r="TIS1"/>
      <c r="TIT1"/>
      <c r="TIU1"/>
      <c r="TIV1"/>
      <c r="TIW1"/>
      <c r="TIX1"/>
      <c r="TIY1"/>
      <c r="TIZ1"/>
      <c r="TJA1"/>
      <c r="TJB1"/>
      <c r="TJC1"/>
      <c r="TJD1"/>
      <c r="TJE1"/>
      <c r="TJF1"/>
      <c r="TJG1"/>
      <c r="TJH1"/>
      <c r="TJI1"/>
      <c r="TJJ1"/>
      <c r="TJK1"/>
      <c r="TJL1"/>
      <c r="TJM1"/>
      <c r="TJN1"/>
      <c r="TJO1"/>
      <c r="TJP1"/>
      <c r="TJQ1"/>
      <c r="TJR1"/>
      <c r="TJS1"/>
      <c r="TJT1"/>
      <c r="TJU1"/>
      <c r="TJV1"/>
      <c r="TJW1"/>
      <c r="TJX1"/>
      <c r="TJY1"/>
      <c r="TJZ1"/>
      <c r="TKA1"/>
      <c r="TKB1"/>
      <c r="TKC1"/>
      <c r="TKD1"/>
      <c r="TKE1"/>
      <c r="TKF1"/>
      <c r="TKG1"/>
      <c r="TKH1"/>
      <c r="TKI1"/>
      <c r="TKJ1"/>
      <c r="TKK1"/>
      <c r="TKL1"/>
      <c r="TKM1"/>
      <c r="TKN1"/>
      <c r="TKO1"/>
      <c r="TKP1"/>
      <c r="TKQ1"/>
      <c r="TKR1"/>
      <c r="TKS1"/>
      <c r="TKT1"/>
      <c r="TKU1"/>
      <c r="TKV1"/>
      <c r="TKW1"/>
      <c r="TKX1"/>
      <c r="TKY1"/>
      <c r="TKZ1"/>
      <c r="TLA1"/>
      <c r="TLB1"/>
      <c r="TLC1"/>
      <c r="TLD1"/>
      <c r="TLE1"/>
      <c r="TLF1"/>
      <c r="TLG1"/>
      <c r="TLH1"/>
      <c r="TLI1"/>
      <c r="TLJ1"/>
      <c r="TLK1"/>
      <c r="TLL1"/>
      <c r="TLM1"/>
      <c r="TLN1"/>
      <c r="TLO1"/>
      <c r="TLP1"/>
      <c r="TLQ1"/>
      <c r="TLR1"/>
      <c r="TLS1"/>
      <c r="TLT1"/>
      <c r="TLU1"/>
      <c r="TLV1"/>
      <c r="TLW1"/>
      <c r="TLX1"/>
      <c r="TLY1"/>
      <c r="TLZ1"/>
      <c r="TMA1"/>
      <c r="TMB1"/>
      <c r="TMC1"/>
      <c r="TMD1"/>
      <c r="TME1"/>
      <c r="TMF1"/>
      <c r="TMG1"/>
      <c r="TMH1"/>
      <c r="TMI1"/>
      <c r="TMJ1"/>
      <c r="TMK1"/>
      <c r="TML1"/>
      <c r="TMM1"/>
      <c r="TMN1"/>
      <c r="TMO1"/>
      <c r="TMP1"/>
      <c r="TMQ1"/>
      <c r="TMR1"/>
      <c r="TMS1"/>
      <c r="TMT1"/>
      <c r="TMU1"/>
      <c r="TMV1"/>
      <c r="TMW1"/>
      <c r="TMX1"/>
      <c r="TMY1"/>
      <c r="TMZ1"/>
      <c r="TNA1"/>
      <c r="TNB1"/>
      <c r="TNC1"/>
      <c r="TND1"/>
      <c r="TNE1"/>
      <c r="TNF1"/>
      <c r="TNG1"/>
      <c r="TNH1"/>
      <c r="TNI1"/>
      <c r="TNJ1"/>
      <c r="TNK1"/>
      <c r="TNL1"/>
      <c r="TNM1"/>
      <c r="TNN1"/>
      <c r="TNO1"/>
      <c r="TNP1"/>
      <c r="TNQ1"/>
      <c r="TNR1"/>
      <c r="TNS1"/>
      <c r="TNT1"/>
      <c r="TNU1"/>
      <c r="TNV1"/>
      <c r="TNW1"/>
      <c r="TNX1"/>
      <c r="TNY1"/>
      <c r="TNZ1"/>
      <c r="TOA1"/>
      <c r="TOB1"/>
      <c r="TOC1"/>
      <c r="TOD1"/>
      <c r="TOE1"/>
      <c r="TOF1"/>
      <c r="TOG1"/>
      <c r="TOH1"/>
      <c r="TOI1"/>
      <c r="TOJ1"/>
      <c r="TOK1"/>
      <c r="TOL1"/>
      <c r="TOM1"/>
      <c r="TON1"/>
      <c r="TOO1"/>
      <c r="TOP1"/>
      <c r="TOQ1"/>
      <c r="TOR1"/>
      <c r="TOS1"/>
      <c r="TOT1"/>
      <c r="TOU1"/>
      <c r="TOV1"/>
      <c r="TOW1"/>
      <c r="TOX1"/>
      <c r="TOY1"/>
      <c r="TOZ1"/>
      <c r="TPA1"/>
      <c r="TPB1"/>
      <c r="TPC1"/>
      <c r="TPD1"/>
      <c r="TPE1"/>
      <c r="TPF1"/>
      <c r="TPG1"/>
      <c r="TPH1"/>
      <c r="TPI1"/>
      <c r="TPJ1"/>
      <c r="TPK1"/>
      <c r="TPL1"/>
      <c r="TPM1"/>
      <c r="TPN1"/>
      <c r="TPO1"/>
      <c r="TPP1"/>
      <c r="TPQ1"/>
      <c r="TPR1"/>
      <c r="TPS1"/>
      <c r="TPT1"/>
      <c r="TPU1"/>
      <c r="TPV1"/>
      <c r="TPW1"/>
      <c r="TPX1"/>
      <c r="TPY1"/>
      <c r="TPZ1"/>
      <c r="TQA1"/>
      <c r="TQB1"/>
      <c r="TQC1"/>
      <c r="TQD1"/>
      <c r="TQE1"/>
      <c r="TQF1"/>
      <c r="TQG1"/>
      <c r="TQH1"/>
      <c r="TQI1"/>
      <c r="TQJ1"/>
      <c r="TQK1"/>
      <c r="TQL1"/>
      <c r="TQM1"/>
      <c r="TQN1"/>
      <c r="TQO1"/>
      <c r="TQP1"/>
      <c r="TQQ1"/>
      <c r="TQR1"/>
      <c r="TQS1"/>
      <c r="TQT1"/>
      <c r="TQU1"/>
      <c r="TQV1"/>
      <c r="TQW1"/>
      <c r="TQX1"/>
      <c r="TQY1"/>
      <c r="TQZ1"/>
      <c r="TRA1"/>
      <c r="TRB1"/>
      <c r="TRC1"/>
      <c r="TRD1"/>
      <c r="TRE1"/>
      <c r="TRF1"/>
      <c r="TRG1"/>
      <c r="TRH1"/>
      <c r="TRI1"/>
      <c r="TRJ1"/>
      <c r="TRK1"/>
      <c r="TRL1"/>
      <c r="TRM1"/>
      <c r="TRN1"/>
      <c r="TRO1"/>
      <c r="TRP1"/>
      <c r="TRQ1"/>
      <c r="TRR1"/>
      <c r="TRS1"/>
      <c r="TRT1"/>
      <c r="TRU1"/>
      <c r="TRV1"/>
      <c r="TRW1"/>
      <c r="TRX1"/>
      <c r="TRY1"/>
      <c r="TRZ1"/>
      <c r="TSA1"/>
      <c r="TSB1"/>
      <c r="TSC1"/>
      <c r="TSD1"/>
      <c r="TSE1"/>
      <c r="TSF1"/>
      <c r="TSG1"/>
      <c r="TSH1"/>
      <c r="TSI1"/>
      <c r="TSJ1"/>
      <c r="TSK1"/>
      <c r="TSL1"/>
      <c r="TSM1"/>
      <c r="TSN1"/>
      <c r="TSO1"/>
      <c r="TSP1"/>
      <c r="TSQ1"/>
      <c r="TSR1"/>
      <c r="TSS1"/>
      <c r="TST1"/>
      <c r="TSU1"/>
      <c r="TSV1"/>
      <c r="TSW1"/>
      <c r="TSX1"/>
      <c r="TSY1"/>
      <c r="TSZ1"/>
      <c r="TTA1"/>
      <c r="TTB1"/>
      <c r="TTC1"/>
      <c r="TTD1"/>
      <c r="TTE1"/>
      <c r="TTF1"/>
      <c r="TTG1"/>
      <c r="TTH1"/>
      <c r="TTI1"/>
      <c r="TTJ1"/>
      <c r="TTK1"/>
      <c r="TTL1"/>
      <c r="TTM1"/>
      <c r="TTN1"/>
      <c r="TTO1"/>
      <c r="TTP1"/>
      <c r="TTQ1"/>
      <c r="TTR1"/>
      <c r="TTS1"/>
      <c r="TTT1"/>
      <c r="TTU1"/>
      <c r="TTV1"/>
      <c r="TTW1"/>
      <c r="TTX1"/>
      <c r="TTY1"/>
      <c r="TTZ1"/>
      <c r="TUA1"/>
      <c r="TUB1"/>
      <c r="TUC1"/>
      <c r="TUD1"/>
      <c r="TUE1"/>
      <c r="TUF1"/>
      <c r="TUG1"/>
      <c r="TUH1"/>
      <c r="TUI1"/>
      <c r="TUJ1"/>
      <c r="TUK1"/>
      <c r="TUL1"/>
      <c r="TUM1"/>
      <c r="TUN1"/>
      <c r="TUO1"/>
      <c r="TUP1"/>
      <c r="TUQ1"/>
      <c r="TUR1"/>
      <c r="TUS1"/>
      <c r="TUT1"/>
      <c r="TUU1"/>
      <c r="TUV1"/>
      <c r="TUW1"/>
      <c r="TUX1"/>
      <c r="TUY1"/>
      <c r="TUZ1"/>
      <c r="TVA1"/>
      <c r="TVB1"/>
      <c r="TVC1"/>
      <c r="TVD1"/>
      <c r="TVE1"/>
      <c r="TVF1"/>
      <c r="TVG1"/>
      <c r="TVH1"/>
      <c r="TVI1"/>
      <c r="TVJ1"/>
      <c r="TVK1"/>
      <c r="TVL1"/>
      <c r="TVM1"/>
      <c r="TVN1"/>
      <c r="TVO1"/>
      <c r="TVP1"/>
      <c r="TVQ1"/>
      <c r="TVR1"/>
      <c r="TVS1"/>
      <c r="TVT1"/>
      <c r="TVU1"/>
      <c r="TVV1"/>
      <c r="TVW1"/>
      <c r="TVX1"/>
      <c r="TVY1"/>
      <c r="TVZ1"/>
      <c r="TWA1"/>
      <c r="TWB1"/>
      <c r="TWC1"/>
      <c r="TWD1"/>
      <c r="TWE1"/>
      <c r="TWF1"/>
      <c r="TWG1"/>
      <c r="TWH1"/>
      <c r="TWI1"/>
      <c r="TWJ1"/>
      <c r="TWK1"/>
      <c r="TWL1"/>
      <c r="TWM1"/>
      <c r="TWN1"/>
      <c r="TWO1"/>
      <c r="TWP1"/>
      <c r="TWQ1"/>
      <c r="TWR1"/>
      <c r="TWS1"/>
      <c r="TWT1"/>
      <c r="TWU1"/>
      <c r="TWV1"/>
      <c r="TWW1"/>
      <c r="TWX1"/>
      <c r="TWY1"/>
      <c r="TWZ1"/>
      <c r="TXA1"/>
      <c r="TXB1"/>
      <c r="TXC1"/>
      <c r="TXD1"/>
      <c r="TXE1"/>
      <c r="TXF1"/>
      <c r="TXG1"/>
      <c r="TXH1"/>
      <c r="TXI1"/>
      <c r="TXJ1"/>
      <c r="TXK1"/>
      <c r="TXL1"/>
      <c r="TXM1"/>
      <c r="TXN1"/>
      <c r="TXO1"/>
      <c r="TXP1"/>
      <c r="TXQ1"/>
      <c r="TXR1"/>
      <c r="TXS1"/>
      <c r="TXT1"/>
      <c r="TXU1"/>
      <c r="TXV1"/>
      <c r="TXW1"/>
      <c r="TXX1"/>
      <c r="TXY1"/>
      <c r="TXZ1"/>
      <c r="TYA1"/>
      <c r="TYB1"/>
      <c r="TYC1"/>
      <c r="TYD1"/>
      <c r="TYE1"/>
      <c r="TYF1"/>
      <c r="TYG1"/>
      <c r="TYH1"/>
      <c r="TYI1"/>
      <c r="TYJ1"/>
      <c r="TYK1"/>
      <c r="TYL1"/>
      <c r="TYM1"/>
      <c r="TYN1"/>
      <c r="TYO1"/>
      <c r="TYP1"/>
      <c r="TYQ1"/>
      <c r="TYR1"/>
      <c r="TYS1"/>
      <c r="TYT1"/>
      <c r="TYU1"/>
      <c r="TYV1"/>
      <c r="TYW1"/>
      <c r="TYX1"/>
      <c r="TYY1"/>
      <c r="TYZ1"/>
      <c r="TZA1"/>
      <c r="TZB1"/>
      <c r="TZC1"/>
      <c r="TZD1"/>
      <c r="TZE1"/>
      <c r="TZF1"/>
      <c r="TZG1"/>
      <c r="TZH1"/>
      <c r="TZI1"/>
      <c r="TZJ1"/>
      <c r="TZK1"/>
      <c r="TZL1"/>
      <c r="TZM1"/>
      <c r="TZN1"/>
      <c r="TZO1"/>
      <c r="TZP1"/>
      <c r="TZQ1"/>
      <c r="TZR1"/>
      <c r="TZS1"/>
      <c r="TZT1"/>
      <c r="TZU1"/>
      <c r="TZV1"/>
      <c r="TZW1"/>
      <c r="TZX1"/>
      <c r="TZY1"/>
      <c r="TZZ1"/>
      <c r="UAA1"/>
      <c r="UAB1"/>
      <c r="UAC1"/>
      <c r="UAD1"/>
      <c r="UAE1"/>
      <c r="UAF1"/>
      <c r="UAG1"/>
      <c r="UAH1"/>
      <c r="UAI1"/>
      <c r="UAJ1"/>
      <c r="UAK1"/>
      <c r="UAL1"/>
      <c r="UAM1"/>
      <c r="UAN1"/>
      <c r="UAO1"/>
      <c r="UAP1"/>
      <c r="UAQ1"/>
      <c r="UAR1"/>
      <c r="UAS1"/>
      <c r="UAT1"/>
      <c r="UAU1"/>
      <c r="UAV1"/>
      <c r="UAW1"/>
      <c r="UAX1"/>
      <c r="UAY1"/>
      <c r="UAZ1"/>
      <c r="UBA1"/>
      <c r="UBB1"/>
      <c r="UBC1"/>
      <c r="UBD1"/>
      <c r="UBE1"/>
      <c r="UBF1"/>
      <c r="UBG1"/>
      <c r="UBH1"/>
      <c r="UBI1"/>
      <c r="UBJ1"/>
      <c r="UBK1"/>
      <c r="UBL1"/>
      <c r="UBM1"/>
      <c r="UBN1"/>
      <c r="UBO1"/>
      <c r="UBP1"/>
      <c r="UBQ1"/>
      <c r="UBR1"/>
      <c r="UBS1"/>
      <c r="UBT1"/>
      <c r="UBU1"/>
      <c r="UBV1"/>
      <c r="UBW1"/>
      <c r="UBX1"/>
      <c r="UBY1"/>
      <c r="UBZ1"/>
      <c r="UCA1"/>
      <c r="UCB1"/>
      <c r="UCC1"/>
      <c r="UCD1"/>
      <c r="UCE1"/>
      <c r="UCF1"/>
      <c r="UCG1"/>
      <c r="UCH1"/>
      <c r="UCI1"/>
      <c r="UCJ1"/>
      <c r="UCK1"/>
      <c r="UCL1"/>
      <c r="UCM1"/>
      <c r="UCN1"/>
      <c r="UCO1"/>
      <c r="UCP1"/>
      <c r="UCQ1"/>
      <c r="UCR1"/>
      <c r="UCS1"/>
      <c r="UCT1"/>
      <c r="UCU1"/>
      <c r="UCV1"/>
      <c r="UCW1"/>
      <c r="UCX1"/>
      <c r="UCY1"/>
      <c r="UCZ1"/>
      <c r="UDA1"/>
      <c r="UDB1"/>
      <c r="UDC1"/>
      <c r="UDD1"/>
      <c r="UDE1"/>
      <c r="UDF1"/>
      <c r="UDG1"/>
      <c r="UDH1"/>
      <c r="UDI1"/>
      <c r="UDJ1"/>
      <c r="UDK1"/>
      <c r="UDL1"/>
      <c r="UDM1"/>
      <c r="UDN1"/>
      <c r="UDO1"/>
      <c r="UDP1"/>
      <c r="UDQ1"/>
      <c r="UDR1"/>
      <c r="UDS1"/>
      <c r="UDT1"/>
      <c r="UDU1"/>
      <c r="UDV1"/>
      <c r="UDW1"/>
      <c r="UDX1"/>
      <c r="UDY1"/>
      <c r="UDZ1"/>
      <c r="UEA1"/>
      <c r="UEB1"/>
      <c r="UEC1"/>
      <c r="UED1"/>
      <c r="UEE1"/>
      <c r="UEF1"/>
      <c r="UEG1"/>
      <c r="UEH1"/>
      <c r="UEI1"/>
      <c r="UEJ1"/>
      <c r="UEK1"/>
      <c r="UEL1"/>
      <c r="UEM1"/>
      <c r="UEN1"/>
      <c r="UEO1"/>
      <c r="UEP1"/>
      <c r="UEQ1"/>
      <c r="UER1"/>
      <c r="UES1"/>
      <c r="UET1"/>
      <c r="UEU1"/>
      <c r="UEV1"/>
      <c r="UEW1"/>
      <c r="UEX1"/>
      <c r="UEY1"/>
      <c r="UEZ1"/>
      <c r="UFA1"/>
      <c r="UFB1"/>
      <c r="UFC1"/>
      <c r="UFD1"/>
      <c r="UFE1"/>
      <c r="UFF1"/>
      <c r="UFG1"/>
      <c r="UFH1"/>
      <c r="UFI1"/>
      <c r="UFJ1"/>
      <c r="UFK1"/>
      <c r="UFL1"/>
      <c r="UFM1"/>
      <c r="UFN1"/>
      <c r="UFO1"/>
      <c r="UFP1"/>
      <c r="UFQ1"/>
      <c r="UFR1"/>
      <c r="UFS1"/>
      <c r="UFT1"/>
      <c r="UFU1"/>
      <c r="UFV1"/>
      <c r="UFW1"/>
      <c r="UFX1"/>
      <c r="UFY1"/>
      <c r="UFZ1"/>
      <c r="UGA1"/>
      <c r="UGB1"/>
      <c r="UGC1"/>
      <c r="UGD1"/>
      <c r="UGE1"/>
      <c r="UGF1"/>
      <c r="UGG1"/>
      <c r="UGH1"/>
      <c r="UGI1"/>
      <c r="UGJ1"/>
      <c r="UGK1"/>
      <c r="UGL1"/>
      <c r="UGM1"/>
      <c r="UGN1"/>
      <c r="UGO1"/>
      <c r="UGP1"/>
      <c r="UGQ1"/>
      <c r="UGR1"/>
      <c r="UGS1"/>
      <c r="UGT1"/>
      <c r="UGU1"/>
      <c r="UGV1"/>
      <c r="UGW1"/>
      <c r="UGX1"/>
      <c r="UGY1"/>
      <c r="UGZ1"/>
      <c r="UHA1"/>
      <c r="UHB1"/>
      <c r="UHC1"/>
      <c r="UHD1"/>
      <c r="UHE1"/>
      <c r="UHF1"/>
      <c r="UHG1"/>
      <c r="UHH1"/>
      <c r="UHI1"/>
      <c r="UHJ1"/>
      <c r="UHK1"/>
      <c r="UHL1"/>
      <c r="UHM1"/>
      <c r="UHN1"/>
      <c r="UHO1"/>
      <c r="UHP1"/>
      <c r="UHQ1"/>
      <c r="UHR1"/>
      <c r="UHS1"/>
      <c r="UHT1"/>
      <c r="UHU1"/>
      <c r="UHV1"/>
      <c r="UHW1"/>
      <c r="UHX1"/>
      <c r="UHY1"/>
      <c r="UHZ1"/>
      <c r="UIA1"/>
      <c r="UIB1"/>
      <c r="UIC1"/>
      <c r="UID1"/>
      <c r="UIE1"/>
      <c r="UIF1"/>
      <c r="UIG1"/>
      <c r="UIH1"/>
      <c r="UII1"/>
      <c r="UIJ1"/>
      <c r="UIK1"/>
      <c r="UIL1"/>
      <c r="UIM1"/>
      <c r="UIN1"/>
      <c r="UIO1"/>
      <c r="UIP1"/>
      <c r="UIQ1"/>
      <c r="UIR1"/>
      <c r="UIS1"/>
      <c r="UIT1"/>
      <c r="UIU1"/>
      <c r="UIV1"/>
      <c r="UIW1"/>
      <c r="UIX1"/>
      <c r="UIY1"/>
      <c r="UIZ1"/>
      <c r="UJA1"/>
      <c r="UJB1"/>
      <c r="UJC1"/>
      <c r="UJD1"/>
      <c r="UJE1"/>
      <c r="UJF1"/>
      <c r="UJG1"/>
      <c r="UJH1"/>
      <c r="UJI1"/>
      <c r="UJJ1"/>
      <c r="UJK1"/>
      <c r="UJL1"/>
      <c r="UJM1"/>
      <c r="UJN1"/>
      <c r="UJO1"/>
      <c r="UJP1"/>
      <c r="UJQ1"/>
      <c r="UJR1"/>
      <c r="UJS1"/>
      <c r="UJT1"/>
      <c r="UJU1"/>
      <c r="UJV1"/>
      <c r="UJW1"/>
      <c r="UJX1"/>
      <c r="UJY1"/>
      <c r="UJZ1"/>
      <c r="UKA1"/>
      <c r="UKB1"/>
      <c r="UKC1"/>
      <c r="UKD1"/>
      <c r="UKE1"/>
      <c r="UKF1"/>
      <c r="UKG1"/>
      <c r="UKH1"/>
      <c r="UKI1"/>
      <c r="UKJ1"/>
      <c r="UKK1"/>
      <c r="UKL1"/>
      <c r="UKM1"/>
      <c r="UKN1"/>
      <c r="UKO1"/>
      <c r="UKP1"/>
      <c r="UKQ1"/>
      <c r="UKR1"/>
      <c r="UKS1"/>
      <c r="UKT1"/>
      <c r="UKU1"/>
      <c r="UKV1"/>
      <c r="UKW1"/>
      <c r="UKX1"/>
      <c r="UKY1"/>
      <c r="UKZ1"/>
      <c r="ULA1"/>
      <c r="ULB1"/>
      <c r="ULC1"/>
      <c r="ULD1"/>
      <c r="ULE1"/>
      <c r="ULF1"/>
      <c r="ULG1"/>
      <c r="ULH1"/>
      <c r="ULI1"/>
      <c r="ULJ1"/>
      <c r="ULK1"/>
      <c r="ULL1"/>
      <c r="ULM1"/>
      <c r="ULN1"/>
      <c r="ULO1"/>
      <c r="ULP1"/>
      <c r="ULQ1"/>
      <c r="ULR1"/>
      <c r="ULS1"/>
      <c r="ULT1"/>
      <c r="ULU1"/>
      <c r="ULV1"/>
      <c r="ULW1"/>
      <c r="ULX1"/>
      <c r="ULY1"/>
      <c r="ULZ1"/>
      <c r="UMA1"/>
      <c r="UMB1"/>
      <c r="UMC1"/>
      <c r="UMD1"/>
      <c r="UME1"/>
      <c r="UMF1"/>
      <c r="UMG1"/>
      <c r="UMH1"/>
      <c r="UMI1"/>
      <c r="UMJ1"/>
      <c r="UMK1"/>
      <c r="UML1"/>
      <c r="UMM1"/>
      <c r="UMN1"/>
      <c r="UMO1"/>
      <c r="UMP1"/>
      <c r="UMQ1"/>
      <c r="UMR1"/>
      <c r="UMS1"/>
      <c r="UMT1"/>
      <c r="UMU1"/>
      <c r="UMV1"/>
      <c r="UMW1"/>
      <c r="UMX1"/>
      <c r="UMY1"/>
      <c r="UMZ1"/>
      <c r="UNA1"/>
      <c r="UNB1"/>
      <c r="UNC1"/>
      <c r="UND1"/>
      <c r="UNE1"/>
      <c r="UNF1"/>
      <c r="UNG1"/>
      <c r="UNH1"/>
      <c r="UNI1"/>
      <c r="UNJ1"/>
      <c r="UNK1"/>
      <c r="UNL1"/>
      <c r="UNM1"/>
      <c r="UNN1"/>
      <c r="UNO1"/>
      <c r="UNP1"/>
      <c r="UNQ1"/>
      <c r="UNR1"/>
      <c r="UNS1"/>
      <c r="UNT1"/>
      <c r="UNU1"/>
      <c r="UNV1"/>
      <c r="UNW1"/>
      <c r="UNX1"/>
      <c r="UNY1"/>
      <c r="UNZ1"/>
      <c r="UOA1"/>
      <c r="UOB1"/>
      <c r="UOC1"/>
      <c r="UOD1"/>
      <c r="UOE1"/>
      <c r="UOF1"/>
      <c r="UOG1"/>
      <c r="UOH1"/>
      <c r="UOI1"/>
      <c r="UOJ1"/>
      <c r="UOK1"/>
      <c r="UOL1"/>
      <c r="UOM1"/>
      <c r="UON1"/>
      <c r="UOO1"/>
      <c r="UOP1"/>
      <c r="UOQ1"/>
      <c r="UOR1"/>
      <c r="UOS1"/>
      <c r="UOT1"/>
      <c r="UOU1"/>
      <c r="UOV1"/>
      <c r="UOW1"/>
      <c r="UOX1"/>
      <c r="UOY1"/>
      <c r="UOZ1"/>
      <c r="UPA1"/>
      <c r="UPB1"/>
      <c r="UPC1"/>
      <c r="UPD1"/>
      <c r="UPE1"/>
      <c r="UPF1"/>
      <c r="UPG1"/>
      <c r="UPH1"/>
      <c r="UPI1"/>
      <c r="UPJ1"/>
      <c r="UPK1"/>
      <c r="UPL1"/>
      <c r="UPM1"/>
      <c r="UPN1"/>
      <c r="UPO1"/>
      <c r="UPP1"/>
      <c r="UPQ1"/>
      <c r="UPR1"/>
      <c r="UPS1"/>
      <c r="UPT1"/>
      <c r="UPU1"/>
      <c r="UPV1"/>
      <c r="UPW1"/>
      <c r="UPX1"/>
      <c r="UPY1"/>
      <c r="UPZ1"/>
      <c r="UQA1"/>
      <c r="UQB1"/>
      <c r="UQC1"/>
      <c r="UQD1"/>
      <c r="UQE1"/>
      <c r="UQF1"/>
      <c r="UQG1"/>
      <c r="UQH1"/>
      <c r="UQI1"/>
      <c r="UQJ1"/>
      <c r="UQK1"/>
      <c r="UQL1"/>
      <c r="UQM1"/>
      <c r="UQN1"/>
      <c r="UQO1"/>
      <c r="UQP1"/>
      <c r="UQQ1"/>
      <c r="UQR1"/>
      <c r="UQS1"/>
      <c r="UQT1"/>
      <c r="UQU1"/>
      <c r="UQV1"/>
      <c r="UQW1"/>
      <c r="UQX1"/>
      <c r="UQY1"/>
      <c r="UQZ1"/>
      <c r="URA1"/>
      <c r="URB1"/>
      <c r="URC1"/>
      <c r="URD1"/>
      <c r="URE1"/>
      <c r="URF1"/>
      <c r="URG1"/>
      <c r="URH1"/>
      <c r="URI1"/>
      <c r="URJ1"/>
      <c r="URK1"/>
      <c r="URL1"/>
      <c r="URM1"/>
      <c r="URN1"/>
      <c r="URO1"/>
      <c r="URP1"/>
      <c r="URQ1"/>
      <c r="URR1"/>
      <c r="URS1"/>
      <c r="URT1"/>
      <c r="URU1"/>
      <c r="URV1"/>
      <c r="URW1"/>
      <c r="URX1"/>
      <c r="URY1"/>
      <c r="URZ1"/>
      <c r="USA1"/>
      <c r="USB1"/>
      <c r="USC1"/>
      <c r="USD1"/>
      <c r="USE1"/>
      <c r="USF1"/>
      <c r="USG1"/>
      <c r="USH1"/>
      <c r="USI1"/>
      <c r="USJ1"/>
      <c r="USK1"/>
      <c r="USL1"/>
      <c r="USM1"/>
      <c r="USN1"/>
      <c r="USO1"/>
      <c r="USP1"/>
      <c r="USQ1"/>
      <c r="USR1"/>
      <c r="USS1"/>
      <c r="UST1"/>
      <c r="USU1"/>
      <c r="USV1"/>
      <c r="USW1"/>
      <c r="USX1"/>
      <c r="USY1"/>
      <c r="USZ1"/>
      <c r="UTA1"/>
      <c r="UTB1"/>
      <c r="UTC1"/>
      <c r="UTD1"/>
      <c r="UTE1"/>
      <c r="UTF1"/>
      <c r="UTG1"/>
      <c r="UTH1"/>
      <c r="UTI1"/>
      <c r="UTJ1"/>
      <c r="UTK1"/>
      <c r="UTL1"/>
      <c r="UTM1"/>
      <c r="UTN1"/>
      <c r="UTO1"/>
      <c r="UTP1"/>
      <c r="UTQ1"/>
      <c r="UTR1"/>
      <c r="UTS1"/>
      <c r="UTT1"/>
      <c r="UTU1"/>
      <c r="UTV1"/>
      <c r="UTW1"/>
      <c r="UTX1"/>
      <c r="UTY1"/>
      <c r="UTZ1"/>
      <c r="UUA1"/>
      <c r="UUB1"/>
      <c r="UUC1"/>
      <c r="UUD1"/>
      <c r="UUE1"/>
      <c r="UUF1"/>
      <c r="UUG1"/>
      <c r="UUH1"/>
      <c r="UUI1"/>
      <c r="UUJ1"/>
      <c r="UUK1"/>
      <c r="UUL1"/>
      <c r="UUM1"/>
      <c r="UUN1"/>
      <c r="UUO1"/>
      <c r="UUP1"/>
      <c r="UUQ1"/>
      <c r="UUR1"/>
      <c r="UUS1"/>
      <c r="UUT1"/>
      <c r="UUU1"/>
      <c r="UUV1"/>
      <c r="UUW1"/>
      <c r="UUX1"/>
      <c r="UUY1"/>
      <c r="UUZ1"/>
      <c r="UVA1"/>
      <c r="UVB1"/>
      <c r="UVC1"/>
      <c r="UVD1"/>
      <c r="UVE1"/>
      <c r="UVF1"/>
      <c r="UVG1"/>
      <c r="UVH1"/>
      <c r="UVI1"/>
      <c r="UVJ1"/>
      <c r="UVK1"/>
      <c r="UVL1"/>
      <c r="UVM1"/>
      <c r="UVN1"/>
      <c r="UVO1"/>
      <c r="UVP1"/>
      <c r="UVQ1"/>
      <c r="UVR1"/>
      <c r="UVS1"/>
      <c r="UVT1"/>
      <c r="UVU1"/>
      <c r="UVV1"/>
      <c r="UVW1"/>
      <c r="UVX1"/>
      <c r="UVY1"/>
      <c r="UVZ1"/>
      <c r="UWA1"/>
      <c r="UWB1"/>
      <c r="UWC1"/>
      <c r="UWD1"/>
      <c r="UWE1"/>
      <c r="UWF1"/>
      <c r="UWG1"/>
      <c r="UWH1"/>
      <c r="UWI1"/>
      <c r="UWJ1"/>
      <c r="UWK1"/>
      <c r="UWL1"/>
      <c r="UWM1"/>
      <c r="UWN1"/>
      <c r="UWO1"/>
      <c r="UWP1"/>
      <c r="UWQ1"/>
      <c r="UWR1"/>
      <c r="UWS1"/>
      <c r="UWT1"/>
      <c r="UWU1"/>
      <c r="UWV1"/>
      <c r="UWW1"/>
      <c r="UWX1"/>
      <c r="UWY1"/>
      <c r="UWZ1"/>
      <c r="UXA1"/>
      <c r="UXB1"/>
      <c r="UXC1"/>
      <c r="UXD1"/>
      <c r="UXE1"/>
      <c r="UXF1"/>
      <c r="UXG1"/>
      <c r="UXH1"/>
      <c r="UXI1"/>
      <c r="UXJ1"/>
      <c r="UXK1"/>
      <c r="UXL1"/>
      <c r="UXM1"/>
      <c r="UXN1"/>
      <c r="UXO1"/>
      <c r="UXP1"/>
      <c r="UXQ1"/>
      <c r="UXR1"/>
      <c r="UXS1"/>
      <c r="UXT1"/>
      <c r="UXU1"/>
      <c r="UXV1"/>
      <c r="UXW1"/>
      <c r="UXX1"/>
      <c r="UXY1"/>
      <c r="UXZ1"/>
      <c r="UYA1"/>
      <c r="UYB1"/>
      <c r="UYC1"/>
      <c r="UYD1"/>
      <c r="UYE1"/>
      <c r="UYF1"/>
      <c r="UYG1"/>
      <c r="UYH1"/>
      <c r="UYI1"/>
      <c r="UYJ1"/>
      <c r="UYK1"/>
      <c r="UYL1"/>
      <c r="UYM1"/>
      <c r="UYN1"/>
      <c r="UYO1"/>
      <c r="UYP1"/>
      <c r="UYQ1"/>
      <c r="UYR1"/>
      <c r="UYS1"/>
      <c r="UYT1"/>
      <c r="UYU1"/>
      <c r="UYV1"/>
      <c r="UYW1"/>
      <c r="UYX1"/>
      <c r="UYY1"/>
      <c r="UYZ1"/>
      <c r="UZA1"/>
      <c r="UZB1"/>
      <c r="UZC1"/>
      <c r="UZD1"/>
      <c r="UZE1"/>
      <c r="UZF1"/>
      <c r="UZG1"/>
      <c r="UZH1"/>
      <c r="UZI1"/>
      <c r="UZJ1"/>
      <c r="UZK1"/>
      <c r="UZL1"/>
      <c r="UZM1"/>
      <c r="UZN1"/>
      <c r="UZO1"/>
      <c r="UZP1"/>
      <c r="UZQ1"/>
      <c r="UZR1"/>
      <c r="UZS1"/>
      <c r="UZT1"/>
      <c r="UZU1"/>
      <c r="UZV1"/>
      <c r="UZW1"/>
      <c r="UZX1"/>
      <c r="UZY1"/>
      <c r="UZZ1"/>
      <c r="VAA1"/>
      <c r="VAB1"/>
      <c r="VAC1"/>
      <c r="VAD1"/>
      <c r="VAE1"/>
      <c r="VAF1"/>
      <c r="VAG1"/>
      <c r="VAH1"/>
      <c r="VAI1"/>
      <c r="VAJ1"/>
      <c r="VAK1"/>
      <c r="VAL1"/>
      <c r="VAM1"/>
      <c r="VAN1"/>
      <c r="VAO1"/>
      <c r="VAP1"/>
      <c r="VAQ1"/>
      <c r="VAR1"/>
      <c r="VAS1"/>
      <c r="VAT1"/>
      <c r="VAU1"/>
      <c r="VAV1"/>
      <c r="VAW1"/>
      <c r="VAX1"/>
      <c r="VAY1"/>
      <c r="VAZ1"/>
      <c r="VBA1"/>
      <c r="VBB1"/>
      <c r="VBC1"/>
      <c r="VBD1"/>
      <c r="VBE1"/>
      <c r="VBF1"/>
      <c r="VBG1"/>
      <c r="VBH1"/>
      <c r="VBI1"/>
      <c r="VBJ1"/>
      <c r="VBK1"/>
      <c r="VBL1"/>
      <c r="VBM1"/>
      <c r="VBN1"/>
      <c r="VBO1"/>
      <c r="VBP1"/>
      <c r="VBQ1"/>
      <c r="VBR1"/>
      <c r="VBS1"/>
      <c r="VBT1"/>
      <c r="VBU1"/>
      <c r="VBV1"/>
      <c r="VBW1"/>
      <c r="VBX1"/>
      <c r="VBY1"/>
      <c r="VBZ1"/>
      <c r="VCA1"/>
      <c r="VCB1"/>
      <c r="VCC1"/>
      <c r="VCD1"/>
      <c r="VCE1"/>
      <c r="VCF1"/>
      <c r="VCG1"/>
      <c r="VCH1"/>
      <c r="VCI1"/>
      <c r="VCJ1"/>
      <c r="VCK1"/>
      <c r="VCL1"/>
      <c r="VCM1"/>
      <c r="VCN1"/>
      <c r="VCO1"/>
      <c r="VCP1"/>
      <c r="VCQ1"/>
      <c r="VCR1"/>
      <c r="VCS1"/>
      <c r="VCT1"/>
      <c r="VCU1"/>
      <c r="VCV1"/>
      <c r="VCW1"/>
      <c r="VCX1"/>
      <c r="VCY1"/>
      <c r="VCZ1"/>
      <c r="VDA1"/>
      <c r="VDB1"/>
      <c r="VDC1"/>
      <c r="VDD1"/>
      <c r="VDE1"/>
      <c r="VDF1"/>
      <c r="VDG1"/>
      <c r="VDH1"/>
      <c r="VDI1"/>
      <c r="VDJ1"/>
      <c r="VDK1"/>
      <c r="VDL1"/>
      <c r="VDM1"/>
      <c r="VDN1"/>
      <c r="VDO1"/>
      <c r="VDP1"/>
      <c r="VDQ1"/>
      <c r="VDR1"/>
      <c r="VDS1"/>
      <c r="VDT1"/>
      <c r="VDU1"/>
      <c r="VDV1"/>
      <c r="VDW1"/>
      <c r="VDX1"/>
      <c r="VDY1"/>
      <c r="VDZ1"/>
      <c r="VEA1"/>
      <c r="VEB1"/>
      <c r="VEC1"/>
      <c r="VED1"/>
      <c r="VEE1"/>
      <c r="VEF1"/>
      <c r="VEG1"/>
      <c r="VEH1"/>
      <c r="VEI1"/>
      <c r="VEJ1"/>
      <c r="VEK1"/>
      <c r="VEL1"/>
      <c r="VEM1"/>
      <c r="VEN1"/>
      <c r="VEO1"/>
      <c r="VEP1"/>
      <c r="VEQ1"/>
      <c r="VER1"/>
      <c r="VES1"/>
      <c r="VET1"/>
      <c r="VEU1"/>
      <c r="VEV1"/>
      <c r="VEW1"/>
      <c r="VEX1"/>
      <c r="VEY1"/>
      <c r="VEZ1"/>
      <c r="VFA1"/>
      <c r="VFB1"/>
      <c r="VFC1"/>
      <c r="VFD1"/>
      <c r="VFE1"/>
      <c r="VFF1"/>
      <c r="VFG1"/>
      <c r="VFH1"/>
      <c r="VFI1"/>
      <c r="VFJ1"/>
      <c r="VFK1"/>
      <c r="VFL1"/>
      <c r="VFM1"/>
      <c r="VFN1"/>
      <c r="VFO1"/>
      <c r="VFP1"/>
      <c r="VFQ1"/>
      <c r="VFR1"/>
      <c r="VFS1"/>
      <c r="VFT1"/>
      <c r="VFU1"/>
      <c r="VFV1"/>
      <c r="VFW1"/>
      <c r="VFX1"/>
      <c r="VFY1"/>
      <c r="VFZ1"/>
      <c r="VGA1"/>
      <c r="VGB1"/>
      <c r="VGC1"/>
      <c r="VGD1"/>
      <c r="VGE1"/>
      <c r="VGF1"/>
      <c r="VGG1"/>
      <c r="VGH1"/>
      <c r="VGI1"/>
      <c r="VGJ1"/>
      <c r="VGK1"/>
      <c r="VGL1"/>
      <c r="VGM1"/>
      <c r="VGN1"/>
      <c r="VGO1"/>
      <c r="VGP1"/>
      <c r="VGQ1"/>
      <c r="VGR1"/>
      <c r="VGS1"/>
      <c r="VGT1"/>
      <c r="VGU1"/>
      <c r="VGV1"/>
      <c r="VGW1"/>
      <c r="VGX1"/>
      <c r="VGY1"/>
      <c r="VGZ1"/>
      <c r="VHA1"/>
      <c r="VHB1"/>
      <c r="VHC1"/>
      <c r="VHD1"/>
      <c r="VHE1"/>
      <c r="VHF1"/>
      <c r="VHG1"/>
      <c r="VHH1"/>
      <c r="VHI1"/>
      <c r="VHJ1"/>
      <c r="VHK1"/>
      <c r="VHL1"/>
      <c r="VHM1"/>
      <c r="VHN1"/>
      <c r="VHO1"/>
      <c r="VHP1"/>
      <c r="VHQ1"/>
      <c r="VHR1"/>
      <c r="VHS1"/>
      <c r="VHT1"/>
      <c r="VHU1"/>
      <c r="VHV1"/>
      <c r="VHW1"/>
      <c r="VHX1"/>
      <c r="VHY1"/>
      <c r="VHZ1"/>
      <c r="VIA1"/>
      <c r="VIB1"/>
      <c r="VIC1"/>
      <c r="VID1"/>
      <c r="VIE1"/>
      <c r="VIF1"/>
      <c r="VIG1"/>
      <c r="VIH1"/>
      <c r="VII1"/>
      <c r="VIJ1"/>
      <c r="VIK1"/>
      <c r="VIL1"/>
      <c r="VIM1"/>
      <c r="VIN1"/>
      <c r="VIO1"/>
      <c r="VIP1"/>
      <c r="VIQ1"/>
      <c r="VIR1"/>
      <c r="VIS1"/>
      <c r="VIT1"/>
      <c r="VIU1"/>
      <c r="VIV1"/>
      <c r="VIW1"/>
      <c r="VIX1"/>
      <c r="VIY1"/>
      <c r="VIZ1"/>
      <c r="VJA1"/>
      <c r="VJB1"/>
      <c r="VJC1"/>
      <c r="VJD1"/>
      <c r="VJE1"/>
      <c r="VJF1"/>
      <c r="VJG1"/>
      <c r="VJH1"/>
      <c r="VJI1"/>
      <c r="VJJ1"/>
      <c r="VJK1"/>
      <c r="VJL1"/>
      <c r="VJM1"/>
      <c r="VJN1"/>
      <c r="VJO1"/>
      <c r="VJP1"/>
      <c r="VJQ1"/>
      <c r="VJR1"/>
      <c r="VJS1"/>
      <c r="VJT1"/>
      <c r="VJU1"/>
      <c r="VJV1"/>
      <c r="VJW1"/>
      <c r="VJX1"/>
      <c r="VJY1"/>
      <c r="VJZ1"/>
      <c r="VKA1"/>
      <c r="VKB1"/>
      <c r="VKC1"/>
      <c r="VKD1"/>
      <c r="VKE1"/>
      <c r="VKF1"/>
      <c r="VKG1"/>
      <c r="VKH1"/>
      <c r="VKI1"/>
      <c r="VKJ1"/>
      <c r="VKK1"/>
      <c r="VKL1"/>
      <c r="VKM1"/>
      <c r="VKN1"/>
      <c r="VKO1"/>
      <c r="VKP1"/>
      <c r="VKQ1"/>
      <c r="VKR1"/>
      <c r="VKS1"/>
      <c r="VKT1"/>
      <c r="VKU1"/>
      <c r="VKV1"/>
      <c r="VKW1"/>
      <c r="VKX1"/>
      <c r="VKY1"/>
      <c r="VKZ1"/>
      <c r="VLA1"/>
      <c r="VLB1"/>
      <c r="VLC1"/>
      <c r="VLD1"/>
      <c r="VLE1"/>
      <c r="VLF1"/>
      <c r="VLG1"/>
      <c r="VLH1"/>
      <c r="VLI1"/>
      <c r="VLJ1"/>
      <c r="VLK1"/>
      <c r="VLL1"/>
      <c r="VLM1"/>
      <c r="VLN1"/>
      <c r="VLO1"/>
      <c r="VLP1"/>
      <c r="VLQ1"/>
      <c r="VLR1"/>
      <c r="VLS1"/>
      <c r="VLT1"/>
      <c r="VLU1"/>
      <c r="VLV1"/>
      <c r="VLW1"/>
      <c r="VLX1"/>
      <c r="VLY1"/>
      <c r="VLZ1"/>
      <c r="VMA1"/>
      <c r="VMB1"/>
      <c r="VMC1"/>
      <c r="VMD1"/>
      <c r="VME1"/>
      <c r="VMF1"/>
      <c r="VMG1"/>
      <c r="VMH1"/>
      <c r="VMI1"/>
      <c r="VMJ1"/>
      <c r="VMK1"/>
      <c r="VML1"/>
      <c r="VMM1"/>
      <c r="VMN1"/>
      <c r="VMO1"/>
      <c r="VMP1"/>
      <c r="VMQ1"/>
      <c r="VMR1"/>
      <c r="VMS1"/>
      <c r="VMT1"/>
      <c r="VMU1"/>
      <c r="VMV1"/>
      <c r="VMW1"/>
      <c r="VMX1"/>
      <c r="VMY1"/>
      <c r="VMZ1"/>
      <c r="VNA1"/>
      <c r="VNB1"/>
      <c r="VNC1"/>
      <c r="VND1"/>
      <c r="VNE1"/>
      <c r="VNF1"/>
      <c r="VNG1"/>
      <c r="VNH1"/>
      <c r="VNI1"/>
      <c r="VNJ1"/>
      <c r="VNK1"/>
      <c r="VNL1"/>
      <c r="VNM1"/>
      <c r="VNN1"/>
      <c r="VNO1"/>
      <c r="VNP1"/>
      <c r="VNQ1"/>
      <c r="VNR1"/>
      <c r="VNS1"/>
      <c r="VNT1"/>
      <c r="VNU1"/>
      <c r="VNV1"/>
      <c r="VNW1"/>
      <c r="VNX1"/>
      <c r="VNY1"/>
      <c r="VNZ1"/>
      <c r="VOA1"/>
      <c r="VOB1"/>
      <c r="VOC1"/>
      <c r="VOD1"/>
      <c r="VOE1"/>
      <c r="VOF1"/>
      <c r="VOG1"/>
      <c r="VOH1"/>
      <c r="VOI1"/>
      <c r="VOJ1"/>
      <c r="VOK1"/>
      <c r="VOL1"/>
      <c r="VOM1"/>
      <c r="VON1"/>
      <c r="VOO1"/>
      <c r="VOP1"/>
      <c r="VOQ1"/>
      <c r="VOR1"/>
      <c r="VOS1"/>
      <c r="VOT1"/>
      <c r="VOU1"/>
      <c r="VOV1"/>
      <c r="VOW1"/>
      <c r="VOX1"/>
      <c r="VOY1"/>
      <c r="VOZ1"/>
      <c r="VPA1"/>
      <c r="VPB1"/>
      <c r="VPC1"/>
      <c r="VPD1"/>
      <c r="VPE1"/>
      <c r="VPF1"/>
      <c r="VPG1"/>
      <c r="VPH1"/>
      <c r="VPI1"/>
      <c r="VPJ1"/>
      <c r="VPK1"/>
      <c r="VPL1"/>
      <c r="VPM1"/>
      <c r="VPN1"/>
      <c r="VPO1"/>
      <c r="VPP1"/>
      <c r="VPQ1"/>
      <c r="VPR1"/>
      <c r="VPS1"/>
      <c r="VPT1"/>
      <c r="VPU1"/>
      <c r="VPV1"/>
      <c r="VPW1"/>
      <c r="VPX1"/>
      <c r="VPY1"/>
      <c r="VPZ1"/>
      <c r="VQA1"/>
      <c r="VQB1"/>
      <c r="VQC1"/>
      <c r="VQD1"/>
      <c r="VQE1"/>
      <c r="VQF1"/>
      <c r="VQG1"/>
      <c r="VQH1"/>
      <c r="VQI1"/>
      <c r="VQJ1"/>
      <c r="VQK1"/>
      <c r="VQL1"/>
      <c r="VQM1"/>
      <c r="VQN1"/>
      <c r="VQO1"/>
      <c r="VQP1"/>
      <c r="VQQ1"/>
      <c r="VQR1"/>
      <c r="VQS1"/>
      <c r="VQT1"/>
      <c r="VQU1"/>
      <c r="VQV1"/>
      <c r="VQW1"/>
      <c r="VQX1"/>
      <c r="VQY1"/>
      <c r="VQZ1"/>
      <c r="VRA1"/>
      <c r="VRB1"/>
      <c r="VRC1"/>
      <c r="VRD1"/>
      <c r="VRE1"/>
      <c r="VRF1"/>
      <c r="VRG1"/>
      <c r="VRH1"/>
      <c r="VRI1"/>
      <c r="VRJ1"/>
      <c r="VRK1"/>
      <c r="VRL1"/>
      <c r="VRM1"/>
      <c r="VRN1"/>
      <c r="VRO1"/>
      <c r="VRP1"/>
      <c r="VRQ1"/>
      <c r="VRR1"/>
      <c r="VRS1"/>
      <c r="VRT1"/>
      <c r="VRU1"/>
      <c r="VRV1"/>
      <c r="VRW1"/>
      <c r="VRX1"/>
      <c r="VRY1"/>
      <c r="VRZ1"/>
      <c r="VSA1"/>
      <c r="VSB1"/>
      <c r="VSC1"/>
      <c r="VSD1"/>
      <c r="VSE1"/>
      <c r="VSF1"/>
      <c r="VSG1"/>
      <c r="VSH1"/>
      <c r="VSI1"/>
      <c r="VSJ1"/>
      <c r="VSK1"/>
      <c r="VSL1"/>
      <c r="VSM1"/>
      <c r="VSN1"/>
      <c r="VSO1"/>
      <c r="VSP1"/>
      <c r="VSQ1"/>
      <c r="VSR1"/>
      <c r="VSS1"/>
      <c r="VST1"/>
      <c r="VSU1"/>
      <c r="VSV1"/>
      <c r="VSW1"/>
      <c r="VSX1"/>
      <c r="VSY1"/>
      <c r="VSZ1"/>
      <c r="VTA1"/>
      <c r="VTB1"/>
      <c r="VTC1"/>
      <c r="VTD1"/>
      <c r="VTE1"/>
      <c r="VTF1"/>
      <c r="VTG1"/>
      <c r="VTH1"/>
      <c r="VTI1"/>
      <c r="VTJ1"/>
      <c r="VTK1"/>
      <c r="VTL1"/>
      <c r="VTM1"/>
      <c r="VTN1"/>
      <c r="VTO1"/>
      <c r="VTP1"/>
      <c r="VTQ1"/>
      <c r="VTR1"/>
      <c r="VTS1"/>
      <c r="VTT1"/>
      <c r="VTU1"/>
      <c r="VTV1"/>
      <c r="VTW1"/>
      <c r="VTX1"/>
      <c r="VTY1"/>
      <c r="VTZ1"/>
      <c r="VUA1"/>
      <c r="VUB1"/>
      <c r="VUC1"/>
      <c r="VUD1"/>
      <c r="VUE1"/>
      <c r="VUF1"/>
      <c r="VUG1"/>
      <c r="VUH1"/>
      <c r="VUI1"/>
      <c r="VUJ1"/>
      <c r="VUK1"/>
      <c r="VUL1"/>
      <c r="VUM1"/>
      <c r="VUN1"/>
      <c r="VUO1"/>
      <c r="VUP1"/>
      <c r="VUQ1"/>
      <c r="VUR1"/>
      <c r="VUS1"/>
      <c r="VUT1"/>
      <c r="VUU1"/>
      <c r="VUV1"/>
      <c r="VUW1"/>
      <c r="VUX1"/>
      <c r="VUY1"/>
      <c r="VUZ1"/>
      <c r="VVA1"/>
      <c r="VVB1"/>
      <c r="VVC1"/>
      <c r="VVD1"/>
      <c r="VVE1"/>
      <c r="VVF1"/>
      <c r="VVG1"/>
      <c r="VVH1"/>
      <c r="VVI1"/>
      <c r="VVJ1"/>
      <c r="VVK1"/>
      <c r="VVL1"/>
      <c r="VVM1"/>
      <c r="VVN1"/>
      <c r="VVO1"/>
      <c r="VVP1"/>
      <c r="VVQ1"/>
      <c r="VVR1"/>
      <c r="VVS1"/>
      <c r="VVT1"/>
      <c r="VVU1"/>
      <c r="VVV1"/>
      <c r="VVW1"/>
      <c r="VVX1"/>
      <c r="VVY1"/>
      <c r="VVZ1"/>
      <c r="VWA1"/>
      <c r="VWB1"/>
      <c r="VWC1"/>
      <c r="VWD1"/>
      <c r="VWE1"/>
      <c r="VWF1"/>
      <c r="VWG1"/>
      <c r="VWH1"/>
      <c r="VWI1"/>
      <c r="VWJ1"/>
      <c r="VWK1"/>
      <c r="VWL1"/>
      <c r="VWM1"/>
      <c r="VWN1"/>
      <c r="VWO1"/>
      <c r="VWP1"/>
      <c r="VWQ1"/>
      <c r="VWR1"/>
      <c r="VWS1"/>
      <c r="VWT1"/>
      <c r="VWU1"/>
      <c r="VWV1"/>
      <c r="VWW1"/>
      <c r="VWX1"/>
      <c r="VWY1"/>
      <c r="VWZ1"/>
      <c r="VXA1"/>
      <c r="VXB1"/>
      <c r="VXC1"/>
      <c r="VXD1"/>
      <c r="VXE1"/>
      <c r="VXF1"/>
      <c r="VXG1"/>
      <c r="VXH1"/>
      <c r="VXI1"/>
      <c r="VXJ1"/>
      <c r="VXK1"/>
      <c r="VXL1"/>
      <c r="VXM1"/>
      <c r="VXN1"/>
      <c r="VXO1"/>
      <c r="VXP1"/>
      <c r="VXQ1"/>
      <c r="VXR1"/>
      <c r="VXS1"/>
      <c r="VXT1"/>
      <c r="VXU1"/>
      <c r="VXV1"/>
      <c r="VXW1"/>
      <c r="VXX1"/>
      <c r="VXY1"/>
      <c r="VXZ1"/>
      <c r="VYA1"/>
      <c r="VYB1"/>
      <c r="VYC1"/>
      <c r="VYD1"/>
      <c r="VYE1"/>
      <c r="VYF1"/>
      <c r="VYG1"/>
      <c r="VYH1"/>
      <c r="VYI1"/>
      <c r="VYJ1"/>
      <c r="VYK1"/>
      <c r="VYL1"/>
      <c r="VYM1"/>
      <c r="VYN1"/>
      <c r="VYO1"/>
      <c r="VYP1"/>
      <c r="VYQ1"/>
      <c r="VYR1"/>
      <c r="VYS1"/>
      <c r="VYT1"/>
      <c r="VYU1"/>
      <c r="VYV1"/>
      <c r="VYW1"/>
      <c r="VYX1"/>
      <c r="VYY1"/>
      <c r="VYZ1"/>
      <c r="VZA1"/>
      <c r="VZB1"/>
      <c r="VZC1"/>
      <c r="VZD1"/>
      <c r="VZE1"/>
      <c r="VZF1"/>
      <c r="VZG1"/>
      <c r="VZH1"/>
      <c r="VZI1"/>
      <c r="VZJ1"/>
      <c r="VZK1"/>
      <c r="VZL1"/>
      <c r="VZM1"/>
      <c r="VZN1"/>
      <c r="VZO1"/>
      <c r="VZP1"/>
      <c r="VZQ1"/>
      <c r="VZR1"/>
      <c r="VZS1"/>
      <c r="VZT1"/>
      <c r="VZU1"/>
      <c r="VZV1"/>
      <c r="VZW1"/>
      <c r="VZX1"/>
      <c r="VZY1"/>
      <c r="VZZ1"/>
      <c r="WAA1"/>
      <c r="WAB1"/>
      <c r="WAC1"/>
      <c r="WAD1"/>
      <c r="WAE1"/>
      <c r="WAF1"/>
      <c r="WAG1"/>
      <c r="WAH1"/>
      <c r="WAI1"/>
      <c r="WAJ1"/>
      <c r="WAK1"/>
      <c r="WAL1"/>
      <c r="WAM1"/>
      <c r="WAN1"/>
      <c r="WAO1"/>
      <c r="WAP1"/>
      <c r="WAQ1"/>
      <c r="WAR1"/>
      <c r="WAS1"/>
      <c r="WAT1"/>
      <c r="WAU1"/>
      <c r="WAV1"/>
      <c r="WAW1"/>
      <c r="WAX1"/>
      <c r="WAY1"/>
      <c r="WAZ1"/>
      <c r="WBA1"/>
      <c r="WBB1"/>
      <c r="WBC1"/>
      <c r="WBD1"/>
      <c r="WBE1"/>
      <c r="WBF1"/>
      <c r="WBG1"/>
      <c r="WBH1"/>
      <c r="WBI1"/>
      <c r="WBJ1"/>
      <c r="WBK1"/>
      <c r="WBL1"/>
      <c r="WBM1"/>
      <c r="WBN1"/>
      <c r="WBO1"/>
      <c r="WBP1"/>
      <c r="WBQ1"/>
      <c r="WBR1"/>
      <c r="WBS1"/>
      <c r="WBT1"/>
      <c r="WBU1"/>
      <c r="WBV1"/>
      <c r="WBW1"/>
      <c r="WBX1"/>
      <c r="WBY1"/>
      <c r="WBZ1"/>
      <c r="WCA1"/>
      <c r="WCB1"/>
      <c r="WCC1"/>
      <c r="WCD1"/>
      <c r="WCE1"/>
      <c r="WCF1"/>
      <c r="WCG1"/>
      <c r="WCH1"/>
      <c r="WCI1"/>
      <c r="WCJ1"/>
      <c r="WCK1"/>
      <c r="WCL1"/>
      <c r="WCM1"/>
      <c r="WCN1"/>
      <c r="WCO1"/>
      <c r="WCP1"/>
      <c r="WCQ1"/>
      <c r="WCR1"/>
      <c r="WCS1"/>
      <c r="WCT1"/>
      <c r="WCU1"/>
      <c r="WCV1"/>
      <c r="WCW1"/>
      <c r="WCX1"/>
      <c r="WCY1"/>
      <c r="WCZ1"/>
      <c r="WDA1"/>
      <c r="WDB1"/>
      <c r="WDC1"/>
      <c r="WDD1"/>
      <c r="WDE1"/>
      <c r="WDF1"/>
      <c r="WDG1"/>
      <c r="WDH1"/>
      <c r="WDI1"/>
      <c r="WDJ1"/>
      <c r="WDK1"/>
      <c r="WDL1"/>
      <c r="WDM1"/>
      <c r="WDN1"/>
      <c r="WDO1"/>
      <c r="WDP1"/>
      <c r="WDQ1"/>
      <c r="WDR1"/>
      <c r="WDS1"/>
      <c r="WDT1"/>
      <c r="WDU1"/>
      <c r="WDV1"/>
      <c r="WDW1"/>
      <c r="WDX1"/>
      <c r="WDY1"/>
      <c r="WDZ1"/>
      <c r="WEA1"/>
      <c r="WEB1"/>
      <c r="WEC1"/>
      <c r="WED1"/>
      <c r="WEE1"/>
      <c r="WEF1"/>
      <c r="WEG1"/>
      <c r="WEH1"/>
      <c r="WEI1"/>
      <c r="WEJ1"/>
      <c r="WEK1"/>
      <c r="WEL1"/>
      <c r="WEM1"/>
      <c r="WEN1"/>
      <c r="WEO1"/>
      <c r="WEP1"/>
      <c r="WEQ1"/>
      <c r="WER1"/>
      <c r="WES1"/>
      <c r="WET1"/>
      <c r="WEU1"/>
      <c r="WEV1"/>
      <c r="WEW1"/>
      <c r="WEX1"/>
      <c r="WEY1"/>
      <c r="WEZ1"/>
      <c r="WFA1"/>
      <c r="WFB1"/>
      <c r="WFC1"/>
      <c r="WFD1"/>
      <c r="WFE1"/>
      <c r="WFF1"/>
      <c r="WFG1"/>
      <c r="WFH1"/>
      <c r="WFI1"/>
      <c r="WFJ1"/>
      <c r="WFK1"/>
      <c r="WFL1"/>
      <c r="WFM1"/>
      <c r="WFN1"/>
      <c r="WFO1"/>
      <c r="WFP1"/>
      <c r="WFQ1"/>
      <c r="WFR1"/>
      <c r="WFS1"/>
      <c r="WFT1"/>
      <c r="WFU1"/>
      <c r="WFV1"/>
      <c r="WFW1"/>
      <c r="WFX1"/>
      <c r="WFY1"/>
      <c r="WFZ1"/>
      <c r="WGA1"/>
      <c r="WGB1"/>
      <c r="WGC1"/>
      <c r="WGD1"/>
      <c r="WGE1"/>
      <c r="WGF1"/>
      <c r="WGG1"/>
      <c r="WGH1"/>
      <c r="WGI1"/>
      <c r="WGJ1"/>
      <c r="WGK1"/>
      <c r="WGL1"/>
      <c r="WGM1"/>
      <c r="WGN1"/>
      <c r="WGO1"/>
      <c r="WGP1"/>
      <c r="WGQ1"/>
      <c r="WGR1"/>
      <c r="WGS1"/>
      <c r="WGT1"/>
      <c r="WGU1"/>
      <c r="WGV1"/>
      <c r="WGW1"/>
      <c r="WGX1"/>
      <c r="WGY1"/>
      <c r="WGZ1"/>
      <c r="WHA1"/>
      <c r="WHB1"/>
      <c r="WHC1"/>
      <c r="WHD1"/>
      <c r="WHE1"/>
      <c r="WHF1"/>
      <c r="WHG1"/>
      <c r="WHH1"/>
      <c r="WHI1"/>
      <c r="WHJ1"/>
      <c r="WHK1"/>
      <c r="WHL1"/>
      <c r="WHM1"/>
      <c r="WHN1"/>
      <c r="WHO1"/>
      <c r="WHP1"/>
      <c r="WHQ1"/>
      <c r="WHR1"/>
      <c r="WHS1"/>
      <c r="WHT1"/>
      <c r="WHU1"/>
      <c r="WHV1"/>
      <c r="WHW1"/>
      <c r="WHX1"/>
      <c r="WHY1"/>
      <c r="WHZ1"/>
      <c r="WIA1"/>
      <c r="WIB1"/>
      <c r="WIC1"/>
      <c r="WID1"/>
      <c r="WIE1"/>
      <c r="WIF1"/>
      <c r="WIG1"/>
      <c r="WIH1"/>
      <c r="WII1"/>
      <c r="WIJ1"/>
      <c r="WIK1"/>
      <c r="WIL1"/>
      <c r="WIM1"/>
      <c r="WIN1"/>
      <c r="WIO1"/>
      <c r="WIP1"/>
      <c r="WIQ1"/>
      <c r="WIR1"/>
      <c r="WIS1"/>
      <c r="WIT1"/>
      <c r="WIU1"/>
      <c r="WIV1"/>
      <c r="WIW1"/>
      <c r="WIX1"/>
      <c r="WIY1"/>
      <c r="WIZ1"/>
      <c r="WJA1"/>
      <c r="WJB1"/>
      <c r="WJC1"/>
      <c r="WJD1"/>
      <c r="WJE1"/>
      <c r="WJF1"/>
      <c r="WJG1"/>
      <c r="WJH1"/>
      <c r="WJI1"/>
      <c r="WJJ1"/>
      <c r="WJK1"/>
      <c r="WJL1"/>
      <c r="WJM1"/>
      <c r="WJN1"/>
      <c r="WJO1"/>
      <c r="WJP1"/>
      <c r="WJQ1"/>
      <c r="WJR1"/>
      <c r="WJS1"/>
      <c r="WJT1"/>
      <c r="WJU1"/>
      <c r="WJV1"/>
      <c r="WJW1"/>
      <c r="WJX1"/>
      <c r="WJY1"/>
      <c r="WJZ1"/>
      <c r="WKA1"/>
      <c r="WKB1"/>
      <c r="WKC1"/>
      <c r="WKD1"/>
      <c r="WKE1"/>
      <c r="WKF1"/>
      <c r="WKG1"/>
      <c r="WKH1"/>
      <c r="WKI1"/>
      <c r="WKJ1"/>
      <c r="WKK1"/>
      <c r="WKL1"/>
      <c r="WKM1"/>
      <c r="WKN1"/>
      <c r="WKO1"/>
      <c r="WKP1"/>
      <c r="WKQ1"/>
      <c r="WKR1"/>
      <c r="WKS1"/>
      <c r="WKT1"/>
      <c r="WKU1"/>
      <c r="WKV1"/>
      <c r="WKW1"/>
      <c r="WKX1"/>
      <c r="WKY1"/>
      <c r="WKZ1"/>
      <c r="WLA1"/>
      <c r="WLB1"/>
      <c r="WLC1"/>
      <c r="WLD1"/>
      <c r="WLE1"/>
      <c r="WLF1"/>
      <c r="WLG1"/>
      <c r="WLH1"/>
      <c r="WLI1"/>
      <c r="WLJ1"/>
      <c r="WLK1"/>
      <c r="WLL1"/>
      <c r="WLM1"/>
      <c r="WLN1"/>
      <c r="WLO1"/>
      <c r="WLP1"/>
      <c r="WLQ1"/>
      <c r="WLR1"/>
      <c r="WLS1"/>
      <c r="WLT1"/>
      <c r="WLU1"/>
      <c r="WLV1"/>
      <c r="WLW1"/>
      <c r="WLX1"/>
      <c r="WLY1"/>
      <c r="WLZ1"/>
      <c r="WMA1"/>
      <c r="WMB1"/>
      <c r="WMC1"/>
      <c r="WMD1"/>
      <c r="WME1"/>
      <c r="WMF1"/>
      <c r="WMG1"/>
      <c r="WMH1"/>
      <c r="WMI1"/>
      <c r="WMJ1"/>
      <c r="WMK1"/>
      <c r="WML1"/>
      <c r="WMM1"/>
      <c r="WMN1"/>
      <c r="WMO1"/>
      <c r="WMP1"/>
      <c r="WMQ1"/>
      <c r="WMR1"/>
      <c r="WMS1"/>
      <c r="WMT1"/>
      <c r="WMU1"/>
      <c r="WMV1"/>
      <c r="WMW1"/>
      <c r="WMX1"/>
      <c r="WMY1"/>
      <c r="WMZ1"/>
      <c r="WNA1"/>
      <c r="WNB1"/>
      <c r="WNC1"/>
      <c r="WND1"/>
      <c r="WNE1"/>
      <c r="WNF1"/>
      <c r="WNG1"/>
      <c r="WNH1"/>
      <c r="WNI1"/>
      <c r="WNJ1"/>
      <c r="WNK1"/>
      <c r="WNL1"/>
      <c r="WNM1"/>
      <c r="WNN1"/>
      <c r="WNO1"/>
      <c r="WNP1"/>
      <c r="WNQ1"/>
      <c r="WNR1"/>
      <c r="WNS1"/>
      <c r="WNT1"/>
      <c r="WNU1"/>
      <c r="WNV1"/>
      <c r="WNW1"/>
      <c r="WNX1"/>
      <c r="WNY1"/>
      <c r="WNZ1"/>
      <c r="WOA1"/>
      <c r="WOB1"/>
      <c r="WOC1"/>
      <c r="WOD1"/>
      <c r="WOE1"/>
      <c r="WOF1"/>
      <c r="WOG1"/>
      <c r="WOH1"/>
      <c r="WOI1"/>
      <c r="WOJ1"/>
      <c r="WOK1"/>
      <c r="WOL1"/>
      <c r="WOM1"/>
      <c r="WON1"/>
      <c r="WOO1"/>
      <c r="WOP1"/>
      <c r="WOQ1"/>
      <c r="WOR1"/>
      <c r="WOS1"/>
      <c r="WOT1"/>
      <c r="WOU1"/>
      <c r="WOV1"/>
      <c r="WOW1"/>
      <c r="WOX1"/>
      <c r="WOY1"/>
      <c r="WOZ1"/>
      <c r="WPA1"/>
      <c r="WPB1"/>
      <c r="WPC1"/>
      <c r="WPD1"/>
      <c r="WPE1"/>
      <c r="WPF1"/>
      <c r="WPG1"/>
      <c r="WPH1"/>
      <c r="WPI1"/>
      <c r="WPJ1"/>
      <c r="WPK1"/>
      <c r="WPL1"/>
      <c r="WPM1"/>
      <c r="WPN1"/>
      <c r="WPO1"/>
      <c r="WPP1"/>
      <c r="WPQ1"/>
      <c r="WPR1"/>
      <c r="WPS1"/>
      <c r="WPT1"/>
      <c r="WPU1"/>
      <c r="WPV1"/>
      <c r="WPW1"/>
      <c r="WPX1"/>
      <c r="WPY1"/>
      <c r="WPZ1"/>
      <c r="WQA1"/>
      <c r="WQB1"/>
      <c r="WQC1"/>
      <c r="WQD1"/>
      <c r="WQE1"/>
      <c r="WQF1"/>
      <c r="WQG1"/>
      <c r="WQH1"/>
      <c r="WQI1"/>
      <c r="WQJ1"/>
      <c r="WQK1"/>
      <c r="WQL1"/>
      <c r="WQM1"/>
      <c r="WQN1"/>
      <c r="WQO1"/>
      <c r="WQP1"/>
      <c r="WQQ1"/>
      <c r="WQR1"/>
      <c r="WQS1"/>
      <c r="WQT1"/>
      <c r="WQU1"/>
      <c r="WQV1"/>
      <c r="WQW1"/>
      <c r="WQX1"/>
      <c r="WQY1"/>
      <c r="WQZ1"/>
      <c r="WRA1"/>
      <c r="WRB1"/>
      <c r="WRC1"/>
      <c r="WRD1"/>
      <c r="WRE1"/>
      <c r="WRF1"/>
      <c r="WRG1"/>
      <c r="WRH1"/>
      <c r="WRI1"/>
      <c r="WRJ1"/>
      <c r="WRK1"/>
      <c r="WRL1"/>
      <c r="WRM1"/>
      <c r="WRN1"/>
      <c r="WRO1"/>
      <c r="WRP1"/>
      <c r="WRQ1"/>
      <c r="WRR1"/>
      <c r="WRS1"/>
      <c r="WRT1"/>
      <c r="WRU1"/>
      <c r="WRV1"/>
      <c r="WRW1"/>
      <c r="WRX1"/>
      <c r="WRY1"/>
      <c r="WRZ1"/>
      <c r="WSA1"/>
      <c r="WSB1"/>
      <c r="WSC1"/>
      <c r="WSD1"/>
      <c r="WSE1"/>
      <c r="WSF1"/>
      <c r="WSG1"/>
      <c r="WSH1"/>
      <c r="WSI1"/>
      <c r="WSJ1"/>
      <c r="WSK1"/>
      <c r="WSL1"/>
      <c r="WSM1"/>
      <c r="WSN1"/>
      <c r="WSO1"/>
      <c r="WSP1"/>
      <c r="WSQ1"/>
      <c r="WSR1"/>
      <c r="WSS1"/>
      <c r="WST1"/>
      <c r="WSU1"/>
      <c r="WSV1"/>
      <c r="WSW1"/>
      <c r="WSX1"/>
      <c r="WSY1"/>
      <c r="WSZ1"/>
      <c r="WTA1"/>
      <c r="WTB1"/>
      <c r="WTC1"/>
      <c r="WTD1"/>
      <c r="WTE1"/>
      <c r="WTF1"/>
      <c r="WTG1"/>
      <c r="WTH1"/>
      <c r="WTI1"/>
      <c r="WTJ1"/>
      <c r="WTK1"/>
      <c r="WTL1"/>
      <c r="WTM1"/>
      <c r="WTN1"/>
      <c r="WTO1"/>
      <c r="WTP1"/>
      <c r="WTQ1"/>
      <c r="WTR1"/>
      <c r="WTS1"/>
      <c r="WTT1"/>
      <c r="WTU1"/>
      <c r="WTV1"/>
      <c r="WTW1"/>
      <c r="WTX1"/>
      <c r="WTY1"/>
      <c r="WTZ1"/>
      <c r="WUA1"/>
      <c r="WUB1"/>
      <c r="WUC1"/>
      <c r="WUD1"/>
      <c r="WUE1"/>
      <c r="WUF1"/>
      <c r="WUG1"/>
      <c r="WUH1"/>
      <c r="WUI1"/>
      <c r="WUJ1"/>
      <c r="WUK1"/>
      <c r="WUL1"/>
      <c r="WUM1"/>
      <c r="WUN1"/>
      <c r="WUO1"/>
      <c r="WUP1"/>
      <c r="WUQ1"/>
      <c r="WUR1"/>
      <c r="WUS1"/>
      <c r="WUT1"/>
      <c r="WUU1"/>
      <c r="WUV1"/>
      <c r="WUW1"/>
      <c r="WUX1"/>
      <c r="WUY1"/>
      <c r="WUZ1"/>
      <c r="WVA1"/>
      <c r="WVB1"/>
      <c r="WVC1"/>
      <c r="WVD1"/>
      <c r="WVE1"/>
      <c r="WVF1"/>
      <c r="WVG1"/>
      <c r="WVH1"/>
      <c r="WVI1"/>
      <c r="WVJ1"/>
      <c r="WVK1"/>
      <c r="WVL1"/>
      <c r="WVM1"/>
      <c r="WVN1"/>
      <c r="WVO1"/>
      <c r="WVP1"/>
      <c r="WVQ1"/>
      <c r="WVR1"/>
      <c r="WVS1"/>
      <c r="WVT1"/>
      <c r="WVU1"/>
      <c r="WVV1"/>
      <c r="WVW1"/>
      <c r="WVX1"/>
      <c r="WVY1"/>
      <c r="WVZ1"/>
      <c r="WWA1"/>
      <c r="WWB1"/>
      <c r="WWC1"/>
      <c r="WWD1"/>
      <c r="WWE1"/>
      <c r="WWF1"/>
      <c r="WWG1"/>
      <c r="WWH1"/>
      <c r="WWI1"/>
      <c r="WWJ1"/>
      <c r="WWK1"/>
      <c r="WWL1"/>
      <c r="WWM1"/>
      <c r="WWN1"/>
      <c r="WWO1"/>
      <c r="WWP1"/>
      <c r="WWQ1"/>
      <c r="WWR1"/>
      <c r="WWS1"/>
      <c r="WWT1"/>
      <c r="WWU1"/>
      <c r="WWV1"/>
      <c r="WWW1"/>
      <c r="WWX1"/>
      <c r="WWY1"/>
      <c r="WWZ1"/>
      <c r="WXA1"/>
      <c r="WXB1"/>
      <c r="WXC1"/>
      <c r="WXD1"/>
      <c r="WXE1"/>
      <c r="WXF1"/>
      <c r="WXG1"/>
      <c r="WXH1"/>
      <c r="WXI1"/>
      <c r="WXJ1"/>
      <c r="WXK1"/>
      <c r="WXL1"/>
      <c r="WXM1"/>
      <c r="WXN1"/>
      <c r="WXO1"/>
      <c r="WXP1"/>
      <c r="WXQ1"/>
      <c r="WXR1"/>
      <c r="WXS1"/>
      <c r="WXT1"/>
      <c r="WXU1"/>
      <c r="WXV1"/>
      <c r="WXW1"/>
      <c r="WXX1"/>
      <c r="WXY1"/>
      <c r="WXZ1"/>
      <c r="WYA1"/>
      <c r="WYB1"/>
      <c r="WYC1"/>
      <c r="WYD1"/>
      <c r="WYE1"/>
      <c r="WYF1"/>
      <c r="WYG1"/>
      <c r="WYH1"/>
      <c r="WYI1"/>
      <c r="WYJ1"/>
      <c r="WYK1"/>
      <c r="WYL1"/>
      <c r="WYM1"/>
      <c r="WYN1"/>
      <c r="WYO1"/>
      <c r="WYP1"/>
      <c r="WYQ1"/>
      <c r="WYR1"/>
      <c r="WYS1"/>
      <c r="WYT1"/>
      <c r="WYU1"/>
      <c r="WYV1"/>
      <c r="WYW1"/>
      <c r="WYX1"/>
      <c r="WYY1"/>
      <c r="WYZ1"/>
      <c r="WZA1"/>
      <c r="WZB1"/>
      <c r="WZC1"/>
      <c r="WZD1"/>
      <c r="WZE1"/>
      <c r="WZF1"/>
      <c r="WZG1"/>
      <c r="WZH1"/>
      <c r="WZI1"/>
      <c r="WZJ1"/>
      <c r="WZK1"/>
      <c r="WZL1"/>
      <c r="WZM1"/>
      <c r="WZN1"/>
      <c r="WZO1"/>
      <c r="WZP1"/>
      <c r="WZQ1"/>
      <c r="WZR1"/>
      <c r="WZS1"/>
      <c r="WZT1"/>
      <c r="WZU1"/>
      <c r="WZV1"/>
      <c r="WZW1"/>
      <c r="WZX1"/>
      <c r="WZY1"/>
      <c r="WZZ1"/>
      <c r="XAA1"/>
      <c r="XAB1"/>
      <c r="XAC1"/>
      <c r="XAD1"/>
      <c r="XAE1"/>
      <c r="XAF1"/>
      <c r="XAG1"/>
      <c r="XAH1"/>
      <c r="XAI1"/>
      <c r="XAJ1"/>
      <c r="XAK1"/>
      <c r="XAL1"/>
      <c r="XAM1"/>
      <c r="XAN1"/>
      <c r="XAO1"/>
      <c r="XAP1"/>
      <c r="XAQ1"/>
      <c r="XAR1"/>
      <c r="XAS1"/>
      <c r="XAT1"/>
      <c r="XAU1"/>
      <c r="XAV1"/>
      <c r="XAW1"/>
      <c r="XAX1"/>
      <c r="XAY1"/>
      <c r="XAZ1"/>
      <c r="XBA1"/>
      <c r="XBB1"/>
      <c r="XBC1"/>
      <c r="XBD1"/>
      <c r="XBE1"/>
      <c r="XBF1"/>
      <c r="XBG1"/>
      <c r="XBH1"/>
      <c r="XBI1"/>
      <c r="XBJ1"/>
      <c r="XBK1"/>
      <c r="XBL1"/>
      <c r="XBM1"/>
      <c r="XBN1"/>
      <c r="XBO1"/>
      <c r="XBP1"/>
      <c r="XBQ1"/>
      <c r="XBR1"/>
      <c r="XBS1"/>
      <c r="XBT1"/>
      <c r="XBU1"/>
      <c r="XBV1"/>
      <c r="XBW1"/>
      <c r="XBX1"/>
      <c r="XBY1"/>
      <c r="XBZ1"/>
      <c r="XCA1"/>
      <c r="XCB1"/>
      <c r="XCC1"/>
      <c r="XCD1"/>
      <c r="XCE1"/>
      <c r="XCF1"/>
      <c r="XCG1"/>
      <c r="XCH1"/>
      <c r="XCI1"/>
      <c r="XCJ1"/>
      <c r="XCK1"/>
      <c r="XCL1"/>
      <c r="XCM1"/>
      <c r="XCN1"/>
      <c r="XCO1"/>
      <c r="XCP1"/>
      <c r="XCQ1"/>
      <c r="XCR1"/>
      <c r="XCS1"/>
      <c r="XCT1"/>
      <c r="XCU1"/>
      <c r="XCV1"/>
      <c r="XCW1"/>
      <c r="XCX1"/>
      <c r="XCY1"/>
      <c r="XCZ1"/>
      <c r="XDA1"/>
      <c r="XDB1"/>
      <c r="XDC1"/>
      <c r="XDD1"/>
      <c r="XDE1"/>
      <c r="XDF1"/>
      <c r="XDG1"/>
      <c r="XDH1"/>
      <c r="XDI1"/>
      <c r="XDJ1"/>
      <c r="XDK1"/>
      <c r="XDL1"/>
      <c r="XDM1"/>
      <c r="XDN1"/>
      <c r="XDO1"/>
      <c r="XDP1"/>
      <c r="XDQ1"/>
      <c r="XDR1"/>
      <c r="XDS1"/>
      <c r="XDT1"/>
      <c r="XDU1"/>
      <c r="XDV1"/>
      <c r="XDW1"/>
      <c r="XDX1"/>
      <c r="XDY1"/>
      <c r="XDZ1"/>
      <c r="XEA1"/>
      <c r="XEB1"/>
      <c r="XEC1"/>
      <c r="XED1"/>
      <c r="XEE1"/>
      <c r="XEF1"/>
      <c r="XEG1"/>
      <c r="XEH1"/>
      <c r="XEI1"/>
    </row>
    <row r="2" spans="1:16363" ht="10.5" customHeight="1">
      <c r="A2" s="67"/>
      <c r="B2" s="43"/>
      <c r="C2" s="227" t="s">
        <v>20</v>
      </c>
    </row>
    <row r="3" spans="1:16363" ht="21.75" customHeight="1">
      <c r="A3" s="67"/>
      <c r="B3" s="127"/>
      <c r="C3" s="229" t="s">
        <v>21</v>
      </c>
    </row>
    <row r="4" spans="1:16363" ht="21.75" customHeight="1">
      <c r="A4" s="397" t="s">
        <v>22</v>
      </c>
      <c r="B4" s="398"/>
      <c r="C4" s="230" t="s">
        <v>23</v>
      </c>
    </row>
    <row r="5" spans="1:16363" ht="18">
      <c r="A5" s="264"/>
      <c r="B5" s="293"/>
      <c r="C5" s="142"/>
      <c r="D5" s="143"/>
      <c r="E5" s="396">
        <v>2024</v>
      </c>
      <c r="F5" s="396"/>
      <c r="G5" s="396"/>
      <c r="H5" s="396"/>
      <c r="I5" s="396"/>
      <c r="J5" s="396"/>
      <c r="K5" s="396"/>
      <c r="L5" s="396"/>
      <c r="M5" s="396"/>
      <c r="N5" s="396"/>
      <c r="O5" s="396"/>
      <c r="P5" s="396"/>
      <c r="Q5" s="396">
        <v>2025</v>
      </c>
      <c r="R5" s="396"/>
      <c r="S5" s="396"/>
      <c r="T5" s="396"/>
      <c r="U5" s="396"/>
      <c r="V5" s="396"/>
      <c r="W5" s="396"/>
      <c r="X5" s="396"/>
      <c r="Y5" s="396"/>
      <c r="Z5" s="396"/>
      <c r="AA5" s="396"/>
      <c r="AB5" s="396"/>
      <c r="AC5" s="396">
        <v>2026</v>
      </c>
      <c r="AD5" s="396"/>
      <c r="AE5" s="396"/>
      <c r="AF5" s="396"/>
      <c r="AG5" s="396"/>
      <c r="AH5" s="396"/>
      <c r="AI5" s="396"/>
      <c r="AJ5" s="396"/>
      <c r="AK5" s="396"/>
      <c r="AL5" s="396"/>
      <c r="AM5" s="396"/>
      <c r="AN5" s="396"/>
      <c r="AO5" s="394">
        <v>2027</v>
      </c>
      <c r="AP5" s="394"/>
      <c r="AQ5" s="394"/>
      <c r="AR5" s="394"/>
      <c r="AS5" s="394"/>
      <c r="AT5" s="394"/>
      <c r="AU5" s="394"/>
      <c r="AV5" s="394"/>
      <c r="AW5" s="394"/>
      <c r="AX5" s="394"/>
      <c r="AY5" s="394"/>
      <c r="AZ5" s="394"/>
      <c r="BA5" s="394">
        <v>2028</v>
      </c>
      <c r="BB5" s="394"/>
      <c r="BC5" s="394"/>
      <c r="BD5" s="394"/>
      <c r="BE5" s="394"/>
      <c r="BF5" s="394"/>
      <c r="BG5" s="394"/>
      <c r="BH5" s="394"/>
      <c r="BI5" s="394"/>
      <c r="BJ5" s="394"/>
      <c r="BK5" s="394"/>
      <c r="BL5" s="394"/>
      <c r="BM5" s="145"/>
    </row>
    <row r="6" spans="1:16363" s="92" customFormat="1" ht="43.5" customHeight="1">
      <c r="A6" s="128" t="s">
        <v>24</v>
      </c>
      <c r="B6" s="128" t="s">
        <v>25</v>
      </c>
      <c r="C6" s="128" t="s">
        <v>26</v>
      </c>
      <c r="D6" s="129" t="s">
        <v>27</v>
      </c>
      <c r="E6" s="133">
        <v>45292</v>
      </c>
      <c r="F6" s="134">
        <v>45323</v>
      </c>
      <c r="G6" s="134">
        <v>45352</v>
      </c>
      <c r="H6" s="134">
        <v>45383</v>
      </c>
      <c r="I6" s="134">
        <v>45413</v>
      </c>
      <c r="J6" s="134">
        <v>45444</v>
      </c>
      <c r="K6" s="134">
        <v>45474</v>
      </c>
      <c r="L6" s="134">
        <v>45505</v>
      </c>
      <c r="M6" s="134">
        <v>45536</v>
      </c>
      <c r="N6" s="134">
        <v>45566</v>
      </c>
      <c r="O6" s="134">
        <v>45597</v>
      </c>
      <c r="P6" s="134">
        <v>45627</v>
      </c>
      <c r="Q6" s="135">
        <v>45658</v>
      </c>
      <c r="R6" s="134">
        <v>45689</v>
      </c>
      <c r="S6" s="134">
        <v>45717</v>
      </c>
      <c r="T6" s="134">
        <v>45748</v>
      </c>
      <c r="U6" s="134">
        <v>45778</v>
      </c>
      <c r="V6" s="134">
        <v>45809</v>
      </c>
      <c r="W6" s="134">
        <v>45839</v>
      </c>
      <c r="X6" s="134">
        <v>45870</v>
      </c>
      <c r="Y6" s="134">
        <v>45901</v>
      </c>
      <c r="Z6" s="134">
        <v>45931</v>
      </c>
      <c r="AA6" s="134">
        <v>45962</v>
      </c>
      <c r="AB6" s="134">
        <v>45992</v>
      </c>
      <c r="AC6" s="135">
        <v>46023</v>
      </c>
      <c r="AD6" s="134">
        <v>46054</v>
      </c>
      <c r="AE6" s="134">
        <v>46082</v>
      </c>
      <c r="AF6" s="134">
        <v>46113</v>
      </c>
      <c r="AG6" s="134">
        <v>46143</v>
      </c>
      <c r="AH6" s="134">
        <v>46174</v>
      </c>
      <c r="AI6" s="134">
        <v>46204</v>
      </c>
      <c r="AJ6" s="134">
        <v>46235</v>
      </c>
      <c r="AK6" s="134">
        <v>46266</v>
      </c>
      <c r="AL6" s="134">
        <v>46296</v>
      </c>
      <c r="AM6" s="134">
        <v>46327</v>
      </c>
      <c r="AN6" s="134">
        <v>46357</v>
      </c>
      <c r="AO6" s="135">
        <v>46388</v>
      </c>
      <c r="AP6" s="134">
        <v>46419</v>
      </c>
      <c r="AQ6" s="134">
        <v>46447</v>
      </c>
      <c r="AR6" s="134">
        <v>46478</v>
      </c>
      <c r="AS6" s="134">
        <v>46508</v>
      </c>
      <c r="AT6" s="134">
        <v>46539</v>
      </c>
      <c r="AU6" s="134">
        <v>46569</v>
      </c>
      <c r="AV6" s="134">
        <v>46600</v>
      </c>
      <c r="AW6" s="134">
        <v>46631</v>
      </c>
      <c r="AX6" s="134">
        <v>46661</v>
      </c>
      <c r="AY6" s="134">
        <v>46692</v>
      </c>
      <c r="AZ6" s="134">
        <v>46722</v>
      </c>
      <c r="BA6" s="135">
        <v>46753</v>
      </c>
      <c r="BB6" s="134">
        <v>46784</v>
      </c>
      <c r="BC6" s="134">
        <v>46813</v>
      </c>
      <c r="BD6" s="134">
        <v>46844</v>
      </c>
      <c r="BE6" s="134">
        <v>46874</v>
      </c>
      <c r="BF6" s="134">
        <v>46905</v>
      </c>
      <c r="BG6" s="134">
        <v>46935</v>
      </c>
      <c r="BH6" s="134">
        <v>46966</v>
      </c>
      <c r="BI6" s="134">
        <v>46997</v>
      </c>
      <c r="BJ6" s="134">
        <v>47027</v>
      </c>
      <c r="BK6" s="134">
        <v>47058</v>
      </c>
      <c r="BL6" s="134">
        <v>47088</v>
      </c>
      <c r="BM6" s="136" t="s">
        <v>28</v>
      </c>
      <c r="BZ6" s="77" t="s">
        <v>29</v>
      </c>
      <c r="CA6" s="78" t="s">
        <v>30</v>
      </c>
      <c r="CB6" s="79" t="s">
        <v>31</v>
      </c>
      <c r="CC6" s="81" t="s">
        <v>32</v>
      </c>
      <c r="CD6" s="79" t="s">
        <v>33</v>
      </c>
      <c r="CE6" s="82" t="s">
        <v>34</v>
      </c>
      <c r="CF6" s="82" t="s">
        <v>28</v>
      </c>
      <c r="CG6" s="83" t="s">
        <v>35</v>
      </c>
      <c r="CH6" s="84" t="s">
        <v>36</v>
      </c>
      <c r="CI6" s="80" t="s">
        <v>37</v>
      </c>
      <c r="CJ6" s="79" t="s">
        <v>38</v>
      </c>
      <c r="CK6" s="312" t="s">
        <v>6</v>
      </c>
      <c r="CL6" s="367" t="s">
        <v>7</v>
      </c>
      <c r="CM6" s="367" t="s">
        <v>8</v>
      </c>
      <c r="CN6" s="87" t="s">
        <v>39</v>
      </c>
      <c r="CO6" s="88" t="s">
        <v>40</v>
      </c>
      <c r="CP6" s="89" t="s">
        <v>41</v>
      </c>
      <c r="CQ6" s="90" t="s">
        <v>42</v>
      </c>
      <c r="CR6" s="89" t="s">
        <v>41</v>
      </c>
      <c r="CS6" s="91" t="s">
        <v>43</v>
      </c>
      <c r="CT6" s="89" t="s">
        <v>41</v>
      </c>
      <c r="CU6" s="91" t="s">
        <v>44</v>
      </c>
      <c r="CV6" s="89" t="s">
        <v>41</v>
      </c>
    </row>
    <row r="7" spans="1:16363" ht="29.25" customHeight="1">
      <c r="A7" s="130" t="s">
        <v>45</v>
      </c>
      <c r="B7" s="130" t="s">
        <v>46</v>
      </c>
      <c r="C7" s="131" t="s">
        <v>47</v>
      </c>
      <c r="D7" s="132" t="str">
        <f t="shared" ref="D7:D34" ca="1" si="1">IF(CF7&lt;TODAY(),"Terminé",(IF(CE7&gt;=TODAY(),"À venir","En cours")))</f>
        <v>En cours</v>
      </c>
      <c r="E7" s="244"/>
      <c r="F7" s="245"/>
      <c r="G7" s="245"/>
      <c r="H7" s="245"/>
      <c r="I7" s="245"/>
      <c r="J7" s="245"/>
      <c r="K7" s="245"/>
      <c r="L7" s="245"/>
      <c r="M7" s="245"/>
      <c r="N7" s="245"/>
      <c r="O7" s="245"/>
      <c r="P7" s="245"/>
      <c r="Q7" s="245"/>
      <c r="R7" s="245"/>
      <c r="S7" s="245"/>
      <c r="T7" s="245"/>
      <c r="U7" s="245"/>
      <c r="V7" s="245"/>
      <c r="W7" s="245"/>
      <c r="X7" s="245"/>
      <c r="Y7" s="245"/>
      <c r="Z7" s="245"/>
      <c r="AA7" s="245"/>
      <c r="AB7" s="245"/>
      <c r="AC7" s="245"/>
      <c r="AD7" s="245"/>
      <c r="AE7" s="245"/>
      <c r="AF7" s="245"/>
      <c r="AG7" s="245"/>
      <c r="AH7" s="245"/>
      <c r="AI7" s="245"/>
      <c r="AJ7" s="245"/>
      <c r="AK7" s="245"/>
      <c r="AL7" s="245"/>
      <c r="AM7" s="245"/>
      <c r="AN7" s="245"/>
      <c r="AO7" s="245"/>
      <c r="AP7" s="245"/>
      <c r="AQ7" s="245"/>
      <c r="AR7" s="245"/>
      <c r="AS7" s="245"/>
      <c r="AT7" s="245"/>
      <c r="AU7" s="245"/>
      <c r="AV7" s="245"/>
      <c r="AW7" s="245"/>
      <c r="AX7" s="245"/>
      <c r="AY7" s="245"/>
      <c r="AZ7" s="245"/>
      <c r="BA7" s="245"/>
      <c r="BB7" s="245"/>
      <c r="BC7" s="245"/>
      <c r="BD7" s="245"/>
      <c r="BE7" s="245"/>
      <c r="BF7" s="245"/>
      <c r="BG7" s="245"/>
      <c r="BH7" s="245"/>
      <c r="BI7" s="245"/>
      <c r="BJ7" s="245"/>
      <c r="BK7" s="245"/>
      <c r="BL7" s="245"/>
      <c r="BM7" s="299">
        <f t="shared" ref="BM7:BM70" si="2">CF7</f>
        <v>47238</v>
      </c>
      <c r="BN7"/>
      <c r="BO7"/>
      <c r="BP7"/>
      <c r="BQ7"/>
      <c r="BR7"/>
      <c r="BS7"/>
      <c r="BT7"/>
      <c r="BU7"/>
      <c r="BZ7" s="46" t="s">
        <v>48</v>
      </c>
      <c r="CA7" s="65" t="s">
        <v>45</v>
      </c>
      <c r="CB7" s="55" t="s">
        <v>49</v>
      </c>
      <c r="CC7" s="24" t="s">
        <v>49</v>
      </c>
      <c r="CD7" s="14" t="s">
        <v>50</v>
      </c>
      <c r="CE7" s="11">
        <v>45778</v>
      </c>
      <c r="CF7" s="39">
        <f>CE7+1460</f>
        <v>47238</v>
      </c>
      <c r="CG7" s="34">
        <f t="shared" ref="CG7:CH21" si="3">IF(DAY(CE7)&lt;=15,DATE(YEAR(CE7),MONTH(CE7),1),EOMONTH(CE7,0))</f>
        <v>45778</v>
      </c>
      <c r="CH7" s="34">
        <f t="shared" si="3"/>
        <v>47238</v>
      </c>
      <c r="CI7" s="14" t="s">
        <v>0</v>
      </c>
      <c r="CJ7" s="60" t="s">
        <v>51</v>
      </c>
      <c r="CK7" s="45" t="s">
        <v>17</v>
      </c>
      <c r="CL7" s="365" t="s">
        <v>10</v>
      </c>
      <c r="CM7" s="365" t="s">
        <v>11</v>
      </c>
      <c r="CN7" s="52"/>
      <c r="CO7" s="3">
        <f>CQ7-150</f>
        <v>45472</v>
      </c>
      <c r="CP7" s="3">
        <f t="shared" ref="CP7:CP70" si="4">IF(DAY(CO7)&lt;=15,DATE(YEAR(CO7),MONTH(CO7),1),EOMONTH(CO7,0))</f>
        <v>45473</v>
      </c>
      <c r="CQ7" s="3">
        <f t="shared" ref="CQ7:CQ70" si="5">CS7</f>
        <v>45622</v>
      </c>
      <c r="CR7" s="3">
        <f t="shared" ref="CR7:CR70" si="6">IF(DAY(CQ7)&lt;=15,DATE(YEAR(CQ7),MONTH(CQ7),1),EOMONTH(CQ7,0))</f>
        <v>45626</v>
      </c>
      <c r="CS7" s="3">
        <f>CU7-156</f>
        <v>45622</v>
      </c>
      <c r="CT7" s="3">
        <f t="shared" ref="CT7:CT70" si="7">IF(DAY(CS7)&lt;=15,DATE(YEAR(CS7),MONTH(CS7),1),EOMONTH(CS7,0))</f>
        <v>45626</v>
      </c>
      <c r="CU7" s="3">
        <f t="shared" ref="CU7:CU70" si="8">CE7</f>
        <v>45778</v>
      </c>
      <c r="CV7" s="3">
        <f t="shared" ref="CV7:CV70" si="9">IF(DAY(CU7)&lt;=15,DATE(YEAR(CU7),MONTH(CU7),1),EOMONTH(CU7,0))</f>
        <v>45778</v>
      </c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  <c r="AME7"/>
      <c r="AMF7"/>
      <c r="AMG7"/>
      <c r="AMH7"/>
      <c r="AMI7"/>
      <c r="AMJ7"/>
      <c r="AMK7"/>
      <c r="AML7"/>
      <c r="AMM7"/>
      <c r="AMN7"/>
      <c r="AMO7"/>
      <c r="AMP7"/>
      <c r="AMQ7"/>
      <c r="AMR7"/>
      <c r="AMS7"/>
      <c r="AMT7"/>
      <c r="AMU7"/>
      <c r="AMV7"/>
      <c r="AMW7"/>
      <c r="AMX7"/>
      <c r="AMY7"/>
      <c r="AMZ7"/>
      <c r="ANA7"/>
      <c r="ANB7"/>
      <c r="ANC7"/>
      <c r="AND7"/>
      <c r="ANE7"/>
      <c r="ANF7"/>
      <c r="ANG7"/>
      <c r="ANH7"/>
      <c r="ANI7"/>
      <c r="ANJ7"/>
      <c r="ANK7"/>
      <c r="ANL7"/>
      <c r="ANM7"/>
      <c r="ANN7"/>
      <c r="ANO7"/>
      <c r="ANP7"/>
      <c r="ANQ7"/>
      <c r="ANR7"/>
      <c r="ANS7"/>
      <c r="ANT7"/>
      <c r="ANU7"/>
      <c r="ANV7"/>
      <c r="ANW7"/>
      <c r="ANX7"/>
      <c r="ANY7"/>
      <c r="ANZ7"/>
      <c r="AOA7"/>
      <c r="AOB7"/>
      <c r="AOC7"/>
      <c r="AOD7"/>
      <c r="AOE7"/>
      <c r="AOF7"/>
      <c r="AOG7"/>
      <c r="AOH7"/>
      <c r="AOI7"/>
      <c r="AOJ7"/>
      <c r="AOK7"/>
      <c r="AOL7"/>
      <c r="AOM7"/>
      <c r="AON7"/>
      <c r="AOO7"/>
      <c r="AOP7"/>
      <c r="AOQ7"/>
      <c r="AOR7"/>
      <c r="AOS7"/>
      <c r="AOT7"/>
      <c r="AOU7"/>
      <c r="AOV7"/>
      <c r="AOW7"/>
      <c r="AOX7"/>
      <c r="AOY7"/>
      <c r="AOZ7"/>
      <c r="APA7"/>
      <c r="APB7"/>
      <c r="APC7"/>
      <c r="APD7"/>
      <c r="APE7"/>
      <c r="APF7"/>
      <c r="APG7"/>
      <c r="APH7"/>
      <c r="API7"/>
      <c r="APJ7"/>
      <c r="APK7"/>
      <c r="APL7"/>
      <c r="APM7"/>
      <c r="APN7"/>
      <c r="APO7"/>
      <c r="APP7"/>
      <c r="APQ7"/>
      <c r="APR7"/>
      <c r="APS7"/>
      <c r="APT7"/>
      <c r="APU7"/>
      <c r="APV7"/>
      <c r="APW7"/>
      <c r="APX7"/>
      <c r="APY7"/>
      <c r="APZ7"/>
      <c r="AQA7"/>
      <c r="AQB7"/>
      <c r="AQC7"/>
      <c r="AQD7"/>
      <c r="AQE7"/>
      <c r="AQF7"/>
      <c r="AQG7"/>
      <c r="AQH7"/>
      <c r="AQI7"/>
      <c r="AQJ7"/>
      <c r="AQK7"/>
      <c r="AQL7"/>
      <c r="AQM7"/>
      <c r="AQN7"/>
      <c r="AQO7"/>
      <c r="AQP7"/>
      <c r="AQQ7"/>
      <c r="AQR7"/>
      <c r="AQS7"/>
      <c r="AQT7"/>
      <c r="AQU7"/>
      <c r="AQV7"/>
      <c r="AQW7"/>
      <c r="AQX7"/>
      <c r="AQY7"/>
      <c r="AQZ7"/>
      <c r="ARA7"/>
      <c r="ARB7"/>
      <c r="ARC7"/>
      <c r="ARD7"/>
      <c r="ARE7"/>
      <c r="ARF7"/>
      <c r="ARG7"/>
      <c r="ARH7"/>
      <c r="ARI7"/>
      <c r="ARJ7"/>
      <c r="ARK7"/>
      <c r="ARL7"/>
      <c r="ARM7"/>
      <c r="ARN7"/>
      <c r="ARO7"/>
      <c r="ARP7"/>
      <c r="ARQ7"/>
      <c r="ARR7"/>
      <c r="ARS7"/>
      <c r="ART7"/>
      <c r="ARU7"/>
      <c r="ARV7"/>
      <c r="ARW7"/>
      <c r="ARX7"/>
      <c r="ARY7"/>
      <c r="ARZ7"/>
      <c r="ASA7"/>
      <c r="ASB7"/>
      <c r="ASC7"/>
      <c r="ASD7"/>
      <c r="ASE7"/>
      <c r="ASF7"/>
      <c r="ASG7"/>
      <c r="ASH7"/>
      <c r="ASI7"/>
      <c r="ASJ7"/>
      <c r="ASK7"/>
      <c r="ASL7"/>
      <c r="ASM7"/>
      <c r="ASN7"/>
      <c r="ASO7"/>
      <c r="ASP7"/>
      <c r="ASQ7"/>
      <c r="ASR7"/>
      <c r="ASS7"/>
      <c r="AST7"/>
      <c r="ASU7"/>
      <c r="ASV7"/>
      <c r="ASW7"/>
      <c r="ASX7"/>
      <c r="ASY7"/>
      <c r="ASZ7"/>
      <c r="ATA7"/>
      <c r="ATB7"/>
      <c r="ATC7"/>
      <c r="ATD7"/>
      <c r="ATE7"/>
      <c r="ATF7"/>
      <c r="ATG7"/>
      <c r="ATH7"/>
      <c r="ATI7"/>
      <c r="ATJ7"/>
      <c r="ATK7"/>
      <c r="ATL7"/>
      <c r="ATM7"/>
      <c r="ATN7"/>
      <c r="ATO7"/>
      <c r="ATP7"/>
      <c r="ATQ7"/>
      <c r="ATR7"/>
      <c r="ATS7"/>
      <c r="ATT7"/>
      <c r="ATU7"/>
      <c r="ATV7"/>
      <c r="ATW7"/>
      <c r="ATX7"/>
      <c r="ATY7"/>
      <c r="ATZ7"/>
      <c r="AUA7"/>
      <c r="AUB7"/>
      <c r="AUC7"/>
      <c r="AUD7"/>
      <c r="AUE7"/>
      <c r="AUF7"/>
      <c r="AUG7"/>
      <c r="AUH7"/>
      <c r="AUI7"/>
      <c r="AUJ7"/>
      <c r="AUK7"/>
      <c r="AUL7"/>
      <c r="AUM7"/>
      <c r="AUN7"/>
      <c r="AUO7"/>
      <c r="AUP7"/>
      <c r="AUQ7"/>
      <c r="AUR7"/>
      <c r="AUS7"/>
      <c r="AUT7"/>
      <c r="AUU7"/>
      <c r="AUV7"/>
      <c r="AUW7"/>
      <c r="AUX7"/>
      <c r="AUY7"/>
      <c r="AUZ7"/>
      <c r="AVA7"/>
      <c r="AVB7"/>
      <c r="AVC7"/>
      <c r="AVD7"/>
      <c r="AVE7"/>
      <c r="AVF7"/>
      <c r="AVG7"/>
      <c r="AVH7"/>
      <c r="AVI7"/>
      <c r="AVJ7"/>
      <c r="AVK7"/>
      <c r="AVL7"/>
      <c r="AVM7"/>
      <c r="AVN7"/>
      <c r="AVO7"/>
      <c r="AVP7"/>
      <c r="AVQ7"/>
      <c r="AVR7"/>
      <c r="AVS7"/>
      <c r="AVT7"/>
      <c r="AVU7"/>
      <c r="AVV7"/>
      <c r="AVW7"/>
      <c r="AVX7"/>
      <c r="AVY7"/>
      <c r="AVZ7"/>
      <c r="AWA7"/>
      <c r="AWB7"/>
      <c r="AWC7"/>
      <c r="AWD7"/>
      <c r="AWE7"/>
      <c r="AWF7"/>
      <c r="AWG7"/>
      <c r="AWH7"/>
      <c r="AWI7"/>
      <c r="AWJ7"/>
      <c r="AWK7"/>
      <c r="AWL7"/>
      <c r="AWM7"/>
      <c r="AWN7"/>
      <c r="AWO7"/>
      <c r="AWP7"/>
      <c r="AWQ7"/>
      <c r="AWR7"/>
      <c r="AWS7"/>
      <c r="AWT7"/>
      <c r="AWU7"/>
      <c r="AWV7"/>
      <c r="AWW7"/>
      <c r="AWX7"/>
      <c r="AWY7"/>
      <c r="AWZ7"/>
      <c r="AXA7"/>
      <c r="AXB7"/>
      <c r="AXC7"/>
      <c r="AXD7"/>
      <c r="AXE7"/>
      <c r="AXF7"/>
      <c r="AXG7"/>
      <c r="AXH7"/>
      <c r="AXI7"/>
      <c r="AXJ7"/>
      <c r="AXK7"/>
      <c r="AXL7"/>
      <c r="AXM7"/>
      <c r="AXN7"/>
      <c r="AXO7"/>
      <c r="AXP7"/>
      <c r="AXQ7"/>
      <c r="AXR7"/>
      <c r="AXS7"/>
      <c r="AXT7"/>
      <c r="AXU7"/>
      <c r="AXV7"/>
      <c r="AXW7"/>
      <c r="AXX7"/>
      <c r="AXY7"/>
      <c r="AXZ7"/>
      <c r="AYA7"/>
      <c r="AYB7"/>
      <c r="AYC7"/>
      <c r="AYD7"/>
      <c r="AYE7"/>
      <c r="AYF7"/>
      <c r="AYG7"/>
      <c r="AYH7"/>
      <c r="AYI7"/>
      <c r="AYJ7"/>
      <c r="AYK7"/>
      <c r="AYL7"/>
      <c r="AYM7"/>
      <c r="AYN7"/>
      <c r="AYO7"/>
      <c r="AYP7"/>
      <c r="AYQ7"/>
      <c r="AYR7"/>
      <c r="AYS7"/>
      <c r="AYT7"/>
      <c r="AYU7"/>
      <c r="AYV7"/>
      <c r="AYW7"/>
      <c r="AYX7"/>
      <c r="AYY7"/>
      <c r="AYZ7"/>
      <c r="AZA7"/>
      <c r="AZB7"/>
      <c r="AZC7"/>
      <c r="AZD7"/>
      <c r="AZE7"/>
      <c r="AZF7"/>
      <c r="AZG7"/>
      <c r="AZH7"/>
      <c r="AZI7"/>
      <c r="AZJ7"/>
      <c r="AZK7"/>
      <c r="AZL7"/>
      <c r="AZM7"/>
      <c r="AZN7"/>
      <c r="AZO7"/>
      <c r="AZP7"/>
      <c r="AZQ7"/>
      <c r="AZR7"/>
      <c r="AZS7"/>
      <c r="AZT7"/>
      <c r="AZU7"/>
      <c r="AZV7"/>
      <c r="AZW7"/>
      <c r="AZX7"/>
      <c r="AZY7"/>
      <c r="AZZ7"/>
      <c r="BAA7"/>
      <c r="BAB7"/>
      <c r="BAC7"/>
      <c r="BAD7"/>
      <c r="BAE7"/>
      <c r="BAF7"/>
      <c r="BAG7"/>
      <c r="BAH7"/>
      <c r="BAI7"/>
      <c r="BAJ7"/>
      <c r="BAK7"/>
      <c r="BAL7"/>
      <c r="BAM7"/>
      <c r="BAN7"/>
      <c r="BAO7"/>
      <c r="BAP7"/>
      <c r="BAQ7"/>
      <c r="BAR7"/>
      <c r="BAS7"/>
      <c r="BAT7"/>
      <c r="BAU7"/>
      <c r="BAV7"/>
      <c r="BAW7"/>
      <c r="BAX7"/>
      <c r="BAY7"/>
      <c r="BAZ7"/>
      <c r="BBA7"/>
      <c r="BBB7"/>
      <c r="BBC7"/>
      <c r="BBD7"/>
      <c r="BBE7"/>
      <c r="BBF7"/>
      <c r="BBG7"/>
      <c r="BBH7"/>
      <c r="BBI7"/>
      <c r="BBJ7"/>
      <c r="BBK7"/>
      <c r="BBL7"/>
      <c r="BBM7"/>
      <c r="BBN7"/>
      <c r="BBO7"/>
      <c r="BBP7"/>
      <c r="BBQ7"/>
      <c r="BBR7"/>
      <c r="BBS7"/>
      <c r="BBT7"/>
      <c r="BBU7"/>
      <c r="BBV7"/>
      <c r="BBW7"/>
      <c r="BBX7"/>
      <c r="BBY7"/>
      <c r="BBZ7"/>
      <c r="BCA7"/>
      <c r="BCB7"/>
      <c r="BCC7"/>
      <c r="BCD7"/>
      <c r="BCE7"/>
      <c r="BCF7"/>
      <c r="BCG7"/>
      <c r="BCH7"/>
      <c r="BCI7"/>
      <c r="BCJ7"/>
      <c r="BCK7"/>
      <c r="BCL7"/>
      <c r="BCM7"/>
      <c r="BCN7"/>
      <c r="BCO7"/>
      <c r="BCP7"/>
      <c r="BCQ7"/>
      <c r="BCR7"/>
      <c r="BCS7"/>
      <c r="BCT7"/>
      <c r="BCU7"/>
      <c r="BCV7"/>
      <c r="BCW7"/>
      <c r="BCX7"/>
      <c r="BCY7"/>
      <c r="BCZ7"/>
      <c r="BDA7"/>
      <c r="BDB7"/>
      <c r="BDC7"/>
      <c r="BDD7"/>
      <c r="BDE7"/>
      <c r="BDF7"/>
      <c r="BDG7"/>
      <c r="BDH7"/>
      <c r="BDI7"/>
      <c r="BDJ7"/>
      <c r="BDK7"/>
      <c r="BDL7"/>
      <c r="BDM7"/>
      <c r="BDN7"/>
      <c r="BDO7"/>
      <c r="BDP7"/>
      <c r="BDQ7"/>
      <c r="BDR7"/>
      <c r="BDS7"/>
      <c r="BDT7"/>
      <c r="BDU7"/>
      <c r="BDV7"/>
      <c r="BDW7"/>
      <c r="BDX7"/>
      <c r="BDY7"/>
      <c r="BDZ7"/>
      <c r="BEA7"/>
      <c r="BEB7"/>
      <c r="BEC7"/>
      <c r="BED7"/>
      <c r="BEE7"/>
      <c r="BEF7"/>
      <c r="BEG7"/>
      <c r="BEH7"/>
      <c r="BEI7"/>
      <c r="BEJ7"/>
      <c r="BEK7"/>
      <c r="BEL7"/>
      <c r="BEM7"/>
      <c r="BEN7"/>
      <c r="BEO7"/>
      <c r="BEP7"/>
      <c r="BEQ7"/>
      <c r="BER7"/>
      <c r="BES7"/>
      <c r="BET7"/>
      <c r="BEU7"/>
      <c r="BEV7"/>
      <c r="BEW7"/>
      <c r="BEX7"/>
      <c r="BEY7"/>
      <c r="BEZ7"/>
      <c r="BFA7"/>
      <c r="BFB7"/>
      <c r="BFC7"/>
      <c r="BFD7"/>
      <c r="BFE7"/>
      <c r="BFF7"/>
      <c r="BFG7"/>
      <c r="BFH7"/>
      <c r="BFI7"/>
      <c r="BFJ7"/>
      <c r="BFK7"/>
      <c r="BFL7"/>
      <c r="BFM7"/>
      <c r="BFN7"/>
      <c r="BFO7"/>
      <c r="BFP7"/>
      <c r="BFQ7"/>
      <c r="BFR7"/>
      <c r="BFS7"/>
      <c r="BFT7"/>
      <c r="BFU7"/>
      <c r="BFV7"/>
      <c r="BFW7"/>
      <c r="BFX7"/>
      <c r="BFY7"/>
      <c r="BFZ7"/>
      <c r="BGA7"/>
      <c r="BGB7"/>
      <c r="BGC7"/>
      <c r="BGD7"/>
      <c r="BGE7"/>
      <c r="BGF7"/>
      <c r="BGG7"/>
      <c r="BGH7"/>
      <c r="BGI7"/>
      <c r="BGJ7"/>
      <c r="BGK7"/>
      <c r="BGL7"/>
      <c r="BGM7"/>
      <c r="BGN7"/>
      <c r="BGO7"/>
      <c r="BGP7"/>
      <c r="BGQ7"/>
      <c r="BGR7"/>
      <c r="BGS7"/>
      <c r="BGT7"/>
      <c r="BGU7"/>
      <c r="BGV7"/>
      <c r="BGW7"/>
      <c r="BGX7"/>
      <c r="BGY7"/>
      <c r="BGZ7"/>
      <c r="BHA7"/>
      <c r="BHB7"/>
      <c r="BHC7"/>
      <c r="BHD7"/>
      <c r="BHE7"/>
      <c r="BHF7"/>
      <c r="BHG7"/>
      <c r="BHH7"/>
      <c r="BHI7"/>
      <c r="BHJ7"/>
      <c r="BHK7"/>
      <c r="BHL7"/>
      <c r="BHM7"/>
      <c r="BHN7"/>
      <c r="BHO7"/>
      <c r="BHP7"/>
      <c r="BHQ7"/>
      <c r="BHR7"/>
      <c r="BHS7"/>
      <c r="BHT7"/>
      <c r="BHU7"/>
      <c r="BHV7"/>
      <c r="BHW7"/>
      <c r="BHX7"/>
      <c r="BHY7"/>
      <c r="BHZ7"/>
      <c r="BIA7"/>
      <c r="BIB7"/>
      <c r="BIC7"/>
      <c r="BID7"/>
      <c r="BIE7"/>
      <c r="BIF7"/>
      <c r="BIG7"/>
      <c r="BIH7"/>
      <c r="BII7"/>
      <c r="BIJ7"/>
      <c r="BIK7"/>
      <c r="BIL7"/>
      <c r="BIM7"/>
      <c r="BIN7"/>
      <c r="BIO7"/>
      <c r="BIP7"/>
      <c r="BIQ7"/>
      <c r="BIR7"/>
      <c r="BIS7"/>
      <c r="BIT7"/>
      <c r="BIU7"/>
      <c r="BIV7"/>
      <c r="BIW7"/>
      <c r="BIX7"/>
      <c r="BIY7"/>
      <c r="BIZ7"/>
      <c r="BJA7"/>
      <c r="BJB7"/>
      <c r="BJC7"/>
      <c r="BJD7"/>
      <c r="BJE7"/>
      <c r="BJF7"/>
      <c r="BJG7"/>
      <c r="BJH7"/>
      <c r="BJI7"/>
      <c r="BJJ7"/>
      <c r="BJK7"/>
      <c r="BJL7"/>
      <c r="BJM7"/>
      <c r="BJN7"/>
      <c r="BJO7"/>
      <c r="BJP7"/>
      <c r="BJQ7"/>
      <c r="BJR7"/>
      <c r="BJS7"/>
      <c r="BJT7"/>
      <c r="BJU7"/>
      <c r="BJV7"/>
      <c r="BJW7"/>
      <c r="BJX7"/>
      <c r="BJY7"/>
      <c r="BJZ7"/>
      <c r="BKA7"/>
      <c r="BKB7"/>
      <c r="BKC7"/>
      <c r="BKD7"/>
      <c r="BKE7"/>
      <c r="BKF7"/>
      <c r="BKG7"/>
      <c r="BKH7"/>
      <c r="BKI7"/>
      <c r="BKJ7"/>
      <c r="BKK7"/>
      <c r="BKL7"/>
      <c r="BKM7"/>
      <c r="BKN7"/>
      <c r="BKO7"/>
      <c r="BKP7"/>
      <c r="BKQ7"/>
      <c r="BKR7"/>
      <c r="BKS7"/>
      <c r="BKT7"/>
      <c r="BKU7"/>
      <c r="BKV7"/>
      <c r="BKW7"/>
      <c r="BKX7"/>
      <c r="BKY7"/>
      <c r="BKZ7"/>
      <c r="BLA7"/>
      <c r="BLB7"/>
      <c r="BLC7"/>
      <c r="BLD7"/>
      <c r="BLE7"/>
      <c r="BLF7"/>
      <c r="BLG7"/>
      <c r="BLH7"/>
      <c r="BLI7"/>
      <c r="BLJ7"/>
      <c r="BLK7"/>
      <c r="BLL7"/>
      <c r="BLM7"/>
      <c r="BLN7"/>
      <c r="BLO7"/>
      <c r="BLP7"/>
      <c r="BLQ7"/>
      <c r="BLR7"/>
      <c r="BLS7"/>
      <c r="BLT7"/>
      <c r="BLU7"/>
      <c r="BLV7"/>
      <c r="BLW7"/>
      <c r="BLX7"/>
      <c r="BLY7"/>
      <c r="BLZ7"/>
      <c r="BMA7"/>
      <c r="BMB7"/>
      <c r="BMC7"/>
      <c r="BMD7"/>
      <c r="BME7"/>
      <c r="BMF7"/>
      <c r="BMG7"/>
      <c r="BMH7"/>
      <c r="BMI7"/>
      <c r="BMJ7"/>
      <c r="BMK7"/>
      <c r="BML7"/>
      <c r="BMM7"/>
      <c r="BMN7"/>
      <c r="BMO7"/>
      <c r="BMP7"/>
      <c r="BMQ7"/>
      <c r="BMR7"/>
      <c r="BMS7"/>
      <c r="BMT7"/>
      <c r="BMU7"/>
      <c r="BMV7"/>
      <c r="BMW7"/>
      <c r="BMX7"/>
      <c r="BMY7"/>
      <c r="BMZ7"/>
      <c r="BNA7"/>
      <c r="BNB7"/>
      <c r="BNC7"/>
      <c r="BND7"/>
      <c r="BNE7"/>
      <c r="BNF7"/>
      <c r="BNG7"/>
      <c r="BNH7"/>
      <c r="BNI7"/>
      <c r="BNJ7"/>
      <c r="BNK7"/>
      <c r="BNL7"/>
      <c r="BNM7"/>
      <c r="BNN7"/>
      <c r="BNO7"/>
      <c r="BNP7"/>
      <c r="BNQ7"/>
      <c r="BNR7"/>
      <c r="BNS7"/>
      <c r="BNT7"/>
      <c r="BNU7"/>
      <c r="BNV7"/>
      <c r="BNW7"/>
      <c r="BNX7"/>
      <c r="BNY7"/>
      <c r="BNZ7"/>
      <c r="BOA7"/>
      <c r="BOB7"/>
      <c r="BOC7"/>
      <c r="BOD7"/>
      <c r="BOE7"/>
      <c r="BOF7"/>
      <c r="BOG7"/>
      <c r="BOH7"/>
      <c r="BOI7"/>
      <c r="BOJ7"/>
      <c r="BOK7"/>
      <c r="BOL7"/>
      <c r="BOM7"/>
      <c r="BON7"/>
      <c r="BOO7"/>
      <c r="BOP7"/>
      <c r="BOQ7"/>
      <c r="BOR7"/>
      <c r="BOS7"/>
      <c r="BOT7"/>
      <c r="BOU7"/>
      <c r="BOV7"/>
      <c r="BOW7"/>
      <c r="BOX7"/>
      <c r="BOY7"/>
      <c r="BOZ7"/>
      <c r="BPA7"/>
      <c r="BPB7"/>
      <c r="BPC7"/>
      <c r="BPD7"/>
      <c r="BPE7"/>
      <c r="BPF7"/>
      <c r="BPG7"/>
      <c r="BPH7"/>
      <c r="BPI7"/>
      <c r="BPJ7"/>
      <c r="BPK7"/>
      <c r="BPL7"/>
      <c r="BPM7"/>
      <c r="BPN7"/>
      <c r="BPO7"/>
      <c r="BPP7"/>
      <c r="BPQ7"/>
      <c r="BPR7"/>
      <c r="BPS7"/>
      <c r="BPT7"/>
      <c r="BPU7"/>
      <c r="BPV7"/>
      <c r="BPW7"/>
      <c r="BPX7"/>
      <c r="BPY7"/>
      <c r="BPZ7"/>
      <c r="BQA7"/>
      <c r="BQB7"/>
      <c r="BQC7"/>
      <c r="BQD7"/>
      <c r="BQE7"/>
      <c r="BQF7"/>
      <c r="BQG7"/>
      <c r="BQH7"/>
      <c r="BQI7"/>
      <c r="BQJ7"/>
      <c r="BQK7"/>
      <c r="BQL7"/>
      <c r="BQM7"/>
      <c r="BQN7"/>
      <c r="BQO7"/>
      <c r="BQP7"/>
      <c r="BQQ7"/>
      <c r="BQR7"/>
      <c r="BQS7"/>
      <c r="BQT7"/>
      <c r="BQU7"/>
      <c r="BQV7"/>
      <c r="BQW7"/>
      <c r="BQX7"/>
      <c r="BQY7"/>
      <c r="BQZ7"/>
      <c r="BRA7"/>
      <c r="BRB7"/>
      <c r="BRC7"/>
      <c r="BRD7"/>
      <c r="BRE7"/>
      <c r="BRF7"/>
      <c r="BRG7"/>
      <c r="BRH7"/>
      <c r="BRI7"/>
      <c r="BRJ7"/>
      <c r="BRK7"/>
      <c r="BRL7"/>
      <c r="BRM7"/>
      <c r="BRN7"/>
      <c r="BRO7"/>
      <c r="BRP7"/>
      <c r="BRQ7"/>
      <c r="BRR7"/>
      <c r="BRS7"/>
      <c r="BRT7"/>
      <c r="BRU7"/>
      <c r="BRV7"/>
      <c r="BRW7"/>
      <c r="BRX7"/>
      <c r="BRY7"/>
      <c r="BRZ7"/>
      <c r="BSA7"/>
      <c r="BSB7"/>
      <c r="BSC7"/>
      <c r="BSD7"/>
      <c r="BSE7"/>
      <c r="BSF7"/>
      <c r="BSG7"/>
      <c r="BSH7"/>
      <c r="BSI7"/>
      <c r="BSJ7"/>
      <c r="BSK7"/>
      <c r="BSL7"/>
      <c r="BSM7"/>
      <c r="BSN7"/>
      <c r="BSO7"/>
      <c r="BSP7"/>
      <c r="BSQ7"/>
      <c r="BSR7"/>
      <c r="BSS7"/>
      <c r="BST7"/>
      <c r="BSU7"/>
      <c r="BSV7"/>
      <c r="BSW7"/>
      <c r="BSX7"/>
      <c r="BSY7"/>
      <c r="BSZ7"/>
      <c r="BTA7"/>
      <c r="BTB7"/>
      <c r="BTC7"/>
      <c r="BTD7"/>
      <c r="BTE7"/>
      <c r="BTF7"/>
      <c r="BTG7"/>
      <c r="BTH7"/>
      <c r="BTI7"/>
      <c r="BTJ7"/>
      <c r="BTK7"/>
      <c r="BTL7"/>
      <c r="BTM7"/>
      <c r="BTN7"/>
      <c r="BTO7"/>
      <c r="BTP7"/>
      <c r="BTQ7"/>
      <c r="BTR7"/>
      <c r="BTS7"/>
      <c r="BTT7"/>
      <c r="BTU7"/>
      <c r="BTV7"/>
      <c r="BTW7"/>
      <c r="BTX7"/>
      <c r="BTY7"/>
      <c r="BTZ7"/>
      <c r="BUA7"/>
      <c r="BUB7"/>
      <c r="BUC7"/>
      <c r="BUD7"/>
      <c r="BUE7"/>
      <c r="BUF7"/>
      <c r="BUG7"/>
      <c r="BUH7"/>
      <c r="BUI7"/>
      <c r="BUJ7"/>
      <c r="BUK7"/>
      <c r="BUL7"/>
      <c r="BUM7"/>
      <c r="BUN7"/>
      <c r="BUO7"/>
      <c r="BUP7"/>
      <c r="BUQ7"/>
      <c r="BUR7"/>
      <c r="BUS7"/>
      <c r="BUT7"/>
      <c r="BUU7"/>
      <c r="BUV7"/>
      <c r="BUW7"/>
      <c r="BUX7"/>
      <c r="BUY7"/>
      <c r="BUZ7"/>
      <c r="BVA7"/>
      <c r="BVB7"/>
      <c r="BVC7"/>
      <c r="BVD7"/>
      <c r="BVE7"/>
      <c r="BVF7"/>
      <c r="BVG7"/>
      <c r="BVH7"/>
      <c r="BVI7"/>
      <c r="BVJ7"/>
      <c r="BVK7"/>
      <c r="BVL7"/>
      <c r="BVM7"/>
      <c r="BVN7"/>
      <c r="BVO7"/>
      <c r="BVP7"/>
      <c r="BVQ7"/>
      <c r="BVR7"/>
      <c r="BVS7"/>
      <c r="BVT7"/>
      <c r="BVU7"/>
      <c r="BVV7"/>
      <c r="BVW7"/>
      <c r="BVX7"/>
      <c r="BVY7"/>
      <c r="BVZ7"/>
      <c r="BWA7"/>
      <c r="BWB7"/>
      <c r="BWC7"/>
      <c r="BWD7"/>
      <c r="BWE7"/>
      <c r="BWF7"/>
      <c r="BWG7"/>
      <c r="BWH7"/>
      <c r="BWI7"/>
      <c r="BWJ7"/>
      <c r="BWK7"/>
      <c r="BWL7"/>
      <c r="BWM7"/>
      <c r="BWN7"/>
      <c r="BWO7"/>
      <c r="BWP7"/>
      <c r="BWQ7"/>
      <c r="BWR7"/>
      <c r="BWS7"/>
      <c r="BWT7"/>
      <c r="BWU7"/>
      <c r="BWV7"/>
      <c r="BWW7"/>
      <c r="BWX7"/>
      <c r="BWY7"/>
      <c r="BWZ7"/>
      <c r="BXA7"/>
      <c r="BXB7"/>
      <c r="BXC7"/>
      <c r="BXD7"/>
      <c r="BXE7"/>
      <c r="BXF7"/>
      <c r="BXG7"/>
      <c r="BXH7"/>
      <c r="BXI7"/>
      <c r="BXJ7"/>
      <c r="BXK7"/>
      <c r="BXL7"/>
      <c r="BXM7"/>
      <c r="BXN7"/>
      <c r="BXO7"/>
      <c r="BXP7"/>
      <c r="BXQ7"/>
      <c r="BXR7"/>
      <c r="BXS7"/>
      <c r="BXT7"/>
      <c r="BXU7"/>
      <c r="BXV7"/>
      <c r="BXW7"/>
      <c r="BXX7"/>
      <c r="BXY7"/>
      <c r="BXZ7"/>
      <c r="BYA7"/>
      <c r="BYB7"/>
      <c r="BYC7"/>
      <c r="BYD7"/>
      <c r="BYE7"/>
      <c r="BYF7"/>
      <c r="BYG7"/>
      <c r="BYH7"/>
      <c r="BYI7"/>
      <c r="BYJ7"/>
      <c r="BYK7"/>
      <c r="BYL7"/>
      <c r="BYM7"/>
      <c r="BYN7"/>
      <c r="BYO7"/>
      <c r="BYP7"/>
      <c r="BYQ7"/>
      <c r="BYR7"/>
      <c r="BYS7"/>
      <c r="BYT7"/>
      <c r="BYU7"/>
      <c r="BYV7"/>
      <c r="BYW7"/>
      <c r="BYX7"/>
      <c r="BYY7"/>
      <c r="BYZ7"/>
      <c r="BZA7"/>
      <c r="BZB7"/>
      <c r="BZC7"/>
      <c r="BZD7"/>
      <c r="BZE7"/>
      <c r="BZF7"/>
      <c r="BZG7"/>
      <c r="BZH7"/>
      <c r="BZI7"/>
      <c r="BZJ7"/>
      <c r="BZK7"/>
      <c r="BZL7"/>
      <c r="BZM7"/>
      <c r="BZN7"/>
      <c r="BZO7"/>
      <c r="BZP7"/>
      <c r="BZQ7"/>
      <c r="BZR7"/>
      <c r="BZS7"/>
      <c r="BZT7"/>
      <c r="BZU7"/>
      <c r="BZV7"/>
      <c r="BZW7"/>
      <c r="BZX7"/>
      <c r="BZY7"/>
      <c r="BZZ7"/>
      <c r="CAA7"/>
      <c r="CAB7"/>
      <c r="CAC7"/>
      <c r="CAD7"/>
      <c r="CAE7"/>
      <c r="CAF7"/>
      <c r="CAG7"/>
      <c r="CAH7"/>
      <c r="CAI7"/>
      <c r="CAJ7"/>
      <c r="CAK7"/>
      <c r="CAL7"/>
      <c r="CAM7"/>
      <c r="CAN7"/>
      <c r="CAO7"/>
      <c r="CAP7"/>
      <c r="CAQ7"/>
      <c r="CAR7"/>
      <c r="CAS7"/>
      <c r="CAT7"/>
      <c r="CAU7"/>
      <c r="CAV7"/>
      <c r="CAW7"/>
      <c r="CAX7"/>
      <c r="CAY7"/>
      <c r="CAZ7"/>
      <c r="CBA7"/>
      <c r="CBB7"/>
      <c r="CBC7"/>
      <c r="CBD7"/>
      <c r="CBE7"/>
      <c r="CBF7"/>
      <c r="CBG7"/>
      <c r="CBH7"/>
      <c r="CBI7"/>
      <c r="CBJ7"/>
      <c r="CBK7"/>
      <c r="CBL7"/>
      <c r="CBM7"/>
      <c r="CBN7"/>
      <c r="CBO7"/>
      <c r="CBP7"/>
      <c r="CBQ7"/>
      <c r="CBR7"/>
      <c r="CBS7"/>
      <c r="CBT7"/>
      <c r="CBU7"/>
      <c r="CBV7"/>
      <c r="CBW7"/>
      <c r="CBX7"/>
      <c r="CBY7"/>
      <c r="CBZ7"/>
      <c r="CCA7"/>
      <c r="CCB7"/>
      <c r="CCC7"/>
      <c r="CCD7"/>
      <c r="CCE7"/>
      <c r="CCF7"/>
      <c r="CCG7"/>
      <c r="CCH7"/>
      <c r="CCI7"/>
      <c r="CCJ7"/>
      <c r="CCK7"/>
      <c r="CCL7"/>
      <c r="CCM7"/>
      <c r="CCN7"/>
      <c r="CCO7"/>
      <c r="CCP7"/>
      <c r="CCQ7"/>
      <c r="CCR7"/>
      <c r="CCS7"/>
      <c r="CCT7"/>
      <c r="CCU7"/>
      <c r="CCV7"/>
      <c r="CCW7"/>
      <c r="CCX7"/>
      <c r="CCY7"/>
      <c r="CCZ7"/>
      <c r="CDA7"/>
      <c r="CDB7"/>
      <c r="CDC7"/>
      <c r="CDD7"/>
      <c r="CDE7"/>
      <c r="CDF7"/>
      <c r="CDG7"/>
      <c r="CDH7"/>
      <c r="CDI7"/>
      <c r="CDJ7"/>
      <c r="CDK7"/>
      <c r="CDL7"/>
      <c r="CDM7"/>
      <c r="CDN7"/>
      <c r="CDO7"/>
      <c r="CDP7"/>
      <c r="CDQ7"/>
      <c r="CDR7"/>
      <c r="CDS7"/>
      <c r="CDT7"/>
      <c r="CDU7"/>
      <c r="CDV7"/>
      <c r="CDW7"/>
      <c r="CDX7"/>
      <c r="CDY7"/>
      <c r="CDZ7"/>
      <c r="CEA7"/>
      <c r="CEB7"/>
      <c r="CEC7"/>
      <c r="CED7"/>
      <c r="CEE7"/>
      <c r="CEF7"/>
      <c r="CEG7"/>
      <c r="CEH7"/>
      <c r="CEI7"/>
      <c r="CEJ7"/>
      <c r="CEK7"/>
      <c r="CEL7"/>
      <c r="CEM7"/>
      <c r="CEN7"/>
      <c r="CEO7"/>
      <c r="CEP7"/>
      <c r="CEQ7"/>
      <c r="CER7"/>
      <c r="CES7"/>
      <c r="CET7"/>
      <c r="CEU7"/>
      <c r="CEV7"/>
      <c r="CEW7"/>
      <c r="CEX7"/>
      <c r="CEY7"/>
      <c r="CEZ7"/>
      <c r="CFA7"/>
      <c r="CFB7"/>
      <c r="CFC7"/>
      <c r="CFD7"/>
      <c r="CFE7"/>
      <c r="CFF7"/>
      <c r="CFG7"/>
      <c r="CFH7"/>
      <c r="CFI7"/>
      <c r="CFJ7"/>
      <c r="CFK7"/>
      <c r="CFL7"/>
      <c r="CFM7"/>
      <c r="CFN7"/>
      <c r="CFO7"/>
      <c r="CFP7"/>
      <c r="CFQ7"/>
      <c r="CFR7"/>
      <c r="CFS7"/>
      <c r="CFT7"/>
      <c r="CFU7"/>
      <c r="CFV7"/>
      <c r="CFW7"/>
      <c r="CFX7"/>
      <c r="CFY7"/>
      <c r="CFZ7"/>
      <c r="CGA7"/>
      <c r="CGB7"/>
      <c r="CGC7"/>
      <c r="CGD7"/>
      <c r="CGE7"/>
      <c r="CGF7"/>
      <c r="CGG7"/>
      <c r="CGH7"/>
      <c r="CGI7"/>
      <c r="CGJ7"/>
      <c r="CGK7"/>
      <c r="CGL7"/>
      <c r="CGM7"/>
      <c r="CGN7"/>
      <c r="CGO7"/>
      <c r="CGP7"/>
      <c r="CGQ7"/>
      <c r="CGR7"/>
      <c r="CGS7"/>
      <c r="CGT7"/>
      <c r="CGU7"/>
      <c r="CGV7"/>
      <c r="CGW7"/>
      <c r="CGX7"/>
      <c r="CGY7"/>
      <c r="CGZ7"/>
      <c r="CHA7"/>
      <c r="CHB7"/>
      <c r="CHC7"/>
      <c r="CHD7"/>
      <c r="CHE7"/>
      <c r="CHF7"/>
      <c r="CHG7"/>
      <c r="CHH7"/>
      <c r="CHI7"/>
      <c r="CHJ7"/>
      <c r="CHK7"/>
      <c r="CHL7"/>
      <c r="CHM7"/>
      <c r="CHN7"/>
      <c r="CHO7"/>
      <c r="CHP7"/>
      <c r="CHQ7"/>
      <c r="CHR7"/>
      <c r="CHS7"/>
      <c r="CHT7"/>
      <c r="CHU7"/>
      <c r="CHV7"/>
      <c r="CHW7"/>
      <c r="CHX7"/>
      <c r="CHY7"/>
      <c r="CHZ7"/>
      <c r="CIA7"/>
      <c r="CIB7"/>
      <c r="CIC7"/>
      <c r="CID7"/>
      <c r="CIE7"/>
      <c r="CIF7"/>
      <c r="CIG7"/>
      <c r="CIH7"/>
      <c r="CII7"/>
      <c r="CIJ7"/>
      <c r="CIK7"/>
      <c r="CIL7"/>
      <c r="CIM7"/>
      <c r="CIN7"/>
      <c r="CIO7"/>
      <c r="CIP7"/>
      <c r="CIQ7"/>
      <c r="CIR7"/>
      <c r="CIS7"/>
      <c r="CIT7"/>
      <c r="CIU7"/>
      <c r="CIV7"/>
      <c r="CIW7"/>
      <c r="CIX7"/>
      <c r="CIY7"/>
      <c r="CIZ7"/>
      <c r="CJA7"/>
      <c r="CJB7"/>
      <c r="CJC7"/>
      <c r="CJD7"/>
      <c r="CJE7"/>
      <c r="CJF7"/>
      <c r="CJG7"/>
      <c r="CJH7"/>
      <c r="CJI7"/>
      <c r="CJJ7"/>
      <c r="CJK7"/>
      <c r="CJL7"/>
      <c r="CJM7"/>
      <c r="CJN7"/>
      <c r="CJO7"/>
      <c r="CJP7"/>
      <c r="CJQ7"/>
      <c r="CJR7"/>
      <c r="CJS7"/>
      <c r="CJT7"/>
      <c r="CJU7"/>
      <c r="CJV7"/>
      <c r="CJW7"/>
      <c r="CJX7"/>
      <c r="CJY7"/>
      <c r="CJZ7"/>
      <c r="CKA7"/>
      <c r="CKB7"/>
      <c r="CKC7"/>
      <c r="CKD7"/>
      <c r="CKE7"/>
      <c r="CKF7"/>
      <c r="CKG7"/>
      <c r="CKH7"/>
      <c r="CKI7"/>
      <c r="CKJ7"/>
      <c r="CKK7"/>
      <c r="CKL7"/>
      <c r="CKM7"/>
      <c r="CKN7"/>
      <c r="CKO7"/>
      <c r="CKP7"/>
      <c r="CKQ7"/>
      <c r="CKR7"/>
      <c r="CKS7"/>
      <c r="CKT7"/>
      <c r="CKU7"/>
      <c r="CKV7"/>
      <c r="CKW7"/>
      <c r="CKX7"/>
      <c r="CKY7"/>
      <c r="CKZ7"/>
      <c r="CLA7"/>
      <c r="CLB7"/>
      <c r="CLC7"/>
      <c r="CLD7"/>
      <c r="CLE7"/>
      <c r="CLF7"/>
      <c r="CLG7"/>
      <c r="CLH7"/>
      <c r="CLI7"/>
      <c r="CLJ7"/>
      <c r="CLK7"/>
      <c r="CLL7"/>
      <c r="CLM7"/>
      <c r="CLN7"/>
      <c r="CLO7"/>
      <c r="CLP7"/>
      <c r="CLQ7"/>
      <c r="CLR7"/>
      <c r="CLS7"/>
      <c r="CLT7"/>
      <c r="CLU7"/>
      <c r="CLV7"/>
      <c r="CLW7"/>
      <c r="CLX7"/>
      <c r="CLY7"/>
      <c r="CLZ7"/>
      <c r="CMA7"/>
      <c r="CMB7"/>
      <c r="CMC7"/>
      <c r="CMD7"/>
      <c r="CME7"/>
      <c r="CMF7"/>
      <c r="CMG7"/>
      <c r="CMH7"/>
      <c r="CMI7"/>
      <c r="CMJ7"/>
      <c r="CMK7"/>
      <c r="CML7"/>
      <c r="CMM7"/>
      <c r="CMN7"/>
      <c r="CMO7"/>
      <c r="CMP7"/>
      <c r="CMQ7"/>
      <c r="CMR7"/>
      <c r="CMS7"/>
      <c r="CMT7"/>
      <c r="CMU7"/>
      <c r="CMV7"/>
      <c r="CMW7"/>
      <c r="CMX7"/>
      <c r="CMY7"/>
      <c r="CMZ7"/>
      <c r="CNA7"/>
      <c r="CNB7"/>
      <c r="CNC7"/>
      <c r="CND7"/>
      <c r="CNE7"/>
      <c r="CNF7"/>
      <c r="CNG7"/>
      <c r="CNH7"/>
      <c r="CNI7"/>
      <c r="CNJ7"/>
      <c r="CNK7"/>
      <c r="CNL7"/>
      <c r="CNM7"/>
      <c r="CNN7"/>
      <c r="CNO7"/>
      <c r="CNP7"/>
      <c r="CNQ7"/>
      <c r="CNR7"/>
      <c r="CNS7"/>
      <c r="CNT7"/>
      <c r="CNU7"/>
      <c r="CNV7"/>
      <c r="CNW7"/>
      <c r="CNX7"/>
      <c r="CNY7"/>
      <c r="CNZ7"/>
      <c r="COA7"/>
      <c r="COB7"/>
      <c r="COC7"/>
      <c r="COD7"/>
      <c r="COE7"/>
      <c r="COF7"/>
      <c r="COG7"/>
      <c r="COH7"/>
      <c r="COI7"/>
      <c r="COJ7"/>
      <c r="COK7"/>
      <c r="COL7"/>
      <c r="COM7"/>
      <c r="CON7"/>
      <c r="COO7"/>
      <c r="COP7"/>
      <c r="COQ7"/>
      <c r="COR7"/>
      <c r="COS7"/>
      <c r="COT7"/>
      <c r="COU7"/>
      <c r="COV7"/>
      <c r="COW7"/>
      <c r="COX7"/>
      <c r="COY7"/>
      <c r="COZ7"/>
      <c r="CPA7"/>
      <c r="CPB7"/>
      <c r="CPC7"/>
      <c r="CPD7"/>
      <c r="CPE7"/>
      <c r="CPF7"/>
      <c r="CPG7"/>
      <c r="CPH7"/>
      <c r="CPI7"/>
      <c r="CPJ7"/>
      <c r="CPK7"/>
      <c r="CPL7"/>
      <c r="CPM7"/>
      <c r="CPN7"/>
      <c r="CPO7"/>
      <c r="CPP7"/>
      <c r="CPQ7"/>
      <c r="CPR7"/>
      <c r="CPS7"/>
      <c r="CPT7"/>
      <c r="CPU7"/>
      <c r="CPV7"/>
      <c r="CPW7"/>
      <c r="CPX7"/>
      <c r="CPY7"/>
      <c r="CPZ7"/>
      <c r="CQA7"/>
      <c r="CQB7"/>
      <c r="CQC7"/>
      <c r="CQD7"/>
      <c r="CQE7"/>
      <c r="CQF7"/>
      <c r="CQG7"/>
      <c r="CQH7"/>
      <c r="CQI7"/>
      <c r="CQJ7"/>
      <c r="CQK7"/>
      <c r="CQL7"/>
      <c r="CQM7"/>
      <c r="CQN7"/>
      <c r="CQO7"/>
      <c r="CQP7"/>
      <c r="CQQ7"/>
      <c r="CQR7"/>
      <c r="CQS7"/>
      <c r="CQT7"/>
      <c r="CQU7"/>
      <c r="CQV7"/>
      <c r="CQW7"/>
      <c r="CQX7"/>
      <c r="CQY7"/>
      <c r="CQZ7"/>
      <c r="CRA7"/>
      <c r="CRB7"/>
      <c r="CRC7"/>
      <c r="CRD7"/>
      <c r="CRE7"/>
      <c r="CRF7"/>
      <c r="CRG7"/>
      <c r="CRH7"/>
      <c r="CRI7"/>
      <c r="CRJ7"/>
      <c r="CRK7"/>
      <c r="CRL7"/>
      <c r="CRM7"/>
      <c r="CRN7"/>
      <c r="CRO7"/>
      <c r="CRP7"/>
      <c r="CRQ7"/>
      <c r="CRR7"/>
      <c r="CRS7"/>
      <c r="CRT7"/>
      <c r="CRU7"/>
      <c r="CRV7"/>
      <c r="CRW7"/>
      <c r="CRX7"/>
      <c r="CRY7"/>
      <c r="CRZ7"/>
      <c r="CSA7"/>
      <c r="CSB7"/>
      <c r="CSC7"/>
      <c r="CSD7"/>
      <c r="CSE7"/>
      <c r="CSF7"/>
      <c r="CSG7"/>
      <c r="CSH7"/>
      <c r="CSI7"/>
      <c r="CSJ7"/>
      <c r="CSK7"/>
      <c r="CSL7"/>
      <c r="CSM7"/>
      <c r="CSN7"/>
      <c r="CSO7"/>
      <c r="CSP7"/>
      <c r="CSQ7"/>
      <c r="CSR7"/>
      <c r="CSS7"/>
      <c r="CST7"/>
      <c r="CSU7"/>
      <c r="CSV7"/>
      <c r="CSW7"/>
      <c r="CSX7"/>
      <c r="CSY7"/>
      <c r="CSZ7"/>
      <c r="CTA7"/>
      <c r="CTB7"/>
      <c r="CTC7"/>
      <c r="CTD7"/>
      <c r="CTE7"/>
      <c r="CTF7"/>
      <c r="CTG7"/>
      <c r="CTH7"/>
      <c r="CTI7"/>
      <c r="CTJ7"/>
      <c r="CTK7"/>
      <c r="CTL7"/>
      <c r="CTM7"/>
      <c r="CTN7"/>
      <c r="CTO7"/>
      <c r="CTP7"/>
      <c r="CTQ7"/>
      <c r="CTR7"/>
      <c r="CTS7"/>
      <c r="CTT7"/>
      <c r="CTU7"/>
      <c r="CTV7"/>
      <c r="CTW7"/>
      <c r="CTX7"/>
      <c r="CTY7"/>
      <c r="CTZ7"/>
      <c r="CUA7"/>
      <c r="CUB7"/>
      <c r="CUC7"/>
      <c r="CUD7"/>
      <c r="CUE7"/>
      <c r="CUF7"/>
      <c r="CUG7"/>
      <c r="CUH7"/>
      <c r="CUI7"/>
      <c r="CUJ7"/>
      <c r="CUK7"/>
      <c r="CUL7"/>
      <c r="CUM7"/>
      <c r="CUN7"/>
      <c r="CUO7"/>
      <c r="CUP7"/>
      <c r="CUQ7"/>
      <c r="CUR7"/>
      <c r="CUS7"/>
      <c r="CUT7"/>
      <c r="CUU7"/>
      <c r="CUV7"/>
      <c r="CUW7"/>
      <c r="CUX7"/>
      <c r="CUY7"/>
      <c r="CUZ7"/>
      <c r="CVA7"/>
      <c r="CVB7"/>
      <c r="CVC7"/>
      <c r="CVD7"/>
      <c r="CVE7"/>
      <c r="CVF7"/>
      <c r="CVG7"/>
      <c r="CVH7"/>
      <c r="CVI7"/>
      <c r="CVJ7"/>
      <c r="CVK7"/>
      <c r="CVL7"/>
      <c r="CVM7"/>
      <c r="CVN7"/>
      <c r="CVO7"/>
      <c r="CVP7"/>
      <c r="CVQ7"/>
      <c r="CVR7"/>
      <c r="CVS7"/>
      <c r="CVT7"/>
      <c r="CVU7"/>
      <c r="CVV7"/>
      <c r="CVW7"/>
      <c r="CVX7"/>
      <c r="CVY7"/>
      <c r="CVZ7"/>
      <c r="CWA7"/>
      <c r="CWB7"/>
      <c r="CWC7"/>
      <c r="CWD7"/>
      <c r="CWE7"/>
      <c r="CWF7"/>
      <c r="CWG7"/>
      <c r="CWH7"/>
      <c r="CWI7"/>
      <c r="CWJ7"/>
      <c r="CWK7"/>
      <c r="CWL7"/>
      <c r="CWM7"/>
      <c r="CWN7"/>
      <c r="CWO7"/>
      <c r="CWP7"/>
      <c r="CWQ7"/>
      <c r="CWR7"/>
      <c r="CWS7"/>
      <c r="CWT7"/>
      <c r="CWU7"/>
      <c r="CWV7"/>
      <c r="CWW7"/>
      <c r="CWX7"/>
      <c r="CWY7"/>
      <c r="CWZ7"/>
      <c r="CXA7"/>
      <c r="CXB7"/>
      <c r="CXC7"/>
      <c r="CXD7"/>
      <c r="CXE7"/>
      <c r="CXF7"/>
      <c r="CXG7"/>
      <c r="CXH7"/>
      <c r="CXI7"/>
      <c r="CXJ7"/>
      <c r="CXK7"/>
      <c r="CXL7"/>
      <c r="CXM7"/>
      <c r="CXN7"/>
      <c r="CXO7"/>
      <c r="CXP7"/>
      <c r="CXQ7"/>
      <c r="CXR7"/>
      <c r="CXS7"/>
      <c r="CXT7"/>
      <c r="CXU7"/>
      <c r="CXV7"/>
      <c r="CXW7"/>
      <c r="CXX7"/>
      <c r="CXY7"/>
      <c r="CXZ7"/>
      <c r="CYA7"/>
      <c r="CYB7"/>
      <c r="CYC7"/>
      <c r="CYD7"/>
      <c r="CYE7"/>
      <c r="CYF7"/>
      <c r="CYG7"/>
      <c r="CYH7"/>
      <c r="CYI7"/>
      <c r="CYJ7"/>
      <c r="CYK7"/>
      <c r="CYL7"/>
      <c r="CYM7"/>
      <c r="CYN7"/>
      <c r="CYO7"/>
      <c r="CYP7"/>
      <c r="CYQ7"/>
      <c r="CYR7"/>
      <c r="CYS7"/>
      <c r="CYT7"/>
      <c r="CYU7"/>
      <c r="CYV7"/>
      <c r="CYW7"/>
      <c r="CYX7"/>
      <c r="CYY7"/>
      <c r="CYZ7"/>
      <c r="CZA7"/>
      <c r="CZB7"/>
      <c r="CZC7"/>
      <c r="CZD7"/>
      <c r="CZE7"/>
      <c r="CZF7"/>
      <c r="CZG7"/>
      <c r="CZH7"/>
      <c r="CZI7"/>
      <c r="CZJ7"/>
      <c r="CZK7"/>
      <c r="CZL7"/>
      <c r="CZM7"/>
      <c r="CZN7"/>
      <c r="CZO7"/>
      <c r="CZP7"/>
      <c r="CZQ7"/>
      <c r="CZR7"/>
      <c r="CZS7"/>
      <c r="CZT7"/>
      <c r="CZU7"/>
      <c r="CZV7"/>
      <c r="CZW7"/>
      <c r="CZX7"/>
      <c r="CZY7"/>
      <c r="CZZ7"/>
      <c r="DAA7"/>
      <c r="DAB7"/>
      <c r="DAC7"/>
      <c r="DAD7"/>
      <c r="DAE7"/>
      <c r="DAF7"/>
      <c r="DAG7"/>
      <c r="DAH7"/>
      <c r="DAI7"/>
      <c r="DAJ7"/>
      <c r="DAK7"/>
      <c r="DAL7"/>
      <c r="DAM7"/>
      <c r="DAN7"/>
      <c r="DAO7"/>
      <c r="DAP7"/>
      <c r="DAQ7"/>
      <c r="DAR7"/>
      <c r="DAS7"/>
      <c r="DAT7"/>
      <c r="DAU7"/>
      <c r="DAV7"/>
      <c r="DAW7"/>
      <c r="DAX7"/>
      <c r="DAY7"/>
      <c r="DAZ7"/>
      <c r="DBA7"/>
      <c r="DBB7"/>
      <c r="DBC7"/>
      <c r="DBD7"/>
      <c r="DBE7"/>
      <c r="DBF7"/>
      <c r="DBG7"/>
      <c r="DBH7"/>
      <c r="DBI7"/>
      <c r="DBJ7"/>
      <c r="DBK7"/>
      <c r="DBL7"/>
      <c r="DBM7"/>
      <c r="DBN7"/>
      <c r="DBO7"/>
      <c r="DBP7"/>
      <c r="DBQ7"/>
      <c r="DBR7"/>
      <c r="DBS7"/>
      <c r="DBT7"/>
      <c r="DBU7"/>
      <c r="DBV7"/>
      <c r="DBW7"/>
      <c r="DBX7"/>
      <c r="DBY7"/>
      <c r="DBZ7"/>
      <c r="DCA7"/>
      <c r="DCB7"/>
      <c r="DCC7"/>
      <c r="DCD7"/>
      <c r="DCE7"/>
      <c r="DCF7"/>
      <c r="DCG7"/>
      <c r="DCH7"/>
      <c r="DCI7"/>
      <c r="DCJ7"/>
      <c r="DCK7"/>
      <c r="DCL7"/>
      <c r="DCM7"/>
      <c r="DCN7"/>
      <c r="DCO7"/>
      <c r="DCP7"/>
      <c r="DCQ7"/>
      <c r="DCR7"/>
      <c r="DCS7"/>
      <c r="DCT7"/>
      <c r="DCU7"/>
      <c r="DCV7"/>
      <c r="DCW7"/>
      <c r="DCX7"/>
      <c r="DCY7"/>
      <c r="DCZ7"/>
      <c r="DDA7"/>
      <c r="DDB7"/>
      <c r="DDC7"/>
      <c r="DDD7"/>
      <c r="DDE7"/>
      <c r="DDF7"/>
      <c r="DDG7"/>
      <c r="DDH7"/>
      <c r="DDI7"/>
      <c r="DDJ7"/>
      <c r="DDK7"/>
      <c r="DDL7"/>
      <c r="DDM7"/>
      <c r="DDN7"/>
      <c r="DDO7"/>
      <c r="DDP7"/>
      <c r="DDQ7"/>
      <c r="DDR7"/>
      <c r="DDS7"/>
      <c r="DDT7"/>
      <c r="DDU7"/>
      <c r="DDV7"/>
      <c r="DDW7"/>
      <c r="DDX7"/>
      <c r="DDY7"/>
      <c r="DDZ7"/>
      <c r="DEA7"/>
      <c r="DEB7"/>
      <c r="DEC7"/>
      <c r="DED7"/>
      <c r="DEE7"/>
      <c r="DEF7"/>
      <c r="DEG7"/>
      <c r="DEH7"/>
      <c r="DEI7"/>
      <c r="DEJ7"/>
      <c r="DEK7"/>
      <c r="DEL7"/>
      <c r="DEM7"/>
      <c r="DEN7"/>
      <c r="DEO7"/>
      <c r="DEP7"/>
      <c r="DEQ7"/>
      <c r="DER7"/>
      <c r="DES7"/>
      <c r="DET7"/>
      <c r="DEU7"/>
      <c r="DEV7"/>
      <c r="DEW7"/>
      <c r="DEX7"/>
      <c r="DEY7"/>
      <c r="DEZ7"/>
      <c r="DFA7"/>
      <c r="DFB7"/>
      <c r="DFC7"/>
      <c r="DFD7"/>
      <c r="DFE7"/>
      <c r="DFF7"/>
      <c r="DFG7"/>
      <c r="DFH7"/>
      <c r="DFI7"/>
      <c r="DFJ7"/>
      <c r="DFK7"/>
      <c r="DFL7"/>
      <c r="DFM7"/>
      <c r="DFN7"/>
      <c r="DFO7"/>
      <c r="DFP7"/>
      <c r="DFQ7"/>
      <c r="DFR7"/>
      <c r="DFS7"/>
      <c r="DFT7"/>
      <c r="DFU7"/>
      <c r="DFV7"/>
      <c r="DFW7"/>
      <c r="DFX7"/>
      <c r="DFY7"/>
      <c r="DFZ7"/>
      <c r="DGA7"/>
      <c r="DGB7"/>
      <c r="DGC7"/>
      <c r="DGD7"/>
      <c r="DGE7"/>
      <c r="DGF7"/>
      <c r="DGG7"/>
      <c r="DGH7"/>
      <c r="DGI7"/>
      <c r="DGJ7"/>
      <c r="DGK7"/>
      <c r="DGL7"/>
      <c r="DGM7"/>
      <c r="DGN7"/>
      <c r="DGO7"/>
      <c r="DGP7"/>
      <c r="DGQ7"/>
      <c r="DGR7"/>
      <c r="DGS7"/>
      <c r="DGT7"/>
      <c r="DGU7"/>
      <c r="DGV7"/>
      <c r="DGW7"/>
      <c r="DGX7"/>
      <c r="DGY7"/>
      <c r="DGZ7"/>
      <c r="DHA7"/>
      <c r="DHB7"/>
      <c r="DHC7"/>
      <c r="DHD7"/>
      <c r="DHE7"/>
      <c r="DHF7"/>
      <c r="DHG7"/>
      <c r="DHH7"/>
      <c r="DHI7"/>
      <c r="DHJ7"/>
      <c r="DHK7"/>
      <c r="DHL7"/>
      <c r="DHM7"/>
      <c r="DHN7"/>
      <c r="DHO7"/>
      <c r="DHP7"/>
      <c r="DHQ7"/>
      <c r="DHR7"/>
      <c r="DHS7"/>
      <c r="DHT7"/>
      <c r="DHU7"/>
      <c r="DHV7"/>
      <c r="DHW7"/>
      <c r="DHX7"/>
      <c r="DHY7"/>
      <c r="DHZ7"/>
      <c r="DIA7"/>
      <c r="DIB7"/>
      <c r="DIC7"/>
      <c r="DID7"/>
      <c r="DIE7"/>
      <c r="DIF7"/>
      <c r="DIG7"/>
      <c r="DIH7"/>
      <c r="DII7"/>
      <c r="DIJ7"/>
      <c r="DIK7"/>
      <c r="DIL7"/>
      <c r="DIM7"/>
      <c r="DIN7"/>
      <c r="DIO7"/>
      <c r="DIP7"/>
      <c r="DIQ7"/>
      <c r="DIR7"/>
      <c r="DIS7"/>
      <c r="DIT7"/>
      <c r="DIU7"/>
      <c r="DIV7"/>
      <c r="DIW7"/>
      <c r="DIX7"/>
      <c r="DIY7"/>
      <c r="DIZ7"/>
      <c r="DJA7"/>
      <c r="DJB7"/>
      <c r="DJC7"/>
      <c r="DJD7"/>
      <c r="DJE7"/>
      <c r="DJF7"/>
      <c r="DJG7"/>
      <c r="DJH7"/>
      <c r="DJI7"/>
      <c r="DJJ7"/>
      <c r="DJK7"/>
      <c r="DJL7"/>
      <c r="DJM7"/>
      <c r="DJN7"/>
      <c r="DJO7"/>
      <c r="DJP7"/>
      <c r="DJQ7"/>
      <c r="DJR7"/>
      <c r="DJS7"/>
      <c r="DJT7"/>
      <c r="DJU7"/>
      <c r="DJV7"/>
      <c r="DJW7"/>
      <c r="DJX7"/>
      <c r="DJY7"/>
      <c r="DJZ7"/>
      <c r="DKA7"/>
      <c r="DKB7"/>
      <c r="DKC7"/>
      <c r="DKD7"/>
      <c r="DKE7"/>
      <c r="DKF7"/>
      <c r="DKG7"/>
      <c r="DKH7"/>
      <c r="DKI7"/>
      <c r="DKJ7"/>
      <c r="DKK7"/>
      <c r="DKL7"/>
      <c r="DKM7"/>
      <c r="DKN7"/>
      <c r="DKO7"/>
      <c r="DKP7"/>
      <c r="DKQ7"/>
      <c r="DKR7"/>
      <c r="DKS7"/>
      <c r="DKT7"/>
      <c r="DKU7"/>
      <c r="DKV7"/>
      <c r="DKW7"/>
      <c r="DKX7"/>
      <c r="DKY7"/>
      <c r="DKZ7"/>
      <c r="DLA7"/>
      <c r="DLB7"/>
      <c r="DLC7"/>
      <c r="DLD7"/>
      <c r="DLE7"/>
      <c r="DLF7"/>
      <c r="DLG7"/>
      <c r="DLH7"/>
      <c r="DLI7"/>
      <c r="DLJ7"/>
      <c r="DLK7"/>
      <c r="DLL7"/>
      <c r="DLM7"/>
      <c r="DLN7"/>
      <c r="DLO7"/>
      <c r="DLP7"/>
      <c r="DLQ7"/>
      <c r="DLR7"/>
      <c r="DLS7"/>
      <c r="DLT7"/>
      <c r="DLU7"/>
      <c r="DLV7"/>
      <c r="DLW7"/>
      <c r="DLX7"/>
      <c r="DLY7"/>
      <c r="DLZ7"/>
      <c r="DMA7"/>
      <c r="DMB7"/>
      <c r="DMC7"/>
      <c r="DMD7"/>
      <c r="DME7"/>
      <c r="DMF7"/>
      <c r="DMG7"/>
      <c r="DMH7"/>
      <c r="DMI7"/>
      <c r="DMJ7"/>
      <c r="DMK7"/>
      <c r="DML7"/>
      <c r="DMM7"/>
      <c r="DMN7"/>
      <c r="DMO7"/>
      <c r="DMP7"/>
      <c r="DMQ7"/>
      <c r="DMR7"/>
      <c r="DMS7"/>
      <c r="DMT7"/>
      <c r="DMU7"/>
      <c r="DMV7"/>
      <c r="DMW7"/>
      <c r="DMX7"/>
      <c r="DMY7"/>
      <c r="DMZ7"/>
      <c r="DNA7"/>
      <c r="DNB7"/>
      <c r="DNC7"/>
      <c r="DND7"/>
      <c r="DNE7"/>
      <c r="DNF7"/>
      <c r="DNG7"/>
      <c r="DNH7"/>
      <c r="DNI7"/>
      <c r="DNJ7"/>
      <c r="DNK7"/>
      <c r="DNL7"/>
      <c r="DNM7"/>
      <c r="DNN7"/>
      <c r="DNO7"/>
      <c r="DNP7"/>
      <c r="DNQ7"/>
      <c r="DNR7"/>
      <c r="DNS7"/>
      <c r="DNT7"/>
      <c r="DNU7"/>
      <c r="DNV7"/>
      <c r="DNW7"/>
      <c r="DNX7"/>
      <c r="DNY7"/>
      <c r="DNZ7"/>
      <c r="DOA7"/>
      <c r="DOB7"/>
      <c r="DOC7"/>
      <c r="DOD7"/>
      <c r="DOE7"/>
      <c r="DOF7"/>
      <c r="DOG7"/>
      <c r="DOH7"/>
      <c r="DOI7"/>
      <c r="DOJ7"/>
      <c r="DOK7"/>
      <c r="DOL7"/>
      <c r="DOM7"/>
      <c r="DON7"/>
      <c r="DOO7"/>
      <c r="DOP7"/>
      <c r="DOQ7"/>
      <c r="DOR7"/>
      <c r="DOS7"/>
      <c r="DOT7"/>
      <c r="DOU7"/>
      <c r="DOV7"/>
      <c r="DOW7"/>
      <c r="DOX7"/>
      <c r="DOY7"/>
      <c r="DOZ7"/>
      <c r="DPA7"/>
      <c r="DPB7"/>
      <c r="DPC7"/>
      <c r="DPD7"/>
      <c r="DPE7"/>
      <c r="DPF7"/>
      <c r="DPG7"/>
      <c r="DPH7"/>
      <c r="DPI7"/>
      <c r="DPJ7"/>
      <c r="DPK7"/>
      <c r="DPL7"/>
      <c r="DPM7"/>
      <c r="DPN7"/>
      <c r="DPO7"/>
      <c r="DPP7"/>
      <c r="DPQ7"/>
      <c r="DPR7"/>
      <c r="DPS7"/>
      <c r="DPT7"/>
      <c r="DPU7"/>
      <c r="DPV7"/>
      <c r="DPW7"/>
      <c r="DPX7"/>
      <c r="DPY7"/>
      <c r="DPZ7"/>
      <c r="DQA7"/>
      <c r="DQB7"/>
      <c r="DQC7"/>
      <c r="DQD7"/>
      <c r="DQE7"/>
      <c r="DQF7"/>
      <c r="DQG7"/>
      <c r="DQH7"/>
      <c r="DQI7"/>
      <c r="DQJ7"/>
      <c r="DQK7"/>
      <c r="DQL7"/>
      <c r="DQM7"/>
      <c r="DQN7"/>
      <c r="DQO7"/>
      <c r="DQP7"/>
      <c r="DQQ7"/>
      <c r="DQR7"/>
      <c r="DQS7"/>
      <c r="DQT7"/>
      <c r="DQU7"/>
      <c r="DQV7"/>
      <c r="DQW7"/>
      <c r="DQX7"/>
      <c r="DQY7"/>
      <c r="DQZ7"/>
      <c r="DRA7"/>
      <c r="DRB7"/>
      <c r="DRC7"/>
      <c r="DRD7"/>
      <c r="DRE7"/>
      <c r="DRF7"/>
      <c r="DRG7"/>
      <c r="DRH7"/>
      <c r="DRI7"/>
      <c r="DRJ7"/>
      <c r="DRK7"/>
      <c r="DRL7"/>
      <c r="DRM7"/>
      <c r="DRN7"/>
      <c r="DRO7"/>
      <c r="DRP7"/>
      <c r="DRQ7"/>
      <c r="DRR7"/>
      <c r="DRS7"/>
      <c r="DRT7"/>
      <c r="DRU7"/>
      <c r="DRV7"/>
      <c r="DRW7"/>
      <c r="DRX7"/>
      <c r="DRY7"/>
      <c r="DRZ7"/>
      <c r="DSA7"/>
      <c r="DSB7"/>
      <c r="DSC7"/>
      <c r="DSD7"/>
      <c r="DSE7"/>
      <c r="DSF7"/>
      <c r="DSG7"/>
      <c r="DSH7"/>
      <c r="DSI7"/>
      <c r="DSJ7"/>
      <c r="DSK7"/>
      <c r="DSL7"/>
      <c r="DSM7"/>
      <c r="DSN7"/>
      <c r="DSO7"/>
      <c r="DSP7"/>
      <c r="DSQ7"/>
      <c r="DSR7"/>
      <c r="DSS7"/>
      <c r="DST7"/>
      <c r="DSU7"/>
      <c r="DSV7"/>
      <c r="DSW7"/>
      <c r="DSX7"/>
      <c r="DSY7"/>
      <c r="DSZ7"/>
      <c r="DTA7"/>
      <c r="DTB7"/>
      <c r="DTC7"/>
      <c r="DTD7"/>
      <c r="DTE7"/>
      <c r="DTF7"/>
      <c r="DTG7"/>
      <c r="DTH7"/>
      <c r="DTI7"/>
      <c r="DTJ7"/>
      <c r="DTK7"/>
      <c r="DTL7"/>
      <c r="DTM7"/>
      <c r="DTN7"/>
      <c r="DTO7"/>
      <c r="DTP7"/>
      <c r="DTQ7"/>
      <c r="DTR7"/>
      <c r="DTS7"/>
      <c r="DTT7"/>
      <c r="DTU7"/>
      <c r="DTV7"/>
      <c r="DTW7"/>
      <c r="DTX7"/>
      <c r="DTY7"/>
      <c r="DTZ7"/>
      <c r="DUA7"/>
      <c r="DUB7"/>
      <c r="DUC7"/>
      <c r="DUD7"/>
      <c r="DUE7"/>
      <c r="DUF7"/>
      <c r="DUG7"/>
      <c r="DUH7"/>
      <c r="DUI7"/>
      <c r="DUJ7"/>
      <c r="DUK7"/>
      <c r="DUL7"/>
      <c r="DUM7"/>
      <c r="DUN7"/>
      <c r="DUO7"/>
      <c r="DUP7"/>
      <c r="DUQ7"/>
      <c r="DUR7"/>
      <c r="DUS7"/>
      <c r="DUT7"/>
      <c r="DUU7"/>
      <c r="DUV7"/>
      <c r="DUW7"/>
      <c r="DUX7"/>
      <c r="DUY7"/>
      <c r="DUZ7"/>
      <c r="DVA7"/>
      <c r="DVB7"/>
      <c r="DVC7"/>
      <c r="DVD7"/>
      <c r="DVE7"/>
      <c r="DVF7"/>
      <c r="DVG7"/>
      <c r="DVH7"/>
      <c r="DVI7"/>
      <c r="DVJ7"/>
      <c r="DVK7"/>
      <c r="DVL7"/>
      <c r="DVM7"/>
      <c r="DVN7"/>
      <c r="DVO7"/>
      <c r="DVP7"/>
      <c r="DVQ7"/>
      <c r="DVR7"/>
      <c r="DVS7"/>
      <c r="DVT7"/>
      <c r="DVU7"/>
      <c r="DVV7"/>
      <c r="DVW7"/>
      <c r="DVX7"/>
      <c r="DVY7"/>
      <c r="DVZ7"/>
      <c r="DWA7"/>
      <c r="DWB7"/>
      <c r="DWC7"/>
      <c r="DWD7"/>
      <c r="DWE7"/>
      <c r="DWF7"/>
      <c r="DWG7"/>
      <c r="DWH7"/>
      <c r="DWI7"/>
      <c r="DWJ7"/>
      <c r="DWK7"/>
      <c r="DWL7"/>
      <c r="DWM7"/>
      <c r="DWN7"/>
      <c r="DWO7"/>
      <c r="DWP7"/>
      <c r="DWQ7"/>
      <c r="DWR7"/>
      <c r="DWS7"/>
      <c r="DWT7"/>
      <c r="DWU7"/>
      <c r="DWV7"/>
      <c r="DWW7"/>
      <c r="DWX7"/>
      <c r="DWY7"/>
      <c r="DWZ7"/>
      <c r="DXA7"/>
      <c r="DXB7"/>
      <c r="DXC7"/>
      <c r="DXD7"/>
      <c r="DXE7"/>
      <c r="DXF7"/>
      <c r="DXG7"/>
      <c r="DXH7"/>
      <c r="DXI7"/>
      <c r="DXJ7"/>
      <c r="DXK7"/>
      <c r="DXL7"/>
      <c r="DXM7"/>
      <c r="DXN7"/>
      <c r="DXO7"/>
      <c r="DXP7"/>
      <c r="DXQ7"/>
      <c r="DXR7"/>
      <c r="DXS7"/>
      <c r="DXT7"/>
      <c r="DXU7"/>
      <c r="DXV7"/>
      <c r="DXW7"/>
      <c r="DXX7"/>
      <c r="DXY7"/>
      <c r="DXZ7"/>
      <c r="DYA7"/>
      <c r="DYB7"/>
      <c r="DYC7"/>
      <c r="DYD7"/>
      <c r="DYE7"/>
      <c r="DYF7"/>
      <c r="DYG7"/>
      <c r="DYH7"/>
      <c r="DYI7"/>
      <c r="DYJ7"/>
      <c r="DYK7"/>
      <c r="DYL7"/>
      <c r="DYM7"/>
      <c r="DYN7"/>
      <c r="DYO7"/>
      <c r="DYP7"/>
      <c r="DYQ7"/>
      <c r="DYR7"/>
      <c r="DYS7"/>
      <c r="DYT7"/>
      <c r="DYU7"/>
      <c r="DYV7"/>
      <c r="DYW7"/>
      <c r="DYX7"/>
      <c r="DYY7"/>
      <c r="DYZ7"/>
      <c r="DZA7"/>
      <c r="DZB7"/>
      <c r="DZC7"/>
      <c r="DZD7"/>
      <c r="DZE7"/>
      <c r="DZF7"/>
      <c r="DZG7"/>
      <c r="DZH7"/>
      <c r="DZI7"/>
      <c r="DZJ7"/>
      <c r="DZK7"/>
      <c r="DZL7"/>
      <c r="DZM7"/>
      <c r="DZN7"/>
      <c r="DZO7"/>
      <c r="DZP7"/>
      <c r="DZQ7"/>
      <c r="DZR7"/>
      <c r="DZS7"/>
      <c r="DZT7"/>
      <c r="DZU7"/>
      <c r="DZV7"/>
      <c r="DZW7"/>
      <c r="DZX7"/>
      <c r="DZY7"/>
      <c r="DZZ7"/>
      <c r="EAA7"/>
      <c r="EAB7"/>
      <c r="EAC7"/>
      <c r="EAD7"/>
      <c r="EAE7"/>
      <c r="EAF7"/>
      <c r="EAG7"/>
      <c r="EAH7"/>
      <c r="EAI7"/>
      <c r="EAJ7"/>
      <c r="EAK7"/>
      <c r="EAL7"/>
      <c r="EAM7"/>
      <c r="EAN7"/>
      <c r="EAO7"/>
      <c r="EAP7"/>
      <c r="EAQ7"/>
      <c r="EAR7"/>
      <c r="EAS7"/>
      <c r="EAT7"/>
      <c r="EAU7"/>
      <c r="EAV7"/>
      <c r="EAW7"/>
      <c r="EAX7"/>
      <c r="EAY7"/>
      <c r="EAZ7"/>
      <c r="EBA7"/>
      <c r="EBB7"/>
      <c r="EBC7"/>
      <c r="EBD7"/>
      <c r="EBE7"/>
      <c r="EBF7"/>
      <c r="EBG7"/>
      <c r="EBH7"/>
      <c r="EBI7"/>
      <c r="EBJ7"/>
      <c r="EBK7"/>
      <c r="EBL7"/>
      <c r="EBM7"/>
      <c r="EBN7"/>
      <c r="EBO7"/>
      <c r="EBP7"/>
      <c r="EBQ7"/>
      <c r="EBR7"/>
      <c r="EBS7"/>
      <c r="EBT7"/>
      <c r="EBU7"/>
      <c r="EBV7"/>
      <c r="EBW7"/>
      <c r="EBX7"/>
      <c r="EBY7"/>
      <c r="EBZ7"/>
      <c r="ECA7"/>
      <c r="ECB7"/>
      <c r="ECC7"/>
      <c r="ECD7"/>
      <c r="ECE7"/>
      <c r="ECF7"/>
      <c r="ECG7"/>
      <c r="ECH7"/>
      <c r="ECI7"/>
      <c r="ECJ7"/>
      <c r="ECK7"/>
      <c r="ECL7"/>
      <c r="ECM7"/>
      <c r="ECN7"/>
      <c r="ECO7"/>
      <c r="ECP7"/>
      <c r="ECQ7"/>
      <c r="ECR7"/>
      <c r="ECS7"/>
      <c r="ECT7"/>
      <c r="ECU7"/>
      <c r="ECV7"/>
      <c r="ECW7"/>
      <c r="ECX7"/>
      <c r="ECY7"/>
      <c r="ECZ7"/>
      <c r="EDA7"/>
      <c r="EDB7"/>
      <c r="EDC7"/>
      <c r="EDD7"/>
      <c r="EDE7"/>
      <c r="EDF7"/>
      <c r="EDG7"/>
      <c r="EDH7"/>
      <c r="EDI7"/>
      <c r="EDJ7"/>
      <c r="EDK7"/>
      <c r="EDL7"/>
      <c r="EDM7"/>
      <c r="EDN7"/>
      <c r="EDO7"/>
      <c r="EDP7"/>
      <c r="EDQ7"/>
      <c r="EDR7"/>
      <c r="EDS7"/>
      <c r="EDT7"/>
      <c r="EDU7"/>
      <c r="EDV7"/>
      <c r="EDW7"/>
      <c r="EDX7"/>
      <c r="EDY7"/>
      <c r="EDZ7"/>
      <c r="EEA7"/>
      <c r="EEB7"/>
      <c r="EEC7"/>
      <c r="EED7"/>
      <c r="EEE7"/>
      <c r="EEF7"/>
      <c r="EEG7"/>
      <c r="EEH7"/>
      <c r="EEI7"/>
      <c r="EEJ7"/>
      <c r="EEK7"/>
      <c r="EEL7"/>
      <c r="EEM7"/>
      <c r="EEN7"/>
      <c r="EEO7"/>
      <c r="EEP7"/>
      <c r="EEQ7"/>
      <c r="EER7"/>
      <c r="EES7"/>
      <c r="EET7"/>
      <c r="EEU7"/>
      <c r="EEV7"/>
      <c r="EEW7"/>
      <c r="EEX7"/>
      <c r="EEY7"/>
      <c r="EEZ7"/>
      <c r="EFA7"/>
      <c r="EFB7"/>
      <c r="EFC7"/>
      <c r="EFD7"/>
      <c r="EFE7"/>
      <c r="EFF7"/>
      <c r="EFG7"/>
      <c r="EFH7"/>
      <c r="EFI7"/>
      <c r="EFJ7"/>
      <c r="EFK7"/>
      <c r="EFL7"/>
      <c r="EFM7"/>
      <c r="EFN7"/>
      <c r="EFO7"/>
      <c r="EFP7"/>
      <c r="EFQ7"/>
      <c r="EFR7"/>
      <c r="EFS7"/>
      <c r="EFT7"/>
      <c r="EFU7"/>
      <c r="EFV7"/>
      <c r="EFW7"/>
      <c r="EFX7"/>
      <c r="EFY7"/>
      <c r="EFZ7"/>
      <c r="EGA7"/>
      <c r="EGB7"/>
      <c r="EGC7"/>
      <c r="EGD7"/>
      <c r="EGE7"/>
      <c r="EGF7"/>
      <c r="EGG7"/>
      <c r="EGH7"/>
      <c r="EGI7"/>
      <c r="EGJ7"/>
      <c r="EGK7"/>
      <c r="EGL7"/>
      <c r="EGM7"/>
      <c r="EGN7"/>
      <c r="EGO7"/>
      <c r="EGP7"/>
      <c r="EGQ7"/>
      <c r="EGR7"/>
      <c r="EGS7"/>
      <c r="EGT7"/>
      <c r="EGU7"/>
      <c r="EGV7"/>
      <c r="EGW7"/>
      <c r="EGX7"/>
      <c r="EGY7"/>
      <c r="EGZ7"/>
      <c r="EHA7"/>
      <c r="EHB7"/>
      <c r="EHC7"/>
      <c r="EHD7"/>
      <c r="EHE7"/>
      <c r="EHF7"/>
      <c r="EHG7"/>
      <c r="EHH7"/>
      <c r="EHI7"/>
      <c r="EHJ7"/>
      <c r="EHK7"/>
      <c r="EHL7"/>
      <c r="EHM7"/>
      <c r="EHN7"/>
      <c r="EHO7"/>
      <c r="EHP7"/>
      <c r="EHQ7"/>
      <c r="EHR7"/>
      <c r="EHS7"/>
      <c r="EHT7"/>
      <c r="EHU7"/>
      <c r="EHV7"/>
      <c r="EHW7"/>
      <c r="EHX7"/>
      <c r="EHY7"/>
      <c r="EHZ7"/>
      <c r="EIA7"/>
      <c r="EIB7"/>
      <c r="EIC7"/>
      <c r="EID7"/>
      <c r="EIE7"/>
      <c r="EIF7"/>
      <c r="EIG7"/>
      <c r="EIH7"/>
      <c r="EII7"/>
      <c r="EIJ7"/>
      <c r="EIK7"/>
      <c r="EIL7"/>
      <c r="EIM7"/>
      <c r="EIN7"/>
      <c r="EIO7"/>
      <c r="EIP7"/>
      <c r="EIQ7"/>
      <c r="EIR7"/>
      <c r="EIS7"/>
      <c r="EIT7"/>
      <c r="EIU7"/>
      <c r="EIV7"/>
      <c r="EIW7"/>
      <c r="EIX7"/>
      <c r="EIY7"/>
      <c r="EIZ7"/>
      <c r="EJA7"/>
      <c r="EJB7"/>
      <c r="EJC7"/>
      <c r="EJD7"/>
      <c r="EJE7"/>
      <c r="EJF7"/>
      <c r="EJG7"/>
      <c r="EJH7"/>
      <c r="EJI7"/>
      <c r="EJJ7"/>
      <c r="EJK7"/>
      <c r="EJL7"/>
      <c r="EJM7"/>
      <c r="EJN7"/>
      <c r="EJO7"/>
      <c r="EJP7"/>
      <c r="EJQ7"/>
      <c r="EJR7"/>
      <c r="EJS7"/>
      <c r="EJT7"/>
      <c r="EJU7"/>
      <c r="EJV7"/>
      <c r="EJW7"/>
      <c r="EJX7"/>
      <c r="EJY7"/>
      <c r="EJZ7"/>
      <c r="EKA7"/>
      <c r="EKB7"/>
      <c r="EKC7"/>
      <c r="EKD7"/>
      <c r="EKE7"/>
      <c r="EKF7"/>
      <c r="EKG7"/>
      <c r="EKH7"/>
      <c r="EKI7"/>
      <c r="EKJ7"/>
      <c r="EKK7"/>
      <c r="EKL7"/>
      <c r="EKM7"/>
      <c r="EKN7"/>
      <c r="EKO7"/>
      <c r="EKP7"/>
      <c r="EKQ7"/>
      <c r="EKR7"/>
      <c r="EKS7"/>
      <c r="EKT7"/>
      <c r="EKU7"/>
      <c r="EKV7"/>
      <c r="EKW7"/>
      <c r="EKX7"/>
      <c r="EKY7"/>
      <c r="EKZ7"/>
      <c r="ELA7"/>
      <c r="ELB7"/>
      <c r="ELC7"/>
      <c r="ELD7"/>
      <c r="ELE7"/>
      <c r="ELF7"/>
      <c r="ELG7"/>
      <c r="ELH7"/>
      <c r="ELI7"/>
      <c r="ELJ7"/>
      <c r="ELK7"/>
      <c r="ELL7"/>
      <c r="ELM7"/>
      <c r="ELN7"/>
      <c r="ELO7"/>
      <c r="ELP7"/>
      <c r="ELQ7"/>
      <c r="ELR7"/>
      <c r="ELS7"/>
      <c r="ELT7"/>
      <c r="ELU7"/>
      <c r="ELV7"/>
      <c r="ELW7"/>
      <c r="ELX7"/>
      <c r="ELY7"/>
      <c r="ELZ7"/>
      <c r="EMA7"/>
      <c r="EMB7"/>
      <c r="EMC7"/>
      <c r="EMD7"/>
      <c r="EME7"/>
      <c r="EMF7"/>
      <c r="EMG7"/>
      <c r="EMH7"/>
      <c r="EMI7"/>
      <c r="EMJ7"/>
      <c r="EMK7"/>
      <c r="EML7"/>
      <c r="EMM7"/>
      <c r="EMN7"/>
      <c r="EMO7"/>
      <c r="EMP7"/>
      <c r="EMQ7"/>
      <c r="EMR7"/>
      <c r="EMS7"/>
      <c r="EMT7"/>
      <c r="EMU7"/>
      <c r="EMV7"/>
      <c r="EMW7"/>
      <c r="EMX7"/>
      <c r="EMY7"/>
      <c r="EMZ7"/>
      <c r="ENA7"/>
      <c r="ENB7"/>
      <c r="ENC7"/>
      <c r="END7"/>
      <c r="ENE7"/>
      <c r="ENF7"/>
      <c r="ENG7"/>
      <c r="ENH7"/>
      <c r="ENI7"/>
      <c r="ENJ7"/>
      <c r="ENK7"/>
      <c r="ENL7"/>
      <c r="ENM7"/>
      <c r="ENN7"/>
      <c r="ENO7"/>
      <c r="ENP7"/>
      <c r="ENQ7"/>
      <c r="ENR7"/>
      <c r="ENS7"/>
      <c r="ENT7"/>
      <c r="ENU7"/>
      <c r="ENV7"/>
      <c r="ENW7"/>
      <c r="ENX7"/>
      <c r="ENY7"/>
      <c r="ENZ7"/>
      <c r="EOA7"/>
      <c r="EOB7"/>
      <c r="EOC7"/>
      <c r="EOD7"/>
      <c r="EOE7"/>
      <c r="EOF7"/>
      <c r="EOG7"/>
      <c r="EOH7"/>
      <c r="EOI7"/>
      <c r="EOJ7"/>
      <c r="EOK7"/>
      <c r="EOL7"/>
      <c r="EOM7"/>
      <c r="EON7"/>
      <c r="EOO7"/>
      <c r="EOP7"/>
      <c r="EOQ7"/>
      <c r="EOR7"/>
      <c r="EOS7"/>
      <c r="EOT7"/>
      <c r="EOU7"/>
      <c r="EOV7"/>
      <c r="EOW7"/>
      <c r="EOX7"/>
      <c r="EOY7"/>
      <c r="EOZ7"/>
      <c r="EPA7"/>
      <c r="EPB7"/>
      <c r="EPC7"/>
      <c r="EPD7"/>
      <c r="EPE7"/>
      <c r="EPF7"/>
      <c r="EPG7"/>
      <c r="EPH7"/>
      <c r="EPI7"/>
      <c r="EPJ7"/>
      <c r="EPK7"/>
      <c r="EPL7"/>
      <c r="EPM7"/>
      <c r="EPN7"/>
      <c r="EPO7"/>
      <c r="EPP7"/>
      <c r="EPQ7"/>
      <c r="EPR7"/>
      <c r="EPS7"/>
      <c r="EPT7"/>
      <c r="EPU7"/>
      <c r="EPV7"/>
      <c r="EPW7"/>
      <c r="EPX7"/>
      <c r="EPY7"/>
      <c r="EPZ7"/>
      <c r="EQA7"/>
      <c r="EQB7"/>
      <c r="EQC7"/>
      <c r="EQD7"/>
      <c r="EQE7"/>
      <c r="EQF7"/>
      <c r="EQG7"/>
      <c r="EQH7"/>
      <c r="EQI7"/>
      <c r="EQJ7"/>
      <c r="EQK7"/>
      <c r="EQL7"/>
      <c r="EQM7"/>
      <c r="EQN7"/>
      <c r="EQO7"/>
      <c r="EQP7"/>
      <c r="EQQ7"/>
      <c r="EQR7"/>
      <c r="EQS7"/>
      <c r="EQT7"/>
      <c r="EQU7"/>
      <c r="EQV7"/>
      <c r="EQW7"/>
      <c r="EQX7"/>
      <c r="EQY7"/>
      <c r="EQZ7"/>
      <c r="ERA7"/>
      <c r="ERB7"/>
      <c r="ERC7"/>
      <c r="ERD7"/>
      <c r="ERE7"/>
      <c r="ERF7"/>
      <c r="ERG7"/>
      <c r="ERH7"/>
      <c r="ERI7"/>
      <c r="ERJ7"/>
      <c r="ERK7"/>
      <c r="ERL7"/>
      <c r="ERM7"/>
      <c r="ERN7"/>
      <c r="ERO7"/>
      <c r="ERP7"/>
      <c r="ERQ7"/>
      <c r="ERR7"/>
      <c r="ERS7"/>
      <c r="ERT7"/>
      <c r="ERU7"/>
      <c r="ERV7"/>
      <c r="ERW7"/>
      <c r="ERX7"/>
      <c r="ERY7"/>
      <c r="ERZ7"/>
      <c r="ESA7"/>
      <c r="ESB7"/>
      <c r="ESC7"/>
      <c r="ESD7"/>
      <c r="ESE7"/>
      <c r="ESF7"/>
      <c r="ESG7"/>
      <c r="ESH7"/>
      <c r="ESI7"/>
      <c r="ESJ7"/>
      <c r="ESK7"/>
      <c r="ESL7"/>
      <c r="ESM7"/>
      <c r="ESN7"/>
      <c r="ESO7"/>
      <c r="ESP7"/>
      <c r="ESQ7"/>
      <c r="ESR7"/>
      <c r="ESS7"/>
      <c r="EST7"/>
      <c r="ESU7"/>
      <c r="ESV7"/>
      <c r="ESW7"/>
      <c r="ESX7"/>
      <c r="ESY7"/>
      <c r="ESZ7"/>
      <c r="ETA7"/>
      <c r="ETB7"/>
      <c r="ETC7"/>
      <c r="ETD7"/>
      <c r="ETE7"/>
      <c r="ETF7"/>
      <c r="ETG7"/>
      <c r="ETH7"/>
      <c r="ETI7"/>
      <c r="ETJ7"/>
      <c r="ETK7"/>
      <c r="ETL7"/>
      <c r="ETM7"/>
      <c r="ETN7"/>
      <c r="ETO7"/>
      <c r="ETP7"/>
      <c r="ETQ7"/>
      <c r="ETR7"/>
      <c r="ETS7"/>
      <c r="ETT7"/>
      <c r="ETU7"/>
      <c r="ETV7"/>
      <c r="ETW7"/>
      <c r="ETX7"/>
      <c r="ETY7"/>
      <c r="ETZ7"/>
      <c r="EUA7"/>
      <c r="EUB7"/>
      <c r="EUC7"/>
      <c r="EUD7"/>
      <c r="EUE7"/>
      <c r="EUF7"/>
      <c r="EUG7"/>
      <c r="EUH7"/>
      <c r="EUI7"/>
      <c r="EUJ7"/>
      <c r="EUK7"/>
      <c r="EUL7"/>
      <c r="EUM7"/>
      <c r="EUN7"/>
      <c r="EUO7"/>
      <c r="EUP7"/>
      <c r="EUQ7"/>
      <c r="EUR7"/>
      <c r="EUS7"/>
      <c r="EUT7"/>
      <c r="EUU7"/>
      <c r="EUV7"/>
      <c r="EUW7"/>
      <c r="EUX7"/>
      <c r="EUY7"/>
      <c r="EUZ7"/>
      <c r="EVA7"/>
      <c r="EVB7"/>
      <c r="EVC7"/>
      <c r="EVD7"/>
      <c r="EVE7"/>
      <c r="EVF7"/>
      <c r="EVG7"/>
      <c r="EVH7"/>
      <c r="EVI7"/>
      <c r="EVJ7"/>
      <c r="EVK7"/>
      <c r="EVL7"/>
      <c r="EVM7"/>
      <c r="EVN7"/>
      <c r="EVO7"/>
      <c r="EVP7"/>
      <c r="EVQ7"/>
      <c r="EVR7"/>
      <c r="EVS7"/>
      <c r="EVT7"/>
      <c r="EVU7"/>
      <c r="EVV7"/>
      <c r="EVW7"/>
      <c r="EVX7"/>
      <c r="EVY7"/>
      <c r="EVZ7"/>
      <c r="EWA7"/>
      <c r="EWB7"/>
      <c r="EWC7"/>
      <c r="EWD7"/>
      <c r="EWE7"/>
      <c r="EWF7"/>
      <c r="EWG7"/>
      <c r="EWH7"/>
      <c r="EWI7"/>
      <c r="EWJ7"/>
      <c r="EWK7"/>
      <c r="EWL7"/>
      <c r="EWM7"/>
      <c r="EWN7"/>
      <c r="EWO7"/>
      <c r="EWP7"/>
      <c r="EWQ7"/>
      <c r="EWR7"/>
      <c r="EWS7"/>
      <c r="EWT7"/>
      <c r="EWU7"/>
      <c r="EWV7"/>
      <c r="EWW7"/>
      <c r="EWX7"/>
      <c r="EWY7"/>
      <c r="EWZ7"/>
      <c r="EXA7"/>
      <c r="EXB7"/>
      <c r="EXC7"/>
      <c r="EXD7"/>
      <c r="EXE7"/>
      <c r="EXF7"/>
      <c r="EXG7"/>
      <c r="EXH7"/>
      <c r="EXI7"/>
      <c r="EXJ7"/>
      <c r="EXK7"/>
      <c r="EXL7"/>
      <c r="EXM7"/>
      <c r="EXN7"/>
      <c r="EXO7"/>
      <c r="EXP7"/>
      <c r="EXQ7"/>
      <c r="EXR7"/>
      <c r="EXS7"/>
      <c r="EXT7"/>
      <c r="EXU7"/>
      <c r="EXV7"/>
      <c r="EXW7"/>
      <c r="EXX7"/>
      <c r="EXY7"/>
      <c r="EXZ7"/>
      <c r="EYA7"/>
      <c r="EYB7"/>
      <c r="EYC7"/>
      <c r="EYD7"/>
      <c r="EYE7"/>
      <c r="EYF7"/>
      <c r="EYG7"/>
      <c r="EYH7"/>
      <c r="EYI7"/>
      <c r="EYJ7"/>
      <c r="EYK7"/>
      <c r="EYL7"/>
      <c r="EYM7"/>
      <c r="EYN7"/>
      <c r="EYO7"/>
      <c r="EYP7"/>
      <c r="EYQ7"/>
      <c r="EYR7"/>
      <c r="EYS7"/>
      <c r="EYT7"/>
      <c r="EYU7"/>
      <c r="EYV7"/>
      <c r="EYW7"/>
      <c r="EYX7"/>
      <c r="EYY7"/>
      <c r="EYZ7"/>
      <c r="EZA7"/>
      <c r="EZB7"/>
      <c r="EZC7"/>
      <c r="EZD7"/>
      <c r="EZE7"/>
      <c r="EZF7"/>
      <c r="EZG7"/>
      <c r="EZH7"/>
      <c r="EZI7"/>
      <c r="EZJ7"/>
      <c r="EZK7"/>
      <c r="EZL7"/>
      <c r="EZM7"/>
      <c r="EZN7"/>
      <c r="EZO7"/>
      <c r="EZP7"/>
      <c r="EZQ7"/>
      <c r="EZR7"/>
      <c r="EZS7"/>
      <c r="EZT7"/>
      <c r="EZU7"/>
      <c r="EZV7"/>
      <c r="EZW7"/>
      <c r="EZX7"/>
      <c r="EZY7"/>
      <c r="EZZ7"/>
      <c r="FAA7"/>
      <c r="FAB7"/>
      <c r="FAC7"/>
      <c r="FAD7"/>
      <c r="FAE7"/>
      <c r="FAF7"/>
      <c r="FAG7"/>
      <c r="FAH7"/>
      <c r="FAI7"/>
      <c r="FAJ7"/>
      <c r="FAK7"/>
      <c r="FAL7"/>
      <c r="FAM7"/>
      <c r="FAN7"/>
      <c r="FAO7"/>
      <c r="FAP7"/>
      <c r="FAQ7"/>
      <c r="FAR7"/>
      <c r="FAS7"/>
      <c r="FAT7"/>
      <c r="FAU7"/>
      <c r="FAV7"/>
      <c r="FAW7"/>
      <c r="FAX7"/>
      <c r="FAY7"/>
      <c r="FAZ7"/>
      <c r="FBA7"/>
      <c r="FBB7"/>
      <c r="FBC7"/>
      <c r="FBD7"/>
      <c r="FBE7"/>
      <c r="FBF7"/>
      <c r="FBG7"/>
      <c r="FBH7"/>
      <c r="FBI7"/>
      <c r="FBJ7"/>
      <c r="FBK7"/>
      <c r="FBL7"/>
      <c r="FBM7"/>
      <c r="FBN7"/>
      <c r="FBO7"/>
      <c r="FBP7"/>
      <c r="FBQ7"/>
      <c r="FBR7"/>
      <c r="FBS7"/>
      <c r="FBT7"/>
      <c r="FBU7"/>
      <c r="FBV7"/>
      <c r="FBW7"/>
      <c r="FBX7"/>
      <c r="FBY7"/>
      <c r="FBZ7"/>
      <c r="FCA7"/>
      <c r="FCB7"/>
      <c r="FCC7"/>
      <c r="FCD7"/>
      <c r="FCE7"/>
      <c r="FCF7"/>
      <c r="FCG7"/>
      <c r="FCH7"/>
      <c r="FCI7"/>
      <c r="FCJ7"/>
      <c r="FCK7"/>
      <c r="FCL7"/>
      <c r="FCM7"/>
      <c r="FCN7"/>
      <c r="FCO7"/>
      <c r="FCP7"/>
      <c r="FCQ7"/>
      <c r="FCR7"/>
      <c r="FCS7"/>
      <c r="FCT7"/>
      <c r="FCU7"/>
      <c r="FCV7"/>
      <c r="FCW7"/>
      <c r="FCX7"/>
      <c r="FCY7"/>
      <c r="FCZ7"/>
      <c r="FDA7"/>
      <c r="FDB7"/>
      <c r="FDC7"/>
      <c r="FDD7"/>
      <c r="FDE7"/>
      <c r="FDF7"/>
      <c r="FDG7"/>
      <c r="FDH7"/>
      <c r="FDI7"/>
      <c r="FDJ7"/>
      <c r="FDK7"/>
      <c r="FDL7"/>
      <c r="FDM7"/>
      <c r="FDN7"/>
      <c r="FDO7"/>
      <c r="FDP7"/>
      <c r="FDQ7"/>
      <c r="FDR7"/>
      <c r="FDS7"/>
      <c r="FDT7"/>
      <c r="FDU7"/>
      <c r="FDV7"/>
      <c r="FDW7"/>
      <c r="FDX7"/>
      <c r="FDY7"/>
      <c r="FDZ7"/>
      <c r="FEA7"/>
      <c r="FEB7"/>
      <c r="FEC7"/>
      <c r="FED7"/>
      <c r="FEE7"/>
      <c r="FEF7"/>
      <c r="FEG7"/>
      <c r="FEH7"/>
      <c r="FEI7"/>
      <c r="FEJ7"/>
      <c r="FEK7"/>
      <c r="FEL7"/>
      <c r="FEM7"/>
      <c r="FEN7"/>
      <c r="FEO7"/>
      <c r="FEP7"/>
      <c r="FEQ7"/>
      <c r="FER7"/>
      <c r="FES7"/>
      <c r="FET7"/>
      <c r="FEU7"/>
      <c r="FEV7"/>
      <c r="FEW7"/>
      <c r="FEX7"/>
      <c r="FEY7"/>
      <c r="FEZ7"/>
      <c r="FFA7"/>
      <c r="FFB7"/>
      <c r="FFC7"/>
      <c r="FFD7"/>
      <c r="FFE7"/>
      <c r="FFF7"/>
      <c r="FFG7"/>
      <c r="FFH7"/>
      <c r="FFI7"/>
      <c r="FFJ7"/>
      <c r="FFK7"/>
      <c r="FFL7"/>
      <c r="FFM7"/>
      <c r="FFN7"/>
      <c r="FFO7"/>
      <c r="FFP7"/>
      <c r="FFQ7"/>
      <c r="FFR7"/>
      <c r="FFS7"/>
      <c r="FFT7"/>
      <c r="FFU7"/>
      <c r="FFV7"/>
      <c r="FFW7"/>
      <c r="FFX7"/>
      <c r="FFY7"/>
      <c r="FFZ7"/>
      <c r="FGA7"/>
      <c r="FGB7"/>
      <c r="FGC7"/>
      <c r="FGD7"/>
      <c r="FGE7"/>
      <c r="FGF7"/>
      <c r="FGG7"/>
      <c r="FGH7"/>
      <c r="FGI7"/>
      <c r="FGJ7"/>
      <c r="FGK7"/>
      <c r="FGL7"/>
      <c r="FGM7"/>
      <c r="FGN7"/>
      <c r="FGO7"/>
      <c r="FGP7"/>
      <c r="FGQ7"/>
      <c r="FGR7"/>
      <c r="FGS7"/>
      <c r="FGT7"/>
      <c r="FGU7"/>
      <c r="FGV7"/>
      <c r="FGW7"/>
      <c r="FGX7"/>
      <c r="FGY7"/>
      <c r="FGZ7"/>
      <c r="FHA7"/>
      <c r="FHB7"/>
      <c r="FHC7"/>
      <c r="FHD7"/>
      <c r="FHE7"/>
      <c r="FHF7"/>
      <c r="FHG7"/>
      <c r="FHH7"/>
      <c r="FHI7"/>
      <c r="FHJ7"/>
      <c r="FHK7"/>
      <c r="FHL7"/>
      <c r="FHM7"/>
      <c r="FHN7"/>
      <c r="FHO7"/>
      <c r="FHP7"/>
      <c r="FHQ7"/>
      <c r="FHR7"/>
      <c r="FHS7"/>
      <c r="FHT7"/>
      <c r="FHU7"/>
      <c r="FHV7"/>
      <c r="FHW7"/>
      <c r="FHX7"/>
      <c r="FHY7"/>
      <c r="FHZ7"/>
      <c r="FIA7"/>
      <c r="FIB7"/>
      <c r="FIC7"/>
      <c r="FID7"/>
      <c r="FIE7"/>
      <c r="FIF7"/>
      <c r="FIG7"/>
      <c r="FIH7"/>
      <c r="FII7"/>
      <c r="FIJ7"/>
      <c r="FIK7"/>
      <c r="FIL7"/>
      <c r="FIM7"/>
      <c r="FIN7"/>
      <c r="FIO7"/>
      <c r="FIP7"/>
      <c r="FIQ7"/>
      <c r="FIR7"/>
      <c r="FIS7"/>
      <c r="FIT7"/>
      <c r="FIU7"/>
      <c r="FIV7"/>
      <c r="FIW7"/>
      <c r="FIX7"/>
      <c r="FIY7"/>
      <c r="FIZ7"/>
      <c r="FJA7"/>
      <c r="FJB7"/>
      <c r="FJC7"/>
      <c r="FJD7"/>
      <c r="FJE7"/>
      <c r="FJF7"/>
      <c r="FJG7"/>
      <c r="FJH7"/>
      <c r="FJI7"/>
      <c r="FJJ7"/>
      <c r="FJK7"/>
      <c r="FJL7"/>
      <c r="FJM7"/>
      <c r="FJN7"/>
      <c r="FJO7"/>
      <c r="FJP7"/>
      <c r="FJQ7"/>
      <c r="FJR7"/>
      <c r="FJS7"/>
      <c r="FJT7"/>
      <c r="FJU7"/>
      <c r="FJV7"/>
      <c r="FJW7"/>
      <c r="FJX7"/>
      <c r="FJY7"/>
      <c r="FJZ7"/>
      <c r="FKA7"/>
      <c r="FKB7"/>
      <c r="FKC7"/>
      <c r="FKD7"/>
      <c r="FKE7"/>
      <c r="FKF7"/>
      <c r="FKG7"/>
      <c r="FKH7"/>
      <c r="FKI7"/>
      <c r="FKJ7"/>
      <c r="FKK7"/>
      <c r="FKL7"/>
      <c r="FKM7"/>
      <c r="FKN7"/>
      <c r="FKO7"/>
      <c r="FKP7"/>
      <c r="FKQ7"/>
      <c r="FKR7"/>
      <c r="FKS7"/>
      <c r="FKT7"/>
      <c r="FKU7"/>
      <c r="FKV7"/>
      <c r="FKW7"/>
      <c r="FKX7"/>
      <c r="FKY7"/>
      <c r="FKZ7"/>
      <c r="FLA7"/>
      <c r="FLB7"/>
      <c r="FLC7"/>
      <c r="FLD7"/>
      <c r="FLE7"/>
      <c r="FLF7"/>
      <c r="FLG7"/>
      <c r="FLH7"/>
      <c r="FLI7"/>
      <c r="FLJ7"/>
      <c r="FLK7"/>
      <c r="FLL7"/>
      <c r="FLM7"/>
      <c r="FLN7"/>
      <c r="FLO7"/>
      <c r="FLP7"/>
      <c r="FLQ7"/>
      <c r="FLR7"/>
      <c r="FLS7"/>
      <c r="FLT7"/>
      <c r="FLU7"/>
      <c r="FLV7"/>
      <c r="FLW7"/>
      <c r="FLX7"/>
      <c r="FLY7"/>
      <c r="FLZ7"/>
      <c r="FMA7"/>
      <c r="FMB7"/>
      <c r="FMC7"/>
      <c r="FMD7"/>
      <c r="FME7"/>
      <c r="FMF7"/>
      <c r="FMG7"/>
      <c r="FMH7"/>
      <c r="FMI7"/>
      <c r="FMJ7"/>
      <c r="FMK7"/>
      <c r="FML7"/>
      <c r="FMM7"/>
      <c r="FMN7"/>
      <c r="FMO7"/>
      <c r="FMP7"/>
      <c r="FMQ7"/>
      <c r="FMR7"/>
      <c r="FMS7"/>
      <c r="FMT7"/>
      <c r="FMU7"/>
      <c r="FMV7"/>
      <c r="FMW7"/>
      <c r="FMX7"/>
      <c r="FMY7"/>
      <c r="FMZ7"/>
      <c r="FNA7"/>
      <c r="FNB7"/>
      <c r="FNC7"/>
      <c r="FND7"/>
      <c r="FNE7"/>
      <c r="FNF7"/>
      <c r="FNG7"/>
      <c r="FNH7"/>
      <c r="FNI7"/>
      <c r="FNJ7"/>
      <c r="FNK7"/>
      <c r="FNL7"/>
      <c r="FNM7"/>
      <c r="FNN7"/>
      <c r="FNO7"/>
      <c r="FNP7"/>
      <c r="FNQ7"/>
      <c r="FNR7"/>
      <c r="FNS7"/>
      <c r="FNT7"/>
      <c r="FNU7"/>
      <c r="FNV7"/>
      <c r="FNW7"/>
      <c r="FNX7"/>
      <c r="FNY7"/>
      <c r="FNZ7"/>
      <c r="FOA7"/>
      <c r="FOB7"/>
      <c r="FOC7"/>
      <c r="FOD7"/>
      <c r="FOE7"/>
      <c r="FOF7"/>
      <c r="FOG7"/>
      <c r="FOH7"/>
      <c r="FOI7"/>
      <c r="FOJ7"/>
      <c r="FOK7"/>
      <c r="FOL7"/>
      <c r="FOM7"/>
      <c r="FON7"/>
      <c r="FOO7"/>
      <c r="FOP7"/>
      <c r="FOQ7"/>
      <c r="FOR7"/>
      <c r="FOS7"/>
      <c r="FOT7"/>
      <c r="FOU7"/>
      <c r="FOV7"/>
      <c r="FOW7"/>
      <c r="FOX7"/>
      <c r="FOY7"/>
      <c r="FOZ7"/>
      <c r="FPA7"/>
      <c r="FPB7"/>
      <c r="FPC7"/>
      <c r="FPD7"/>
      <c r="FPE7"/>
      <c r="FPF7"/>
      <c r="FPG7"/>
      <c r="FPH7"/>
      <c r="FPI7"/>
      <c r="FPJ7"/>
      <c r="FPK7"/>
      <c r="FPL7"/>
      <c r="FPM7"/>
      <c r="FPN7"/>
      <c r="FPO7"/>
      <c r="FPP7"/>
      <c r="FPQ7"/>
      <c r="FPR7"/>
      <c r="FPS7"/>
      <c r="FPT7"/>
      <c r="FPU7"/>
      <c r="FPV7"/>
      <c r="FPW7"/>
      <c r="FPX7"/>
      <c r="FPY7"/>
      <c r="FPZ7"/>
      <c r="FQA7"/>
      <c r="FQB7"/>
      <c r="FQC7"/>
      <c r="FQD7"/>
      <c r="FQE7"/>
      <c r="FQF7"/>
      <c r="FQG7"/>
      <c r="FQH7"/>
      <c r="FQI7"/>
      <c r="FQJ7"/>
      <c r="FQK7"/>
      <c r="FQL7"/>
      <c r="FQM7"/>
      <c r="FQN7"/>
      <c r="FQO7"/>
      <c r="FQP7"/>
      <c r="FQQ7"/>
      <c r="FQR7"/>
      <c r="FQS7"/>
      <c r="FQT7"/>
      <c r="FQU7"/>
      <c r="FQV7"/>
      <c r="FQW7"/>
      <c r="FQX7"/>
      <c r="FQY7"/>
      <c r="FQZ7"/>
      <c r="FRA7"/>
      <c r="FRB7"/>
      <c r="FRC7"/>
      <c r="FRD7"/>
      <c r="FRE7"/>
      <c r="FRF7"/>
      <c r="FRG7"/>
      <c r="FRH7"/>
      <c r="FRI7"/>
      <c r="FRJ7"/>
      <c r="FRK7"/>
      <c r="FRL7"/>
      <c r="FRM7"/>
      <c r="FRN7"/>
      <c r="FRO7"/>
      <c r="FRP7"/>
      <c r="FRQ7"/>
      <c r="FRR7"/>
      <c r="FRS7"/>
      <c r="FRT7"/>
      <c r="FRU7"/>
      <c r="FRV7"/>
      <c r="FRW7"/>
      <c r="FRX7"/>
      <c r="FRY7"/>
      <c r="FRZ7"/>
      <c r="FSA7"/>
      <c r="FSB7"/>
      <c r="FSC7"/>
      <c r="FSD7"/>
      <c r="FSE7"/>
      <c r="FSF7"/>
      <c r="FSG7"/>
      <c r="FSH7"/>
      <c r="FSI7"/>
      <c r="FSJ7"/>
      <c r="FSK7"/>
      <c r="FSL7"/>
      <c r="FSM7"/>
      <c r="FSN7"/>
      <c r="FSO7"/>
      <c r="FSP7"/>
      <c r="FSQ7"/>
      <c r="FSR7"/>
      <c r="FSS7"/>
      <c r="FST7"/>
      <c r="FSU7"/>
      <c r="FSV7"/>
      <c r="FSW7"/>
      <c r="FSX7"/>
      <c r="FSY7"/>
      <c r="FSZ7"/>
      <c r="FTA7"/>
      <c r="FTB7"/>
      <c r="FTC7"/>
      <c r="FTD7"/>
      <c r="FTE7"/>
      <c r="FTF7"/>
      <c r="FTG7"/>
      <c r="FTH7"/>
      <c r="FTI7"/>
      <c r="FTJ7"/>
      <c r="FTK7"/>
      <c r="FTL7"/>
      <c r="FTM7"/>
      <c r="FTN7"/>
      <c r="FTO7"/>
      <c r="FTP7"/>
      <c r="FTQ7"/>
      <c r="FTR7"/>
      <c r="FTS7"/>
      <c r="FTT7"/>
      <c r="FTU7"/>
      <c r="FTV7"/>
      <c r="FTW7"/>
      <c r="FTX7"/>
      <c r="FTY7"/>
      <c r="FTZ7"/>
      <c r="FUA7"/>
      <c r="FUB7"/>
      <c r="FUC7"/>
      <c r="FUD7"/>
      <c r="FUE7"/>
      <c r="FUF7"/>
      <c r="FUG7"/>
      <c r="FUH7"/>
      <c r="FUI7"/>
      <c r="FUJ7"/>
      <c r="FUK7"/>
      <c r="FUL7"/>
      <c r="FUM7"/>
      <c r="FUN7"/>
      <c r="FUO7"/>
      <c r="FUP7"/>
      <c r="FUQ7"/>
      <c r="FUR7"/>
      <c r="FUS7"/>
      <c r="FUT7"/>
      <c r="FUU7"/>
      <c r="FUV7"/>
      <c r="FUW7"/>
      <c r="FUX7"/>
      <c r="FUY7"/>
      <c r="FUZ7"/>
      <c r="FVA7"/>
      <c r="FVB7"/>
      <c r="FVC7"/>
      <c r="FVD7"/>
      <c r="FVE7"/>
      <c r="FVF7"/>
      <c r="FVG7"/>
      <c r="FVH7"/>
      <c r="FVI7"/>
      <c r="FVJ7"/>
      <c r="FVK7"/>
      <c r="FVL7"/>
      <c r="FVM7"/>
      <c r="FVN7"/>
      <c r="FVO7"/>
      <c r="FVP7"/>
      <c r="FVQ7"/>
      <c r="FVR7"/>
      <c r="FVS7"/>
      <c r="FVT7"/>
      <c r="FVU7"/>
      <c r="FVV7"/>
      <c r="FVW7"/>
      <c r="FVX7"/>
      <c r="FVY7"/>
      <c r="FVZ7"/>
      <c r="FWA7"/>
      <c r="FWB7"/>
      <c r="FWC7"/>
      <c r="FWD7"/>
      <c r="FWE7"/>
      <c r="FWF7"/>
      <c r="FWG7"/>
      <c r="FWH7"/>
      <c r="FWI7"/>
      <c r="FWJ7"/>
      <c r="FWK7"/>
      <c r="FWL7"/>
      <c r="FWM7"/>
      <c r="FWN7"/>
      <c r="FWO7"/>
      <c r="FWP7"/>
      <c r="FWQ7"/>
      <c r="FWR7"/>
      <c r="FWS7"/>
      <c r="FWT7"/>
      <c r="FWU7"/>
      <c r="FWV7"/>
      <c r="FWW7"/>
      <c r="FWX7"/>
      <c r="FWY7"/>
      <c r="FWZ7"/>
      <c r="FXA7"/>
      <c r="FXB7"/>
      <c r="FXC7"/>
      <c r="FXD7"/>
      <c r="FXE7"/>
      <c r="FXF7"/>
      <c r="FXG7"/>
      <c r="FXH7"/>
      <c r="FXI7"/>
      <c r="FXJ7"/>
      <c r="FXK7"/>
      <c r="FXL7"/>
      <c r="FXM7"/>
      <c r="FXN7"/>
      <c r="FXO7"/>
      <c r="FXP7"/>
      <c r="FXQ7"/>
      <c r="FXR7"/>
      <c r="FXS7"/>
      <c r="FXT7"/>
      <c r="FXU7"/>
      <c r="FXV7"/>
      <c r="FXW7"/>
      <c r="FXX7"/>
      <c r="FXY7"/>
      <c r="FXZ7"/>
      <c r="FYA7"/>
      <c r="FYB7"/>
      <c r="FYC7"/>
      <c r="FYD7"/>
      <c r="FYE7"/>
      <c r="FYF7"/>
      <c r="FYG7"/>
      <c r="FYH7"/>
      <c r="FYI7"/>
      <c r="FYJ7"/>
      <c r="FYK7"/>
      <c r="FYL7"/>
      <c r="FYM7"/>
      <c r="FYN7"/>
      <c r="FYO7"/>
      <c r="FYP7"/>
      <c r="FYQ7"/>
      <c r="FYR7"/>
      <c r="FYS7"/>
      <c r="FYT7"/>
      <c r="FYU7"/>
      <c r="FYV7"/>
      <c r="FYW7"/>
      <c r="FYX7"/>
      <c r="FYY7"/>
      <c r="FYZ7"/>
      <c r="FZA7"/>
      <c r="FZB7"/>
      <c r="FZC7"/>
      <c r="FZD7"/>
      <c r="FZE7"/>
      <c r="FZF7"/>
      <c r="FZG7"/>
      <c r="FZH7"/>
      <c r="FZI7"/>
      <c r="FZJ7"/>
      <c r="FZK7"/>
      <c r="FZL7"/>
      <c r="FZM7"/>
      <c r="FZN7"/>
      <c r="FZO7"/>
      <c r="FZP7"/>
      <c r="FZQ7"/>
      <c r="FZR7"/>
      <c r="FZS7"/>
      <c r="FZT7"/>
      <c r="FZU7"/>
      <c r="FZV7"/>
      <c r="FZW7"/>
      <c r="FZX7"/>
      <c r="FZY7"/>
      <c r="FZZ7"/>
      <c r="GAA7"/>
      <c r="GAB7"/>
      <c r="GAC7"/>
      <c r="GAD7"/>
      <c r="GAE7"/>
      <c r="GAF7"/>
      <c r="GAG7"/>
      <c r="GAH7"/>
      <c r="GAI7"/>
      <c r="GAJ7"/>
      <c r="GAK7"/>
      <c r="GAL7"/>
      <c r="GAM7"/>
      <c r="GAN7"/>
      <c r="GAO7"/>
      <c r="GAP7"/>
      <c r="GAQ7"/>
      <c r="GAR7"/>
      <c r="GAS7"/>
      <c r="GAT7"/>
      <c r="GAU7"/>
      <c r="GAV7"/>
      <c r="GAW7"/>
      <c r="GAX7"/>
      <c r="GAY7"/>
      <c r="GAZ7"/>
      <c r="GBA7"/>
      <c r="GBB7"/>
      <c r="GBC7"/>
      <c r="GBD7"/>
      <c r="GBE7"/>
      <c r="GBF7"/>
      <c r="GBG7"/>
      <c r="GBH7"/>
      <c r="GBI7"/>
      <c r="GBJ7"/>
      <c r="GBK7"/>
      <c r="GBL7"/>
      <c r="GBM7"/>
      <c r="GBN7"/>
      <c r="GBO7"/>
      <c r="GBP7"/>
      <c r="GBQ7"/>
      <c r="GBR7"/>
      <c r="GBS7"/>
      <c r="GBT7"/>
      <c r="GBU7"/>
      <c r="GBV7"/>
      <c r="GBW7"/>
      <c r="GBX7"/>
      <c r="GBY7"/>
      <c r="GBZ7"/>
      <c r="GCA7"/>
      <c r="GCB7"/>
      <c r="GCC7"/>
      <c r="GCD7"/>
      <c r="GCE7"/>
      <c r="GCF7"/>
      <c r="GCG7"/>
      <c r="GCH7"/>
      <c r="GCI7"/>
      <c r="GCJ7"/>
      <c r="GCK7"/>
      <c r="GCL7"/>
      <c r="GCM7"/>
      <c r="GCN7"/>
      <c r="GCO7"/>
      <c r="GCP7"/>
      <c r="GCQ7"/>
      <c r="GCR7"/>
      <c r="GCS7"/>
      <c r="GCT7"/>
      <c r="GCU7"/>
      <c r="GCV7"/>
      <c r="GCW7"/>
      <c r="GCX7"/>
      <c r="GCY7"/>
      <c r="GCZ7"/>
      <c r="GDA7"/>
      <c r="GDB7"/>
      <c r="GDC7"/>
      <c r="GDD7"/>
      <c r="GDE7"/>
      <c r="GDF7"/>
      <c r="GDG7"/>
      <c r="GDH7"/>
      <c r="GDI7"/>
      <c r="GDJ7"/>
      <c r="GDK7"/>
      <c r="GDL7"/>
      <c r="GDM7"/>
      <c r="GDN7"/>
      <c r="GDO7"/>
      <c r="GDP7"/>
      <c r="GDQ7"/>
      <c r="GDR7"/>
      <c r="GDS7"/>
      <c r="GDT7"/>
      <c r="GDU7"/>
      <c r="GDV7"/>
      <c r="GDW7"/>
      <c r="GDX7"/>
      <c r="GDY7"/>
      <c r="GDZ7"/>
      <c r="GEA7"/>
      <c r="GEB7"/>
      <c r="GEC7"/>
      <c r="GED7"/>
      <c r="GEE7"/>
      <c r="GEF7"/>
      <c r="GEG7"/>
      <c r="GEH7"/>
      <c r="GEI7"/>
      <c r="GEJ7"/>
      <c r="GEK7"/>
      <c r="GEL7"/>
      <c r="GEM7"/>
      <c r="GEN7"/>
      <c r="GEO7"/>
      <c r="GEP7"/>
      <c r="GEQ7"/>
      <c r="GER7"/>
      <c r="GES7"/>
      <c r="GET7"/>
      <c r="GEU7"/>
      <c r="GEV7"/>
      <c r="GEW7"/>
      <c r="GEX7"/>
      <c r="GEY7"/>
      <c r="GEZ7"/>
      <c r="GFA7"/>
      <c r="GFB7"/>
      <c r="GFC7"/>
      <c r="GFD7"/>
      <c r="GFE7"/>
      <c r="GFF7"/>
      <c r="GFG7"/>
      <c r="GFH7"/>
      <c r="GFI7"/>
      <c r="GFJ7"/>
      <c r="GFK7"/>
      <c r="GFL7"/>
      <c r="GFM7"/>
      <c r="GFN7"/>
      <c r="GFO7"/>
      <c r="GFP7"/>
      <c r="GFQ7"/>
      <c r="GFR7"/>
      <c r="GFS7"/>
      <c r="GFT7"/>
      <c r="GFU7"/>
      <c r="GFV7"/>
      <c r="GFW7"/>
      <c r="GFX7"/>
      <c r="GFY7"/>
      <c r="GFZ7"/>
      <c r="GGA7"/>
      <c r="GGB7"/>
      <c r="GGC7"/>
      <c r="GGD7"/>
      <c r="GGE7"/>
      <c r="GGF7"/>
      <c r="GGG7"/>
      <c r="GGH7"/>
      <c r="GGI7"/>
      <c r="GGJ7"/>
      <c r="GGK7"/>
      <c r="GGL7"/>
      <c r="GGM7"/>
      <c r="GGN7"/>
      <c r="GGO7"/>
      <c r="GGP7"/>
      <c r="GGQ7"/>
      <c r="GGR7"/>
      <c r="GGS7"/>
      <c r="GGT7"/>
      <c r="GGU7"/>
      <c r="GGV7"/>
      <c r="GGW7"/>
      <c r="GGX7"/>
      <c r="GGY7"/>
      <c r="GGZ7"/>
      <c r="GHA7"/>
      <c r="GHB7"/>
      <c r="GHC7"/>
      <c r="GHD7"/>
      <c r="GHE7"/>
      <c r="GHF7"/>
      <c r="GHG7"/>
      <c r="GHH7"/>
      <c r="GHI7"/>
      <c r="GHJ7"/>
      <c r="GHK7"/>
      <c r="GHL7"/>
      <c r="GHM7"/>
      <c r="GHN7"/>
      <c r="GHO7"/>
      <c r="GHP7"/>
      <c r="GHQ7"/>
      <c r="GHR7"/>
      <c r="GHS7"/>
      <c r="GHT7"/>
      <c r="GHU7"/>
      <c r="GHV7"/>
      <c r="GHW7"/>
      <c r="GHX7"/>
      <c r="GHY7"/>
      <c r="GHZ7"/>
      <c r="GIA7"/>
      <c r="GIB7"/>
      <c r="GIC7"/>
      <c r="GID7"/>
      <c r="GIE7"/>
      <c r="GIF7"/>
      <c r="GIG7"/>
      <c r="GIH7"/>
      <c r="GII7"/>
      <c r="GIJ7"/>
      <c r="GIK7"/>
      <c r="GIL7"/>
      <c r="GIM7"/>
      <c r="GIN7"/>
      <c r="GIO7"/>
      <c r="GIP7"/>
      <c r="GIQ7"/>
      <c r="GIR7"/>
      <c r="GIS7"/>
      <c r="GIT7"/>
      <c r="GIU7"/>
      <c r="GIV7"/>
      <c r="GIW7"/>
      <c r="GIX7"/>
      <c r="GIY7"/>
      <c r="GIZ7"/>
      <c r="GJA7"/>
      <c r="GJB7"/>
      <c r="GJC7"/>
      <c r="GJD7"/>
      <c r="GJE7"/>
      <c r="GJF7"/>
      <c r="GJG7"/>
      <c r="GJH7"/>
      <c r="GJI7"/>
      <c r="GJJ7"/>
      <c r="GJK7"/>
      <c r="GJL7"/>
      <c r="GJM7"/>
      <c r="GJN7"/>
      <c r="GJO7"/>
      <c r="GJP7"/>
      <c r="GJQ7"/>
      <c r="GJR7"/>
      <c r="GJS7"/>
      <c r="GJT7"/>
      <c r="GJU7"/>
      <c r="GJV7"/>
      <c r="GJW7"/>
      <c r="GJX7"/>
      <c r="GJY7"/>
      <c r="GJZ7"/>
      <c r="GKA7"/>
      <c r="GKB7"/>
      <c r="GKC7"/>
      <c r="GKD7"/>
      <c r="GKE7"/>
      <c r="GKF7"/>
      <c r="GKG7"/>
      <c r="GKH7"/>
      <c r="GKI7"/>
      <c r="GKJ7"/>
      <c r="GKK7"/>
      <c r="GKL7"/>
      <c r="GKM7"/>
      <c r="GKN7"/>
      <c r="GKO7"/>
      <c r="GKP7"/>
      <c r="GKQ7"/>
      <c r="GKR7"/>
      <c r="GKS7"/>
      <c r="GKT7"/>
      <c r="GKU7"/>
      <c r="GKV7"/>
      <c r="GKW7"/>
      <c r="GKX7"/>
      <c r="GKY7"/>
      <c r="GKZ7"/>
      <c r="GLA7"/>
      <c r="GLB7"/>
      <c r="GLC7"/>
      <c r="GLD7"/>
      <c r="GLE7"/>
      <c r="GLF7"/>
      <c r="GLG7"/>
      <c r="GLH7"/>
      <c r="GLI7"/>
      <c r="GLJ7"/>
      <c r="GLK7"/>
      <c r="GLL7"/>
      <c r="GLM7"/>
      <c r="GLN7"/>
      <c r="GLO7"/>
      <c r="GLP7"/>
      <c r="GLQ7"/>
      <c r="GLR7"/>
      <c r="GLS7"/>
      <c r="GLT7"/>
      <c r="GLU7"/>
      <c r="GLV7"/>
      <c r="GLW7"/>
      <c r="GLX7"/>
      <c r="GLY7"/>
      <c r="GLZ7"/>
      <c r="GMA7"/>
      <c r="GMB7"/>
      <c r="GMC7"/>
      <c r="GMD7"/>
      <c r="GME7"/>
      <c r="GMF7"/>
      <c r="GMG7"/>
      <c r="GMH7"/>
      <c r="GMI7"/>
      <c r="GMJ7"/>
      <c r="GMK7"/>
      <c r="GML7"/>
      <c r="GMM7"/>
      <c r="GMN7"/>
      <c r="GMO7"/>
      <c r="GMP7"/>
      <c r="GMQ7"/>
      <c r="GMR7"/>
      <c r="GMS7"/>
      <c r="GMT7"/>
      <c r="GMU7"/>
      <c r="GMV7"/>
      <c r="GMW7"/>
      <c r="GMX7"/>
      <c r="GMY7"/>
      <c r="GMZ7"/>
      <c r="GNA7"/>
      <c r="GNB7"/>
      <c r="GNC7"/>
      <c r="GND7"/>
      <c r="GNE7"/>
      <c r="GNF7"/>
      <c r="GNG7"/>
      <c r="GNH7"/>
      <c r="GNI7"/>
      <c r="GNJ7"/>
      <c r="GNK7"/>
      <c r="GNL7"/>
      <c r="GNM7"/>
      <c r="GNN7"/>
      <c r="GNO7"/>
      <c r="GNP7"/>
      <c r="GNQ7"/>
      <c r="GNR7"/>
      <c r="GNS7"/>
      <c r="GNT7"/>
      <c r="GNU7"/>
      <c r="GNV7"/>
      <c r="GNW7"/>
      <c r="GNX7"/>
      <c r="GNY7"/>
      <c r="GNZ7"/>
      <c r="GOA7"/>
      <c r="GOB7"/>
      <c r="GOC7"/>
      <c r="GOD7"/>
      <c r="GOE7"/>
      <c r="GOF7"/>
      <c r="GOG7"/>
      <c r="GOH7"/>
      <c r="GOI7"/>
      <c r="GOJ7"/>
      <c r="GOK7"/>
      <c r="GOL7"/>
      <c r="GOM7"/>
      <c r="GON7"/>
      <c r="GOO7"/>
      <c r="GOP7"/>
      <c r="GOQ7"/>
      <c r="GOR7"/>
      <c r="GOS7"/>
      <c r="GOT7"/>
      <c r="GOU7"/>
      <c r="GOV7"/>
      <c r="GOW7"/>
      <c r="GOX7"/>
      <c r="GOY7"/>
      <c r="GOZ7"/>
      <c r="GPA7"/>
      <c r="GPB7"/>
      <c r="GPC7"/>
      <c r="GPD7"/>
      <c r="GPE7"/>
      <c r="GPF7"/>
      <c r="GPG7"/>
      <c r="GPH7"/>
      <c r="GPI7"/>
      <c r="GPJ7"/>
      <c r="GPK7"/>
      <c r="GPL7"/>
      <c r="GPM7"/>
      <c r="GPN7"/>
      <c r="GPO7"/>
      <c r="GPP7"/>
      <c r="GPQ7"/>
      <c r="GPR7"/>
      <c r="GPS7"/>
      <c r="GPT7"/>
      <c r="GPU7"/>
      <c r="GPV7"/>
      <c r="GPW7"/>
      <c r="GPX7"/>
      <c r="GPY7"/>
      <c r="GPZ7"/>
      <c r="GQA7"/>
      <c r="GQB7"/>
      <c r="GQC7"/>
      <c r="GQD7"/>
      <c r="GQE7"/>
      <c r="GQF7"/>
      <c r="GQG7"/>
      <c r="GQH7"/>
      <c r="GQI7"/>
      <c r="GQJ7"/>
      <c r="GQK7"/>
      <c r="GQL7"/>
      <c r="GQM7"/>
      <c r="GQN7"/>
      <c r="GQO7"/>
      <c r="GQP7"/>
      <c r="GQQ7"/>
      <c r="GQR7"/>
      <c r="GQS7"/>
      <c r="GQT7"/>
      <c r="GQU7"/>
      <c r="GQV7"/>
      <c r="GQW7"/>
      <c r="GQX7"/>
      <c r="GQY7"/>
      <c r="GQZ7"/>
      <c r="GRA7"/>
      <c r="GRB7"/>
      <c r="GRC7"/>
      <c r="GRD7"/>
      <c r="GRE7"/>
      <c r="GRF7"/>
      <c r="GRG7"/>
      <c r="GRH7"/>
      <c r="GRI7"/>
      <c r="GRJ7"/>
      <c r="GRK7"/>
      <c r="GRL7"/>
      <c r="GRM7"/>
      <c r="GRN7"/>
      <c r="GRO7"/>
      <c r="GRP7"/>
      <c r="GRQ7"/>
      <c r="GRR7"/>
      <c r="GRS7"/>
      <c r="GRT7"/>
      <c r="GRU7"/>
      <c r="GRV7"/>
      <c r="GRW7"/>
      <c r="GRX7"/>
      <c r="GRY7"/>
      <c r="GRZ7"/>
      <c r="GSA7"/>
      <c r="GSB7"/>
      <c r="GSC7"/>
      <c r="GSD7"/>
      <c r="GSE7"/>
      <c r="GSF7"/>
      <c r="GSG7"/>
      <c r="GSH7"/>
      <c r="GSI7"/>
      <c r="GSJ7"/>
      <c r="GSK7"/>
      <c r="GSL7"/>
      <c r="GSM7"/>
      <c r="GSN7"/>
      <c r="GSO7"/>
      <c r="GSP7"/>
      <c r="GSQ7"/>
      <c r="GSR7"/>
      <c r="GSS7"/>
      <c r="GST7"/>
      <c r="GSU7"/>
      <c r="GSV7"/>
      <c r="GSW7"/>
      <c r="GSX7"/>
      <c r="GSY7"/>
      <c r="GSZ7"/>
      <c r="GTA7"/>
      <c r="GTB7"/>
      <c r="GTC7"/>
      <c r="GTD7"/>
      <c r="GTE7"/>
      <c r="GTF7"/>
      <c r="GTG7"/>
      <c r="GTH7"/>
      <c r="GTI7"/>
      <c r="GTJ7"/>
      <c r="GTK7"/>
      <c r="GTL7"/>
      <c r="GTM7"/>
      <c r="GTN7"/>
      <c r="GTO7"/>
      <c r="GTP7"/>
      <c r="GTQ7"/>
      <c r="GTR7"/>
      <c r="GTS7"/>
      <c r="GTT7"/>
      <c r="GTU7"/>
      <c r="GTV7"/>
      <c r="GTW7"/>
      <c r="GTX7"/>
      <c r="GTY7"/>
      <c r="GTZ7"/>
      <c r="GUA7"/>
      <c r="GUB7"/>
      <c r="GUC7"/>
      <c r="GUD7"/>
      <c r="GUE7"/>
      <c r="GUF7"/>
      <c r="GUG7"/>
      <c r="GUH7"/>
      <c r="GUI7"/>
      <c r="GUJ7"/>
      <c r="GUK7"/>
      <c r="GUL7"/>
      <c r="GUM7"/>
      <c r="GUN7"/>
      <c r="GUO7"/>
      <c r="GUP7"/>
      <c r="GUQ7"/>
      <c r="GUR7"/>
      <c r="GUS7"/>
      <c r="GUT7"/>
      <c r="GUU7"/>
      <c r="GUV7"/>
      <c r="GUW7"/>
      <c r="GUX7"/>
      <c r="GUY7"/>
      <c r="GUZ7"/>
      <c r="GVA7"/>
      <c r="GVB7"/>
      <c r="GVC7"/>
      <c r="GVD7"/>
      <c r="GVE7"/>
      <c r="GVF7"/>
      <c r="GVG7"/>
      <c r="GVH7"/>
      <c r="GVI7"/>
      <c r="GVJ7"/>
      <c r="GVK7"/>
      <c r="GVL7"/>
      <c r="GVM7"/>
      <c r="GVN7"/>
      <c r="GVO7"/>
      <c r="GVP7"/>
      <c r="GVQ7"/>
      <c r="GVR7"/>
      <c r="GVS7"/>
      <c r="GVT7"/>
      <c r="GVU7"/>
      <c r="GVV7"/>
      <c r="GVW7"/>
      <c r="GVX7"/>
      <c r="GVY7"/>
      <c r="GVZ7"/>
      <c r="GWA7"/>
      <c r="GWB7"/>
      <c r="GWC7"/>
      <c r="GWD7"/>
      <c r="GWE7"/>
      <c r="GWF7"/>
      <c r="GWG7"/>
      <c r="GWH7"/>
      <c r="GWI7"/>
      <c r="GWJ7"/>
      <c r="GWK7"/>
      <c r="GWL7"/>
      <c r="GWM7"/>
      <c r="GWN7"/>
      <c r="GWO7"/>
      <c r="GWP7"/>
      <c r="GWQ7"/>
      <c r="GWR7"/>
      <c r="GWS7"/>
      <c r="GWT7"/>
      <c r="GWU7"/>
      <c r="GWV7"/>
      <c r="GWW7"/>
      <c r="GWX7"/>
      <c r="GWY7"/>
      <c r="GWZ7"/>
      <c r="GXA7"/>
      <c r="GXB7"/>
      <c r="GXC7"/>
      <c r="GXD7"/>
      <c r="GXE7"/>
      <c r="GXF7"/>
      <c r="GXG7"/>
      <c r="GXH7"/>
      <c r="GXI7"/>
      <c r="GXJ7"/>
      <c r="GXK7"/>
      <c r="GXL7"/>
      <c r="GXM7"/>
      <c r="GXN7"/>
      <c r="GXO7"/>
      <c r="GXP7"/>
      <c r="GXQ7"/>
      <c r="GXR7"/>
      <c r="GXS7"/>
      <c r="GXT7"/>
      <c r="GXU7"/>
      <c r="GXV7"/>
      <c r="GXW7"/>
      <c r="GXX7"/>
      <c r="GXY7"/>
      <c r="GXZ7"/>
      <c r="GYA7"/>
      <c r="GYB7"/>
      <c r="GYC7"/>
      <c r="GYD7"/>
      <c r="GYE7"/>
      <c r="GYF7"/>
      <c r="GYG7"/>
      <c r="GYH7"/>
      <c r="GYI7"/>
      <c r="GYJ7"/>
      <c r="GYK7"/>
      <c r="GYL7"/>
      <c r="GYM7"/>
      <c r="GYN7"/>
      <c r="GYO7"/>
      <c r="GYP7"/>
      <c r="GYQ7"/>
      <c r="GYR7"/>
      <c r="GYS7"/>
      <c r="GYT7"/>
      <c r="GYU7"/>
      <c r="GYV7"/>
      <c r="GYW7"/>
      <c r="GYX7"/>
      <c r="GYY7"/>
      <c r="GYZ7"/>
      <c r="GZA7"/>
      <c r="GZB7"/>
      <c r="GZC7"/>
      <c r="GZD7"/>
      <c r="GZE7"/>
      <c r="GZF7"/>
      <c r="GZG7"/>
      <c r="GZH7"/>
      <c r="GZI7"/>
      <c r="GZJ7"/>
      <c r="GZK7"/>
      <c r="GZL7"/>
      <c r="GZM7"/>
      <c r="GZN7"/>
      <c r="GZO7"/>
      <c r="GZP7"/>
      <c r="GZQ7"/>
      <c r="GZR7"/>
      <c r="GZS7"/>
      <c r="GZT7"/>
      <c r="GZU7"/>
      <c r="GZV7"/>
      <c r="GZW7"/>
      <c r="GZX7"/>
      <c r="GZY7"/>
      <c r="GZZ7"/>
      <c r="HAA7"/>
      <c r="HAB7"/>
      <c r="HAC7"/>
      <c r="HAD7"/>
      <c r="HAE7"/>
      <c r="HAF7"/>
      <c r="HAG7"/>
      <c r="HAH7"/>
      <c r="HAI7"/>
      <c r="HAJ7"/>
      <c r="HAK7"/>
      <c r="HAL7"/>
      <c r="HAM7"/>
      <c r="HAN7"/>
      <c r="HAO7"/>
      <c r="HAP7"/>
      <c r="HAQ7"/>
      <c r="HAR7"/>
      <c r="HAS7"/>
      <c r="HAT7"/>
      <c r="HAU7"/>
      <c r="HAV7"/>
      <c r="HAW7"/>
      <c r="HAX7"/>
      <c r="HAY7"/>
      <c r="HAZ7"/>
      <c r="HBA7"/>
      <c r="HBB7"/>
      <c r="HBC7"/>
      <c r="HBD7"/>
      <c r="HBE7"/>
      <c r="HBF7"/>
      <c r="HBG7"/>
      <c r="HBH7"/>
      <c r="HBI7"/>
      <c r="HBJ7"/>
      <c r="HBK7"/>
      <c r="HBL7"/>
      <c r="HBM7"/>
      <c r="HBN7"/>
      <c r="HBO7"/>
      <c r="HBP7"/>
      <c r="HBQ7"/>
      <c r="HBR7"/>
      <c r="HBS7"/>
      <c r="HBT7"/>
      <c r="HBU7"/>
      <c r="HBV7"/>
      <c r="HBW7"/>
      <c r="HBX7"/>
      <c r="HBY7"/>
      <c r="HBZ7"/>
      <c r="HCA7"/>
      <c r="HCB7"/>
      <c r="HCC7"/>
      <c r="HCD7"/>
      <c r="HCE7"/>
      <c r="HCF7"/>
      <c r="HCG7"/>
      <c r="HCH7"/>
      <c r="HCI7"/>
      <c r="HCJ7"/>
      <c r="HCK7"/>
      <c r="HCL7"/>
      <c r="HCM7"/>
      <c r="HCN7"/>
      <c r="HCO7"/>
      <c r="HCP7"/>
      <c r="HCQ7"/>
      <c r="HCR7"/>
      <c r="HCS7"/>
      <c r="HCT7"/>
      <c r="HCU7"/>
      <c r="HCV7"/>
      <c r="HCW7"/>
      <c r="HCX7"/>
      <c r="HCY7"/>
      <c r="HCZ7"/>
      <c r="HDA7"/>
      <c r="HDB7"/>
      <c r="HDC7"/>
      <c r="HDD7"/>
      <c r="HDE7"/>
      <c r="HDF7"/>
      <c r="HDG7"/>
      <c r="HDH7"/>
      <c r="HDI7"/>
      <c r="HDJ7"/>
      <c r="HDK7"/>
      <c r="HDL7"/>
      <c r="HDM7"/>
      <c r="HDN7"/>
      <c r="HDO7"/>
      <c r="HDP7"/>
      <c r="HDQ7"/>
      <c r="HDR7"/>
      <c r="HDS7"/>
      <c r="HDT7"/>
      <c r="HDU7"/>
      <c r="HDV7"/>
      <c r="HDW7"/>
      <c r="HDX7"/>
      <c r="HDY7"/>
      <c r="HDZ7"/>
      <c r="HEA7"/>
      <c r="HEB7"/>
      <c r="HEC7"/>
      <c r="HED7"/>
      <c r="HEE7"/>
      <c r="HEF7"/>
      <c r="HEG7"/>
      <c r="HEH7"/>
      <c r="HEI7"/>
      <c r="HEJ7"/>
      <c r="HEK7"/>
      <c r="HEL7"/>
      <c r="HEM7"/>
      <c r="HEN7"/>
      <c r="HEO7"/>
      <c r="HEP7"/>
      <c r="HEQ7"/>
      <c r="HER7"/>
      <c r="HES7"/>
      <c r="HET7"/>
      <c r="HEU7"/>
      <c r="HEV7"/>
      <c r="HEW7"/>
      <c r="HEX7"/>
      <c r="HEY7"/>
      <c r="HEZ7"/>
      <c r="HFA7"/>
      <c r="HFB7"/>
      <c r="HFC7"/>
      <c r="HFD7"/>
      <c r="HFE7"/>
      <c r="HFF7"/>
      <c r="HFG7"/>
      <c r="HFH7"/>
      <c r="HFI7"/>
      <c r="HFJ7"/>
      <c r="HFK7"/>
      <c r="HFL7"/>
      <c r="HFM7"/>
      <c r="HFN7"/>
      <c r="HFO7"/>
      <c r="HFP7"/>
      <c r="HFQ7"/>
      <c r="HFR7"/>
      <c r="HFS7"/>
      <c r="HFT7"/>
      <c r="HFU7"/>
      <c r="HFV7"/>
      <c r="HFW7"/>
      <c r="HFX7"/>
      <c r="HFY7"/>
      <c r="HFZ7"/>
      <c r="HGA7"/>
      <c r="HGB7"/>
      <c r="HGC7"/>
      <c r="HGD7"/>
      <c r="HGE7"/>
      <c r="HGF7"/>
      <c r="HGG7"/>
      <c r="HGH7"/>
      <c r="HGI7"/>
      <c r="HGJ7"/>
      <c r="HGK7"/>
      <c r="HGL7"/>
      <c r="HGM7"/>
      <c r="HGN7"/>
      <c r="HGO7"/>
      <c r="HGP7"/>
      <c r="HGQ7"/>
      <c r="HGR7"/>
      <c r="HGS7"/>
      <c r="HGT7"/>
      <c r="HGU7"/>
      <c r="HGV7"/>
      <c r="HGW7"/>
      <c r="HGX7"/>
      <c r="HGY7"/>
      <c r="HGZ7"/>
      <c r="HHA7"/>
      <c r="HHB7"/>
      <c r="HHC7"/>
      <c r="HHD7"/>
      <c r="HHE7"/>
      <c r="HHF7"/>
      <c r="HHG7"/>
      <c r="HHH7"/>
      <c r="HHI7"/>
      <c r="HHJ7"/>
      <c r="HHK7"/>
      <c r="HHL7"/>
      <c r="HHM7"/>
      <c r="HHN7"/>
      <c r="HHO7"/>
      <c r="HHP7"/>
      <c r="HHQ7"/>
      <c r="HHR7"/>
      <c r="HHS7"/>
      <c r="HHT7"/>
      <c r="HHU7"/>
      <c r="HHV7"/>
      <c r="HHW7"/>
      <c r="HHX7"/>
      <c r="HHY7"/>
      <c r="HHZ7"/>
      <c r="HIA7"/>
      <c r="HIB7"/>
      <c r="HIC7"/>
      <c r="HID7"/>
      <c r="HIE7"/>
      <c r="HIF7"/>
      <c r="HIG7"/>
      <c r="HIH7"/>
      <c r="HII7"/>
      <c r="HIJ7"/>
      <c r="HIK7"/>
      <c r="HIL7"/>
      <c r="HIM7"/>
      <c r="HIN7"/>
      <c r="HIO7"/>
      <c r="HIP7"/>
      <c r="HIQ7"/>
      <c r="HIR7"/>
      <c r="HIS7"/>
      <c r="HIT7"/>
      <c r="HIU7"/>
      <c r="HIV7"/>
      <c r="HIW7"/>
      <c r="HIX7"/>
      <c r="HIY7"/>
      <c r="HIZ7"/>
      <c r="HJA7"/>
      <c r="HJB7"/>
      <c r="HJC7"/>
      <c r="HJD7"/>
      <c r="HJE7"/>
      <c r="HJF7"/>
      <c r="HJG7"/>
      <c r="HJH7"/>
      <c r="HJI7"/>
      <c r="HJJ7"/>
      <c r="HJK7"/>
      <c r="HJL7"/>
      <c r="HJM7"/>
      <c r="HJN7"/>
      <c r="HJO7"/>
      <c r="HJP7"/>
      <c r="HJQ7"/>
      <c r="HJR7"/>
      <c r="HJS7"/>
      <c r="HJT7"/>
      <c r="HJU7"/>
      <c r="HJV7"/>
      <c r="HJW7"/>
      <c r="HJX7"/>
      <c r="HJY7"/>
      <c r="HJZ7"/>
      <c r="HKA7"/>
      <c r="HKB7"/>
      <c r="HKC7"/>
      <c r="HKD7"/>
      <c r="HKE7"/>
      <c r="HKF7"/>
      <c r="HKG7"/>
      <c r="HKH7"/>
      <c r="HKI7"/>
      <c r="HKJ7"/>
      <c r="HKK7"/>
      <c r="HKL7"/>
      <c r="HKM7"/>
      <c r="HKN7"/>
      <c r="HKO7"/>
      <c r="HKP7"/>
      <c r="HKQ7"/>
      <c r="HKR7"/>
      <c r="HKS7"/>
      <c r="HKT7"/>
      <c r="HKU7"/>
      <c r="HKV7"/>
      <c r="HKW7"/>
      <c r="HKX7"/>
      <c r="HKY7"/>
      <c r="HKZ7"/>
      <c r="HLA7"/>
      <c r="HLB7"/>
      <c r="HLC7"/>
      <c r="HLD7"/>
      <c r="HLE7"/>
      <c r="HLF7"/>
      <c r="HLG7"/>
      <c r="HLH7"/>
      <c r="HLI7"/>
      <c r="HLJ7"/>
      <c r="HLK7"/>
      <c r="HLL7"/>
      <c r="HLM7"/>
      <c r="HLN7"/>
      <c r="HLO7"/>
      <c r="HLP7"/>
      <c r="HLQ7"/>
      <c r="HLR7"/>
      <c r="HLS7"/>
      <c r="HLT7"/>
      <c r="HLU7"/>
      <c r="HLV7"/>
      <c r="HLW7"/>
      <c r="HLX7"/>
      <c r="HLY7"/>
      <c r="HLZ7"/>
      <c r="HMA7"/>
      <c r="HMB7"/>
      <c r="HMC7"/>
      <c r="HMD7"/>
      <c r="HME7"/>
      <c r="HMF7"/>
      <c r="HMG7"/>
      <c r="HMH7"/>
      <c r="HMI7"/>
      <c r="HMJ7"/>
      <c r="HMK7"/>
      <c r="HML7"/>
      <c r="HMM7"/>
      <c r="HMN7"/>
      <c r="HMO7"/>
      <c r="HMP7"/>
      <c r="HMQ7"/>
      <c r="HMR7"/>
      <c r="HMS7"/>
      <c r="HMT7"/>
      <c r="HMU7"/>
      <c r="HMV7"/>
      <c r="HMW7"/>
      <c r="HMX7"/>
      <c r="HMY7"/>
      <c r="HMZ7"/>
      <c r="HNA7"/>
      <c r="HNB7"/>
      <c r="HNC7"/>
      <c r="HND7"/>
      <c r="HNE7"/>
      <c r="HNF7"/>
      <c r="HNG7"/>
      <c r="HNH7"/>
      <c r="HNI7"/>
      <c r="HNJ7"/>
      <c r="HNK7"/>
      <c r="HNL7"/>
      <c r="HNM7"/>
      <c r="HNN7"/>
      <c r="HNO7"/>
      <c r="HNP7"/>
      <c r="HNQ7"/>
      <c r="HNR7"/>
      <c r="HNS7"/>
      <c r="HNT7"/>
      <c r="HNU7"/>
      <c r="HNV7"/>
      <c r="HNW7"/>
      <c r="HNX7"/>
      <c r="HNY7"/>
      <c r="HNZ7"/>
      <c r="HOA7"/>
      <c r="HOB7"/>
      <c r="HOC7"/>
      <c r="HOD7"/>
      <c r="HOE7"/>
      <c r="HOF7"/>
      <c r="HOG7"/>
      <c r="HOH7"/>
      <c r="HOI7"/>
      <c r="HOJ7"/>
      <c r="HOK7"/>
      <c r="HOL7"/>
      <c r="HOM7"/>
      <c r="HON7"/>
      <c r="HOO7"/>
      <c r="HOP7"/>
      <c r="HOQ7"/>
      <c r="HOR7"/>
      <c r="HOS7"/>
      <c r="HOT7"/>
      <c r="HOU7"/>
      <c r="HOV7"/>
      <c r="HOW7"/>
      <c r="HOX7"/>
      <c r="HOY7"/>
      <c r="HOZ7"/>
      <c r="HPA7"/>
      <c r="HPB7"/>
      <c r="HPC7"/>
      <c r="HPD7"/>
      <c r="HPE7"/>
      <c r="HPF7"/>
      <c r="HPG7"/>
      <c r="HPH7"/>
      <c r="HPI7"/>
      <c r="HPJ7"/>
      <c r="HPK7"/>
      <c r="HPL7"/>
      <c r="HPM7"/>
      <c r="HPN7"/>
      <c r="HPO7"/>
      <c r="HPP7"/>
      <c r="HPQ7"/>
      <c r="HPR7"/>
      <c r="HPS7"/>
      <c r="HPT7"/>
      <c r="HPU7"/>
      <c r="HPV7"/>
      <c r="HPW7"/>
      <c r="HPX7"/>
      <c r="HPY7"/>
      <c r="HPZ7"/>
      <c r="HQA7"/>
      <c r="HQB7"/>
      <c r="HQC7"/>
      <c r="HQD7"/>
      <c r="HQE7"/>
      <c r="HQF7"/>
      <c r="HQG7"/>
      <c r="HQH7"/>
      <c r="HQI7"/>
      <c r="HQJ7"/>
      <c r="HQK7"/>
      <c r="HQL7"/>
      <c r="HQM7"/>
      <c r="HQN7"/>
      <c r="HQO7"/>
      <c r="HQP7"/>
      <c r="HQQ7"/>
      <c r="HQR7"/>
      <c r="HQS7"/>
      <c r="HQT7"/>
      <c r="HQU7"/>
      <c r="HQV7"/>
      <c r="HQW7"/>
      <c r="HQX7"/>
      <c r="HQY7"/>
      <c r="HQZ7"/>
      <c r="HRA7"/>
      <c r="HRB7"/>
      <c r="HRC7"/>
      <c r="HRD7"/>
      <c r="HRE7"/>
      <c r="HRF7"/>
      <c r="HRG7"/>
      <c r="HRH7"/>
      <c r="HRI7"/>
      <c r="HRJ7"/>
      <c r="HRK7"/>
      <c r="HRL7"/>
      <c r="HRM7"/>
      <c r="HRN7"/>
      <c r="HRO7"/>
      <c r="HRP7"/>
      <c r="HRQ7"/>
      <c r="HRR7"/>
      <c r="HRS7"/>
      <c r="HRT7"/>
      <c r="HRU7"/>
      <c r="HRV7"/>
      <c r="HRW7"/>
      <c r="HRX7"/>
      <c r="HRY7"/>
      <c r="HRZ7"/>
      <c r="HSA7"/>
      <c r="HSB7"/>
      <c r="HSC7"/>
      <c r="HSD7"/>
      <c r="HSE7"/>
      <c r="HSF7"/>
      <c r="HSG7"/>
      <c r="HSH7"/>
      <c r="HSI7"/>
      <c r="HSJ7"/>
      <c r="HSK7"/>
      <c r="HSL7"/>
      <c r="HSM7"/>
      <c r="HSN7"/>
      <c r="HSO7"/>
      <c r="HSP7"/>
      <c r="HSQ7"/>
      <c r="HSR7"/>
      <c r="HSS7"/>
      <c r="HST7"/>
      <c r="HSU7"/>
      <c r="HSV7"/>
      <c r="HSW7"/>
      <c r="HSX7"/>
      <c r="HSY7"/>
      <c r="HSZ7"/>
      <c r="HTA7"/>
      <c r="HTB7"/>
      <c r="HTC7"/>
      <c r="HTD7"/>
      <c r="HTE7"/>
      <c r="HTF7"/>
      <c r="HTG7"/>
      <c r="HTH7"/>
      <c r="HTI7"/>
      <c r="HTJ7"/>
      <c r="HTK7"/>
      <c r="HTL7"/>
      <c r="HTM7"/>
      <c r="HTN7"/>
      <c r="HTO7"/>
      <c r="HTP7"/>
      <c r="HTQ7"/>
      <c r="HTR7"/>
      <c r="HTS7"/>
      <c r="HTT7"/>
      <c r="HTU7"/>
      <c r="HTV7"/>
      <c r="HTW7"/>
      <c r="HTX7"/>
      <c r="HTY7"/>
      <c r="HTZ7"/>
      <c r="HUA7"/>
      <c r="HUB7"/>
      <c r="HUC7"/>
      <c r="HUD7"/>
      <c r="HUE7"/>
      <c r="HUF7"/>
      <c r="HUG7"/>
      <c r="HUH7"/>
      <c r="HUI7"/>
      <c r="HUJ7"/>
      <c r="HUK7"/>
      <c r="HUL7"/>
      <c r="HUM7"/>
      <c r="HUN7"/>
      <c r="HUO7"/>
      <c r="HUP7"/>
      <c r="HUQ7"/>
      <c r="HUR7"/>
      <c r="HUS7"/>
      <c r="HUT7"/>
      <c r="HUU7"/>
      <c r="HUV7"/>
      <c r="HUW7"/>
      <c r="HUX7"/>
      <c r="HUY7"/>
      <c r="HUZ7"/>
      <c r="HVA7"/>
      <c r="HVB7"/>
      <c r="HVC7"/>
      <c r="HVD7"/>
      <c r="HVE7"/>
      <c r="HVF7"/>
      <c r="HVG7"/>
      <c r="HVH7"/>
      <c r="HVI7"/>
      <c r="HVJ7"/>
      <c r="HVK7"/>
      <c r="HVL7"/>
      <c r="HVM7"/>
      <c r="HVN7"/>
      <c r="HVO7"/>
      <c r="HVP7"/>
      <c r="HVQ7"/>
      <c r="HVR7"/>
      <c r="HVS7"/>
      <c r="HVT7"/>
      <c r="HVU7"/>
      <c r="HVV7"/>
      <c r="HVW7"/>
      <c r="HVX7"/>
      <c r="HVY7"/>
      <c r="HVZ7"/>
      <c r="HWA7"/>
      <c r="HWB7"/>
      <c r="HWC7"/>
      <c r="HWD7"/>
      <c r="HWE7"/>
      <c r="HWF7"/>
      <c r="HWG7"/>
      <c r="HWH7"/>
      <c r="HWI7"/>
      <c r="HWJ7"/>
      <c r="HWK7"/>
      <c r="HWL7"/>
      <c r="HWM7"/>
      <c r="HWN7"/>
      <c r="HWO7"/>
      <c r="HWP7"/>
      <c r="HWQ7"/>
      <c r="HWR7"/>
      <c r="HWS7"/>
      <c r="HWT7"/>
      <c r="HWU7"/>
      <c r="HWV7"/>
      <c r="HWW7"/>
      <c r="HWX7"/>
      <c r="HWY7"/>
      <c r="HWZ7"/>
      <c r="HXA7"/>
      <c r="HXB7"/>
      <c r="HXC7"/>
      <c r="HXD7"/>
      <c r="HXE7"/>
      <c r="HXF7"/>
      <c r="HXG7"/>
      <c r="HXH7"/>
      <c r="HXI7"/>
      <c r="HXJ7"/>
      <c r="HXK7"/>
      <c r="HXL7"/>
      <c r="HXM7"/>
      <c r="HXN7"/>
      <c r="HXO7"/>
      <c r="HXP7"/>
      <c r="HXQ7"/>
      <c r="HXR7"/>
      <c r="HXS7"/>
      <c r="HXT7"/>
      <c r="HXU7"/>
      <c r="HXV7"/>
      <c r="HXW7"/>
      <c r="HXX7"/>
      <c r="HXY7"/>
      <c r="HXZ7"/>
      <c r="HYA7"/>
      <c r="HYB7"/>
      <c r="HYC7"/>
      <c r="HYD7"/>
      <c r="HYE7"/>
      <c r="HYF7"/>
      <c r="HYG7"/>
      <c r="HYH7"/>
      <c r="HYI7"/>
      <c r="HYJ7"/>
      <c r="HYK7"/>
      <c r="HYL7"/>
      <c r="HYM7"/>
      <c r="HYN7"/>
      <c r="HYO7"/>
      <c r="HYP7"/>
      <c r="HYQ7"/>
      <c r="HYR7"/>
      <c r="HYS7"/>
      <c r="HYT7"/>
      <c r="HYU7"/>
      <c r="HYV7"/>
      <c r="HYW7"/>
      <c r="HYX7"/>
      <c r="HYY7"/>
      <c r="HYZ7"/>
      <c r="HZA7"/>
      <c r="HZB7"/>
      <c r="HZC7"/>
      <c r="HZD7"/>
      <c r="HZE7"/>
      <c r="HZF7"/>
      <c r="HZG7"/>
      <c r="HZH7"/>
      <c r="HZI7"/>
      <c r="HZJ7"/>
      <c r="HZK7"/>
      <c r="HZL7"/>
      <c r="HZM7"/>
      <c r="HZN7"/>
      <c r="HZO7"/>
      <c r="HZP7"/>
      <c r="HZQ7"/>
      <c r="HZR7"/>
      <c r="HZS7"/>
      <c r="HZT7"/>
      <c r="HZU7"/>
      <c r="HZV7"/>
      <c r="HZW7"/>
      <c r="HZX7"/>
      <c r="HZY7"/>
      <c r="HZZ7"/>
      <c r="IAA7"/>
      <c r="IAB7"/>
      <c r="IAC7"/>
      <c r="IAD7"/>
      <c r="IAE7"/>
      <c r="IAF7"/>
      <c r="IAG7"/>
      <c r="IAH7"/>
      <c r="IAI7"/>
      <c r="IAJ7"/>
      <c r="IAK7"/>
      <c r="IAL7"/>
      <c r="IAM7"/>
      <c r="IAN7"/>
      <c r="IAO7"/>
      <c r="IAP7"/>
      <c r="IAQ7"/>
      <c r="IAR7"/>
      <c r="IAS7"/>
      <c r="IAT7"/>
      <c r="IAU7"/>
      <c r="IAV7"/>
      <c r="IAW7"/>
      <c r="IAX7"/>
      <c r="IAY7"/>
      <c r="IAZ7"/>
      <c r="IBA7"/>
      <c r="IBB7"/>
      <c r="IBC7"/>
      <c r="IBD7"/>
      <c r="IBE7"/>
      <c r="IBF7"/>
      <c r="IBG7"/>
      <c r="IBH7"/>
      <c r="IBI7"/>
      <c r="IBJ7"/>
      <c r="IBK7"/>
      <c r="IBL7"/>
      <c r="IBM7"/>
      <c r="IBN7"/>
      <c r="IBO7"/>
      <c r="IBP7"/>
      <c r="IBQ7"/>
      <c r="IBR7"/>
      <c r="IBS7"/>
      <c r="IBT7"/>
      <c r="IBU7"/>
      <c r="IBV7"/>
      <c r="IBW7"/>
      <c r="IBX7"/>
      <c r="IBY7"/>
      <c r="IBZ7"/>
      <c r="ICA7"/>
      <c r="ICB7"/>
      <c r="ICC7"/>
      <c r="ICD7"/>
      <c r="ICE7"/>
      <c r="ICF7"/>
      <c r="ICG7"/>
      <c r="ICH7"/>
      <c r="ICI7"/>
      <c r="ICJ7"/>
      <c r="ICK7"/>
      <c r="ICL7"/>
      <c r="ICM7"/>
      <c r="ICN7"/>
      <c r="ICO7"/>
      <c r="ICP7"/>
      <c r="ICQ7"/>
      <c r="ICR7"/>
      <c r="ICS7"/>
      <c r="ICT7"/>
      <c r="ICU7"/>
      <c r="ICV7"/>
      <c r="ICW7"/>
      <c r="ICX7"/>
      <c r="ICY7"/>
      <c r="ICZ7"/>
      <c r="IDA7"/>
      <c r="IDB7"/>
      <c r="IDC7"/>
      <c r="IDD7"/>
      <c r="IDE7"/>
      <c r="IDF7"/>
      <c r="IDG7"/>
      <c r="IDH7"/>
      <c r="IDI7"/>
      <c r="IDJ7"/>
      <c r="IDK7"/>
      <c r="IDL7"/>
      <c r="IDM7"/>
      <c r="IDN7"/>
      <c r="IDO7"/>
      <c r="IDP7"/>
      <c r="IDQ7"/>
      <c r="IDR7"/>
      <c r="IDS7"/>
      <c r="IDT7"/>
      <c r="IDU7"/>
      <c r="IDV7"/>
      <c r="IDW7"/>
      <c r="IDX7"/>
      <c r="IDY7"/>
      <c r="IDZ7"/>
      <c r="IEA7"/>
      <c r="IEB7"/>
      <c r="IEC7"/>
      <c r="IED7"/>
      <c r="IEE7"/>
      <c r="IEF7"/>
      <c r="IEG7"/>
      <c r="IEH7"/>
      <c r="IEI7"/>
      <c r="IEJ7"/>
      <c r="IEK7"/>
      <c r="IEL7"/>
      <c r="IEM7"/>
      <c r="IEN7"/>
      <c r="IEO7"/>
      <c r="IEP7"/>
      <c r="IEQ7"/>
      <c r="IER7"/>
      <c r="IES7"/>
      <c r="IET7"/>
      <c r="IEU7"/>
      <c r="IEV7"/>
      <c r="IEW7"/>
      <c r="IEX7"/>
      <c r="IEY7"/>
      <c r="IEZ7"/>
      <c r="IFA7"/>
      <c r="IFB7"/>
      <c r="IFC7"/>
      <c r="IFD7"/>
      <c r="IFE7"/>
      <c r="IFF7"/>
      <c r="IFG7"/>
      <c r="IFH7"/>
      <c r="IFI7"/>
      <c r="IFJ7"/>
      <c r="IFK7"/>
      <c r="IFL7"/>
      <c r="IFM7"/>
      <c r="IFN7"/>
      <c r="IFO7"/>
      <c r="IFP7"/>
      <c r="IFQ7"/>
      <c r="IFR7"/>
      <c r="IFS7"/>
      <c r="IFT7"/>
      <c r="IFU7"/>
      <c r="IFV7"/>
      <c r="IFW7"/>
      <c r="IFX7"/>
      <c r="IFY7"/>
      <c r="IFZ7"/>
      <c r="IGA7"/>
      <c r="IGB7"/>
      <c r="IGC7"/>
      <c r="IGD7"/>
      <c r="IGE7"/>
      <c r="IGF7"/>
      <c r="IGG7"/>
      <c r="IGH7"/>
      <c r="IGI7"/>
      <c r="IGJ7"/>
      <c r="IGK7"/>
      <c r="IGL7"/>
      <c r="IGM7"/>
      <c r="IGN7"/>
      <c r="IGO7"/>
      <c r="IGP7"/>
      <c r="IGQ7"/>
      <c r="IGR7"/>
      <c r="IGS7"/>
      <c r="IGT7"/>
      <c r="IGU7"/>
      <c r="IGV7"/>
      <c r="IGW7"/>
      <c r="IGX7"/>
      <c r="IGY7"/>
      <c r="IGZ7"/>
      <c r="IHA7"/>
      <c r="IHB7"/>
      <c r="IHC7"/>
      <c r="IHD7"/>
      <c r="IHE7"/>
      <c r="IHF7"/>
      <c r="IHG7"/>
      <c r="IHH7"/>
      <c r="IHI7"/>
      <c r="IHJ7"/>
      <c r="IHK7"/>
      <c r="IHL7"/>
      <c r="IHM7"/>
      <c r="IHN7"/>
      <c r="IHO7"/>
      <c r="IHP7"/>
      <c r="IHQ7"/>
      <c r="IHR7"/>
      <c r="IHS7"/>
      <c r="IHT7"/>
      <c r="IHU7"/>
      <c r="IHV7"/>
      <c r="IHW7"/>
      <c r="IHX7"/>
      <c r="IHY7"/>
      <c r="IHZ7"/>
      <c r="IIA7"/>
      <c r="IIB7"/>
      <c r="IIC7"/>
      <c r="IID7"/>
      <c r="IIE7"/>
      <c r="IIF7"/>
      <c r="IIG7"/>
      <c r="IIH7"/>
      <c r="III7"/>
      <c r="IIJ7"/>
      <c r="IIK7"/>
      <c r="IIL7"/>
      <c r="IIM7"/>
      <c r="IIN7"/>
      <c r="IIO7"/>
      <c r="IIP7"/>
      <c r="IIQ7"/>
      <c r="IIR7"/>
      <c r="IIS7"/>
      <c r="IIT7"/>
      <c r="IIU7"/>
      <c r="IIV7"/>
      <c r="IIW7"/>
      <c r="IIX7"/>
      <c r="IIY7"/>
      <c r="IIZ7"/>
      <c r="IJA7"/>
      <c r="IJB7"/>
      <c r="IJC7"/>
      <c r="IJD7"/>
      <c r="IJE7"/>
      <c r="IJF7"/>
      <c r="IJG7"/>
      <c r="IJH7"/>
      <c r="IJI7"/>
      <c r="IJJ7"/>
      <c r="IJK7"/>
      <c r="IJL7"/>
      <c r="IJM7"/>
      <c r="IJN7"/>
      <c r="IJO7"/>
      <c r="IJP7"/>
      <c r="IJQ7"/>
      <c r="IJR7"/>
      <c r="IJS7"/>
      <c r="IJT7"/>
      <c r="IJU7"/>
      <c r="IJV7"/>
      <c r="IJW7"/>
      <c r="IJX7"/>
      <c r="IJY7"/>
      <c r="IJZ7"/>
      <c r="IKA7"/>
      <c r="IKB7"/>
      <c r="IKC7"/>
      <c r="IKD7"/>
      <c r="IKE7"/>
      <c r="IKF7"/>
      <c r="IKG7"/>
      <c r="IKH7"/>
      <c r="IKI7"/>
      <c r="IKJ7"/>
      <c r="IKK7"/>
      <c r="IKL7"/>
      <c r="IKM7"/>
      <c r="IKN7"/>
      <c r="IKO7"/>
      <c r="IKP7"/>
      <c r="IKQ7"/>
      <c r="IKR7"/>
      <c r="IKS7"/>
      <c r="IKT7"/>
      <c r="IKU7"/>
      <c r="IKV7"/>
      <c r="IKW7"/>
      <c r="IKX7"/>
      <c r="IKY7"/>
      <c r="IKZ7"/>
      <c r="ILA7"/>
      <c r="ILB7"/>
      <c r="ILC7"/>
      <c r="ILD7"/>
      <c r="ILE7"/>
      <c r="ILF7"/>
      <c r="ILG7"/>
      <c r="ILH7"/>
      <c r="ILI7"/>
      <c r="ILJ7"/>
      <c r="ILK7"/>
      <c r="ILL7"/>
      <c r="ILM7"/>
      <c r="ILN7"/>
      <c r="ILO7"/>
      <c r="ILP7"/>
      <c r="ILQ7"/>
      <c r="ILR7"/>
      <c r="ILS7"/>
      <c r="ILT7"/>
      <c r="ILU7"/>
      <c r="ILV7"/>
      <c r="ILW7"/>
      <c r="ILX7"/>
      <c r="ILY7"/>
      <c r="ILZ7"/>
      <c r="IMA7"/>
      <c r="IMB7"/>
      <c r="IMC7"/>
      <c r="IMD7"/>
      <c r="IME7"/>
      <c r="IMF7"/>
      <c r="IMG7"/>
      <c r="IMH7"/>
      <c r="IMI7"/>
      <c r="IMJ7"/>
      <c r="IMK7"/>
      <c r="IML7"/>
      <c r="IMM7"/>
      <c r="IMN7"/>
      <c r="IMO7"/>
      <c r="IMP7"/>
      <c r="IMQ7"/>
      <c r="IMR7"/>
      <c r="IMS7"/>
      <c r="IMT7"/>
      <c r="IMU7"/>
      <c r="IMV7"/>
      <c r="IMW7"/>
      <c r="IMX7"/>
      <c r="IMY7"/>
      <c r="IMZ7"/>
      <c r="INA7"/>
      <c r="INB7"/>
      <c r="INC7"/>
      <c r="IND7"/>
      <c r="INE7"/>
      <c r="INF7"/>
      <c r="ING7"/>
      <c r="INH7"/>
      <c r="INI7"/>
      <c r="INJ7"/>
      <c r="INK7"/>
      <c r="INL7"/>
      <c r="INM7"/>
      <c r="INN7"/>
      <c r="INO7"/>
      <c r="INP7"/>
      <c r="INQ7"/>
      <c r="INR7"/>
      <c r="INS7"/>
      <c r="INT7"/>
      <c r="INU7"/>
      <c r="INV7"/>
      <c r="INW7"/>
      <c r="INX7"/>
      <c r="INY7"/>
      <c r="INZ7"/>
      <c r="IOA7"/>
      <c r="IOB7"/>
      <c r="IOC7"/>
      <c r="IOD7"/>
      <c r="IOE7"/>
      <c r="IOF7"/>
      <c r="IOG7"/>
      <c r="IOH7"/>
      <c r="IOI7"/>
      <c r="IOJ7"/>
      <c r="IOK7"/>
      <c r="IOL7"/>
      <c r="IOM7"/>
      <c r="ION7"/>
      <c r="IOO7"/>
      <c r="IOP7"/>
      <c r="IOQ7"/>
      <c r="IOR7"/>
      <c r="IOS7"/>
      <c r="IOT7"/>
      <c r="IOU7"/>
      <c r="IOV7"/>
      <c r="IOW7"/>
      <c r="IOX7"/>
      <c r="IOY7"/>
      <c r="IOZ7"/>
      <c r="IPA7"/>
      <c r="IPB7"/>
      <c r="IPC7"/>
      <c r="IPD7"/>
      <c r="IPE7"/>
      <c r="IPF7"/>
      <c r="IPG7"/>
      <c r="IPH7"/>
      <c r="IPI7"/>
      <c r="IPJ7"/>
      <c r="IPK7"/>
      <c r="IPL7"/>
      <c r="IPM7"/>
      <c r="IPN7"/>
      <c r="IPO7"/>
      <c r="IPP7"/>
      <c r="IPQ7"/>
      <c r="IPR7"/>
      <c r="IPS7"/>
      <c r="IPT7"/>
      <c r="IPU7"/>
      <c r="IPV7"/>
      <c r="IPW7"/>
      <c r="IPX7"/>
      <c r="IPY7"/>
      <c r="IPZ7"/>
      <c r="IQA7"/>
      <c r="IQB7"/>
      <c r="IQC7"/>
      <c r="IQD7"/>
      <c r="IQE7"/>
      <c r="IQF7"/>
      <c r="IQG7"/>
      <c r="IQH7"/>
      <c r="IQI7"/>
      <c r="IQJ7"/>
      <c r="IQK7"/>
      <c r="IQL7"/>
      <c r="IQM7"/>
      <c r="IQN7"/>
      <c r="IQO7"/>
      <c r="IQP7"/>
      <c r="IQQ7"/>
      <c r="IQR7"/>
      <c r="IQS7"/>
      <c r="IQT7"/>
      <c r="IQU7"/>
      <c r="IQV7"/>
      <c r="IQW7"/>
      <c r="IQX7"/>
      <c r="IQY7"/>
      <c r="IQZ7"/>
      <c r="IRA7"/>
      <c r="IRB7"/>
      <c r="IRC7"/>
      <c r="IRD7"/>
      <c r="IRE7"/>
      <c r="IRF7"/>
      <c r="IRG7"/>
      <c r="IRH7"/>
      <c r="IRI7"/>
      <c r="IRJ7"/>
      <c r="IRK7"/>
      <c r="IRL7"/>
      <c r="IRM7"/>
      <c r="IRN7"/>
      <c r="IRO7"/>
      <c r="IRP7"/>
      <c r="IRQ7"/>
      <c r="IRR7"/>
      <c r="IRS7"/>
      <c r="IRT7"/>
      <c r="IRU7"/>
      <c r="IRV7"/>
      <c r="IRW7"/>
      <c r="IRX7"/>
      <c r="IRY7"/>
      <c r="IRZ7"/>
      <c r="ISA7"/>
      <c r="ISB7"/>
      <c r="ISC7"/>
      <c r="ISD7"/>
      <c r="ISE7"/>
      <c r="ISF7"/>
      <c r="ISG7"/>
      <c r="ISH7"/>
      <c r="ISI7"/>
      <c r="ISJ7"/>
      <c r="ISK7"/>
      <c r="ISL7"/>
      <c r="ISM7"/>
      <c r="ISN7"/>
      <c r="ISO7"/>
      <c r="ISP7"/>
      <c r="ISQ7"/>
      <c r="ISR7"/>
      <c r="ISS7"/>
      <c r="IST7"/>
      <c r="ISU7"/>
      <c r="ISV7"/>
      <c r="ISW7"/>
      <c r="ISX7"/>
      <c r="ISY7"/>
      <c r="ISZ7"/>
      <c r="ITA7"/>
      <c r="ITB7"/>
      <c r="ITC7"/>
      <c r="ITD7"/>
      <c r="ITE7"/>
      <c r="ITF7"/>
      <c r="ITG7"/>
      <c r="ITH7"/>
      <c r="ITI7"/>
      <c r="ITJ7"/>
      <c r="ITK7"/>
      <c r="ITL7"/>
      <c r="ITM7"/>
      <c r="ITN7"/>
      <c r="ITO7"/>
      <c r="ITP7"/>
      <c r="ITQ7"/>
      <c r="ITR7"/>
      <c r="ITS7"/>
      <c r="ITT7"/>
      <c r="ITU7"/>
      <c r="ITV7"/>
      <c r="ITW7"/>
      <c r="ITX7"/>
      <c r="ITY7"/>
      <c r="ITZ7"/>
      <c r="IUA7"/>
      <c r="IUB7"/>
      <c r="IUC7"/>
      <c r="IUD7"/>
      <c r="IUE7"/>
      <c r="IUF7"/>
      <c r="IUG7"/>
      <c r="IUH7"/>
      <c r="IUI7"/>
      <c r="IUJ7"/>
      <c r="IUK7"/>
      <c r="IUL7"/>
      <c r="IUM7"/>
      <c r="IUN7"/>
      <c r="IUO7"/>
      <c r="IUP7"/>
      <c r="IUQ7"/>
      <c r="IUR7"/>
      <c r="IUS7"/>
      <c r="IUT7"/>
      <c r="IUU7"/>
      <c r="IUV7"/>
      <c r="IUW7"/>
      <c r="IUX7"/>
      <c r="IUY7"/>
      <c r="IUZ7"/>
      <c r="IVA7"/>
      <c r="IVB7"/>
      <c r="IVC7"/>
      <c r="IVD7"/>
      <c r="IVE7"/>
      <c r="IVF7"/>
      <c r="IVG7"/>
      <c r="IVH7"/>
      <c r="IVI7"/>
      <c r="IVJ7"/>
      <c r="IVK7"/>
      <c r="IVL7"/>
      <c r="IVM7"/>
      <c r="IVN7"/>
      <c r="IVO7"/>
      <c r="IVP7"/>
      <c r="IVQ7"/>
      <c r="IVR7"/>
      <c r="IVS7"/>
      <c r="IVT7"/>
      <c r="IVU7"/>
      <c r="IVV7"/>
      <c r="IVW7"/>
      <c r="IVX7"/>
      <c r="IVY7"/>
      <c r="IVZ7"/>
      <c r="IWA7"/>
      <c r="IWB7"/>
      <c r="IWC7"/>
      <c r="IWD7"/>
      <c r="IWE7"/>
      <c r="IWF7"/>
      <c r="IWG7"/>
      <c r="IWH7"/>
      <c r="IWI7"/>
      <c r="IWJ7"/>
      <c r="IWK7"/>
      <c r="IWL7"/>
      <c r="IWM7"/>
      <c r="IWN7"/>
      <c r="IWO7"/>
      <c r="IWP7"/>
      <c r="IWQ7"/>
      <c r="IWR7"/>
      <c r="IWS7"/>
      <c r="IWT7"/>
      <c r="IWU7"/>
      <c r="IWV7"/>
      <c r="IWW7"/>
      <c r="IWX7"/>
      <c r="IWY7"/>
      <c r="IWZ7"/>
      <c r="IXA7"/>
      <c r="IXB7"/>
      <c r="IXC7"/>
      <c r="IXD7"/>
      <c r="IXE7"/>
      <c r="IXF7"/>
      <c r="IXG7"/>
      <c r="IXH7"/>
      <c r="IXI7"/>
      <c r="IXJ7"/>
      <c r="IXK7"/>
      <c r="IXL7"/>
      <c r="IXM7"/>
      <c r="IXN7"/>
      <c r="IXO7"/>
      <c r="IXP7"/>
      <c r="IXQ7"/>
      <c r="IXR7"/>
      <c r="IXS7"/>
      <c r="IXT7"/>
      <c r="IXU7"/>
      <c r="IXV7"/>
      <c r="IXW7"/>
      <c r="IXX7"/>
      <c r="IXY7"/>
      <c r="IXZ7"/>
      <c r="IYA7"/>
      <c r="IYB7"/>
      <c r="IYC7"/>
      <c r="IYD7"/>
      <c r="IYE7"/>
      <c r="IYF7"/>
      <c r="IYG7"/>
      <c r="IYH7"/>
      <c r="IYI7"/>
      <c r="IYJ7"/>
      <c r="IYK7"/>
      <c r="IYL7"/>
      <c r="IYM7"/>
      <c r="IYN7"/>
      <c r="IYO7"/>
      <c r="IYP7"/>
      <c r="IYQ7"/>
      <c r="IYR7"/>
      <c r="IYS7"/>
      <c r="IYT7"/>
      <c r="IYU7"/>
      <c r="IYV7"/>
      <c r="IYW7"/>
      <c r="IYX7"/>
      <c r="IYY7"/>
      <c r="IYZ7"/>
      <c r="IZA7"/>
      <c r="IZB7"/>
      <c r="IZC7"/>
      <c r="IZD7"/>
      <c r="IZE7"/>
      <c r="IZF7"/>
      <c r="IZG7"/>
      <c r="IZH7"/>
      <c r="IZI7"/>
      <c r="IZJ7"/>
      <c r="IZK7"/>
      <c r="IZL7"/>
      <c r="IZM7"/>
      <c r="IZN7"/>
      <c r="IZO7"/>
      <c r="IZP7"/>
      <c r="IZQ7"/>
      <c r="IZR7"/>
      <c r="IZS7"/>
      <c r="IZT7"/>
      <c r="IZU7"/>
      <c r="IZV7"/>
      <c r="IZW7"/>
      <c r="IZX7"/>
      <c r="IZY7"/>
      <c r="IZZ7"/>
      <c r="JAA7"/>
      <c r="JAB7"/>
      <c r="JAC7"/>
      <c r="JAD7"/>
      <c r="JAE7"/>
      <c r="JAF7"/>
      <c r="JAG7"/>
      <c r="JAH7"/>
      <c r="JAI7"/>
      <c r="JAJ7"/>
      <c r="JAK7"/>
      <c r="JAL7"/>
      <c r="JAM7"/>
      <c r="JAN7"/>
      <c r="JAO7"/>
      <c r="JAP7"/>
      <c r="JAQ7"/>
      <c r="JAR7"/>
      <c r="JAS7"/>
      <c r="JAT7"/>
      <c r="JAU7"/>
      <c r="JAV7"/>
      <c r="JAW7"/>
      <c r="JAX7"/>
      <c r="JAY7"/>
      <c r="JAZ7"/>
      <c r="JBA7"/>
      <c r="JBB7"/>
      <c r="JBC7"/>
      <c r="JBD7"/>
      <c r="JBE7"/>
      <c r="JBF7"/>
      <c r="JBG7"/>
      <c r="JBH7"/>
      <c r="JBI7"/>
      <c r="JBJ7"/>
      <c r="JBK7"/>
      <c r="JBL7"/>
      <c r="JBM7"/>
      <c r="JBN7"/>
      <c r="JBO7"/>
      <c r="JBP7"/>
      <c r="JBQ7"/>
      <c r="JBR7"/>
      <c r="JBS7"/>
      <c r="JBT7"/>
      <c r="JBU7"/>
      <c r="JBV7"/>
      <c r="JBW7"/>
      <c r="JBX7"/>
      <c r="JBY7"/>
      <c r="JBZ7"/>
      <c r="JCA7"/>
      <c r="JCB7"/>
      <c r="JCC7"/>
      <c r="JCD7"/>
      <c r="JCE7"/>
      <c r="JCF7"/>
      <c r="JCG7"/>
      <c r="JCH7"/>
      <c r="JCI7"/>
      <c r="JCJ7"/>
      <c r="JCK7"/>
      <c r="JCL7"/>
      <c r="JCM7"/>
      <c r="JCN7"/>
      <c r="JCO7"/>
      <c r="JCP7"/>
      <c r="JCQ7"/>
      <c r="JCR7"/>
      <c r="JCS7"/>
      <c r="JCT7"/>
      <c r="JCU7"/>
      <c r="JCV7"/>
      <c r="JCW7"/>
      <c r="JCX7"/>
      <c r="JCY7"/>
      <c r="JCZ7"/>
      <c r="JDA7"/>
      <c r="JDB7"/>
      <c r="JDC7"/>
      <c r="JDD7"/>
      <c r="JDE7"/>
      <c r="JDF7"/>
      <c r="JDG7"/>
      <c r="JDH7"/>
      <c r="JDI7"/>
      <c r="JDJ7"/>
      <c r="JDK7"/>
      <c r="JDL7"/>
      <c r="JDM7"/>
      <c r="JDN7"/>
      <c r="JDO7"/>
      <c r="JDP7"/>
      <c r="JDQ7"/>
      <c r="JDR7"/>
      <c r="JDS7"/>
      <c r="JDT7"/>
      <c r="JDU7"/>
      <c r="JDV7"/>
      <c r="JDW7"/>
      <c r="JDX7"/>
      <c r="JDY7"/>
      <c r="JDZ7"/>
      <c r="JEA7"/>
      <c r="JEB7"/>
      <c r="JEC7"/>
      <c r="JED7"/>
      <c r="JEE7"/>
      <c r="JEF7"/>
      <c r="JEG7"/>
      <c r="JEH7"/>
      <c r="JEI7"/>
      <c r="JEJ7"/>
      <c r="JEK7"/>
      <c r="JEL7"/>
      <c r="JEM7"/>
      <c r="JEN7"/>
      <c r="JEO7"/>
      <c r="JEP7"/>
      <c r="JEQ7"/>
      <c r="JER7"/>
      <c r="JES7"/>
      <c r="JET7"/>
      <c r="JEU7"/>
      <c r="JEV7"/>
      <c r="JEW7"/>
      <c r="JEX7"/>
      <c r="JEY7"/>
      <c r="JEZ7"/>
      <c r="JFA7"/>
      <c r="JFB7"/>
      <c r="JFC7"/>
      <c r="JFD7"/>
      <c r="JFE7"/>
      <c r="JFF7"/>
      <c r="JFG7"/>
      <c r="JFH7"/>
      <c r="JFI7"/>
      <c r="JFJ7"/>
      <c r="JFK7"/>
      <c r="JFL7"/>
      <c r="JFM7"/>
      <c r="JFN7"/>
      <c r="JFO7"/>
      <c r="JFP7"/>
      <c r="JFQ7"/>
      <c r="JFR7"/>
      <c r="JFS7"/>
      <c r="JFT7"/>
      <c r="JFU7"/>
      <c r="JFV7"/>
      <c r="JFW7"/>
      <c r="JFX7"/>
      <c r="JFY7"/>
      <c r="JFZ7"/>
      <c r="JGA7"/>
      <c r="JGB7"/>
      <c r="JGC7"/>
      <c r="JGD7"/>
      <c r="JGE7"/>
      <c r="JGF7"/>
      <c r="JGG7"/>
      <c r="JGH7"/>
      <c r="JGI7"/>
      <c r="JGJ7"/>
      <c r="JGK7"/>
      <c r="JGL7"/>
      <c r="JGM7"/>
      <c r="JGN7"/>
      <c r="JGO7"/>
      <c r="JGP7"/>
      <c r="JGQ7"/>
      <c r="JGR7"/>
      <c r="JGS7"/>
      <c r="JGT7"/>
      <c r="JGU7"/>
      <c r="JGV7"/>
      <c r="JGW7"/>
      <c r="JGX7"/>
      <c r="JGY7"/>
      <c r="JGZ7"/>
      <c r="JHA7"/>
      <c r="JHB7"/>
      <c r="JHC7"/>
      <c r="JHD7"/>
      <c r="JHE7"/>
      <c r="JHF7"/>
      <c r="JHG7"/>
      <c r="JHH7"/>
      <c r="JHI7"/>
      <c r="JHJ7"/>
      <c r="JHK7"/>
      <c r="JHL7"/>
      <c r="JHM7"/>
      <c r="JHN7"/>
      <c r="JHO7"/>
      <c r="JHP7"/>
      <c r="JHQ7"/>
      <c r="JHR7"/>
      <c r="JHS7"/>
      <c r="JHT7"/>
      <c r="JHU7"/>
      <c r="JHV7"/>
      <c r="JHW7"/>
      <c r="JHX7"/>
      <c r="JHY7"/>
      <c r="JHZ7"/>
      <c r="JIA7"/>
      <c r="JIB7"/>
      <c r="JIC7"/>
      <c r="JID7"/>
      <c r="JIE7"/>
      <c r="JIF7"/>
      <c r="JIG7"/>
      <c r="JIH7"/>
      <c r="JII7"/>
      <c r="JIJ7"/>
      <c r="JIK7"/>
      <c r="JIL7"/>
      <c r="JIM7"/>
      <c r="JIN7"/>
      <c r="JIO7"/>
      <c r="JIP7"/>
      <c r="JIQ7"/>
      <c r="JIR7"/>
      <c r="JIS7"/>
      <c r="JIT7"/>
      <c r="JIU7"/>
      <c r="JIV7"/>
      <c r="JIW7"/>
      <c r="JIX7"/>
      <c r="JIY7"/>
      <c r="JIZ7"/>
      <c r="JJA7"/>
      <c r="JJB7"/>
      <c r="JJC7"/>
      <c r="JJD7"/>
      <c r="JJE7"/>
      <c r="JJF7"/>
      <c r="JJG7"/>
      <c r="JJH7"/>
      <c r="JJI7"/>
      <c r="JJJ7"/>
      <c r="JJK7"/>
      <c r="JJL7"/>
      <c r="JJM7"/>
      <c r="JJN7"/>
      <c r="JJO7"/>
      <c r="JJP7"/>
      <c r="JJQ7"/>
      <c r="JJR7"/>
      <c r="JJS7"/>
      <c r="JJT7"/>
      <c r="JJU7"/>
      <c r="JJV7"/>
      <c r="JJW7"/>
      <c r="JJX7"/>
      <c r="JJY7"/>
      <c r="JJZ7"/>
      <c r="JKA7"/>
      <c r="JKB7"/>
      <c r="JKC7"/>
      <c r="JKD7"/>
      <c r="JKE7"/>
      <c r="JKF7"/>
      <c r="JKG7"/>
      <c r="JKH7"/>
      <c r="JKI7"/>
      <c r="JKJ7"/>
      <c r="JKK7"/>
      <c r="JKL7"/>
      <c r="JKM7"/>
      <c r="JKN7"/>
      <c r="JKO7"/>
      <c r="JKP7"/>
      <c r="JKQ7"/>
      <c r="JKR7"/>
      <c r="JKS7"/>
      <c r="JKT7"/>
      <c r="JKU7"/>
      <c r="JKV7"/>
      <c r="JKW7"/>
      <c r="JKX7"/>
      <c r="JKY7"/>
      <c r="JKZ7"/>
      <c r="JLA7"/>
      <c r="JLB7"/>
      <c r="JLC7"/>
      <c r="JLD7"/>
      <c r="JLE7"/>
      <c r="JLF7"/>
      <c r="JLG7"/>
      <c r="JLH7"/>
      <c r="JLI7"/>
      <c r="JLJ7"/>
      <c r="JLK7"/>
      <c r="JLL7"/>
      <c r="JLM7"/>
      <c r="JLN7"/>
      <c r="JLO7"/>
      <c r="JLP7"/>
      <c r="JLQ7"/>
      <c r="JLR7"/>
      <c r="JLS7"/>
      <c r="JLT7"/>
      <c r="JLU7"/>
      <c r="JLV7"/>
      <c r="JLW7"/>
      <c r="JLX7"/>
      <c r="JLY7"/>
      <c r="JLZ7"/>
      <c r="JMA7"/>
      <c r="JMB7"/>
      <c r="JMC7"/>
      <c r="JMD7"/>
      <c r="JME7"/>
      <c r="JMF7"/>
      <c r="JMG7"/>
      <c r="JMH7"/>
      <c r="JMI7"/>
      <c r="JMJ7"/>
      <c r="JMK7"/>
      <c r="JML7"/>
      <c r="JMM7"/>
      <c r="JMN7"/>
      <c r="JMO7"/>
      <c r="JMP7"/>
      <c r="JMQ7"/>
      <c r="JMR7"/>
      <c r="JMS7"/>
      <c r="JMT7"/>
      <c r="JMU7"/>
      <c r="JMV7"/>
      <c r="JMW7"/>
      <c r="JMX7"/>
      <c r="JMY7"/>
      <c r="JMZ7"/>
      <c r="JNA7"/>
      <c r="JNB7"/>
      <c r="JNC7"/>
      <c r="JND7"/>
      <c r="JNE7"/>
      <c r="JNF7"/>
      <c r="JNG7"/>
      <c r="JNH7"/>
      <c r="JNI7"/>
      <c r="JNJ7"/>
      <c r="JNK7"/>
      <c r="JNL7"/>
      <c r="JNM7"/>
      <c r="JNN7"/>
      <c r="JNO7"/>
      <c r="JNP7"/>
      <c r="JNQ7"/>
      <c r="JNR7"/>
      <c r="JNS7"/>
      <c r="JNT7"/>
      <c r="JNU7"/>
      <c r="JNV7"/>
      <c r="JNW7"/>
      <c r="JNX7"/>
      <c r="JNY7"/>
      <c r="JNZ7"/>
      <c r="JOA7"/>
      <c r="JOB7"/>
      <c r="JOC7"/>
      <c r="JOD7"/>
      <c r="JOE7"/>
      <c r="JOF7"/>
      <c r="JOG7"/>
      <c r="JOH7"/>
      <c r="JOI7"/>
      <c r="JOJ7"/>
      <c r="JOK7"/>
      <c r="JOL7"/>
      <c r="JOM7"/>
      <c r="JON7"/>
      <c r="JOO7"/>
      <c r="JOP7"/>
      <c r="JOQ7"/>
      <c r="JOR7"/>
      <c r="JOS7"/>
      <c r="JOT7"/>
      <c r="JOU7"/>
      <c r="JOV7"/>
      <c r="JOW7"/>
      <c r="JOX7"/>
      <c r="JOY7"/>
      <c r="JOZ7"/>
      <c r="JPA7"/>
      <c r="JPB7"/>
      <c r="JPC7"/>
      <c r="JPD7"/>
      <c r="JPE7"/>
      <c r="JPF7"/>
      <c r="JPG7"/>
      <c r="JPH7"/>
      <c r="JPI7"/>
      <c r="JPJ7"/>
      <c r="JPK7"/>
      <c r="JPL7"/>
      <c r="JPM7"/>
      <c r="JPN7"/>
      <c r="JPO7"/>
      <c r="JPP7"/>
      <c r="JPQ7"/>
      <c r="JPR7"/>
      <c r="JPS7"/>
      <c r="JPT7"/>
      <c r="JPU7"/>
      <c r="JPV7"/>
      <c r="JPW7"/>
      <c r="JPX7"/>
      <c r="JPY7"/>
      <c r="JPZ7"/>
      <c r="JQA7"/>
      <c r="JQB7"/>
      <c r="JQC7"/>
      <c r="JQD7"/>
      <c r="JQE7"/>
      <c r="JQF7"/>
      <c r="JQG7"/>
      <c r="JQH7"/>
      <c r="JQI7"/>
      <c r="JQJ7"/>
      <c r="JQK7"/>
      <c r="JQL7"/>
      <c r="JQM7"/>
      <c r="JQN7"/>
      <c r="JQO7"/>
      <c r="JQP7"/>
      <c r="JQQ7"/>
      <c r="JQR7"/>
      <c r="JQS7"/>
      <c r="JQT7"/>
      <c r="JQU7"/>
      <c r="JQV7"/>
      <c r="JQW7"/>
      <c r="JQX7"/>
      <c r="JQY7"/>
      <c r="JQZ7"/>
      <c r="JRA7"/>
      <c r="JRB7"/>
      <c r="JRC7"/>
      <c r="JRD7"/>
      <c r="JRE7"/>
      <c r="JRF7"/>
      <c r="JRG7"/>
      <c r="JRH7"/>
      <c r="JRI7"/>
      <c r="JRJ7"/>
      <c r="JRK7"/>
      <c r="JRL7"/>
      <c r="JRM7"/>
      <c r="JRN7"/>
      <c r="JRO7"/>
      <c r="JRP7"/>
      <c r="JRQ7"/>
      <c r="JRR7"/>
      <c r="JRS7"/>
      <c r="JRT7"/>
      <c r="JRU7"/>
      <c r="JRV7"/>
      <c r="JRW7"/>
      <c r="JRX7"/>
      <c r="JRY7"/>
      <c r="JRZ7"/>
      <c r="JSA7"/>
      <c r="JSB7"/>
      <c r="JSC7"/>
      <c r="JSD7"/>
      <c r="JSE7"/>
      <c r="JSF7"/>
      <c r="JSG7"/>
      <c r="JSH7"/>
      <c r="JSI7"/>
      <c r="JSJ7"/>
      <c r="JSK7"/>
      <c r="JSL7"/>
      <c r="JSM7"/>
      <c r="JSN7"/>
      <c r="JSO7"/>
      <c r="JSP7"/>
      <c r="JSQ7"/>
      <c r="JSR7"/>
      <c r="JSS7"/>
      <c r="JST7"/>
      <c r="JSU7"/>
      <c r="JSV7"/>
      <c r="JSW7"/>
      <c r="JSX7"/>
      <c r="JSY7"/>
      <c r="JSZ7"/>
      <c r="JTA7"/>
      <c r="JTB7"/>
      <c r="JTC7"/>
      <c r="JTD7"/>
      <c r="JTE7"/>
      <c r="JTF7"/>
      <c r="JTG7"/>
      <c r="JTH7"/>
      <c r="JTI7"/>
      <c r="JTJ7"/>
      <c r="JTK7"/>
      <c r="JTL7"/>
      <c r="JTM7"/>
      <c r="JTN7"/>
      <c r="JTO7"/>
      <c r="JTP7"/>
      <c r="JTQ7"/>
      <c r="JTR7"/>
      <c r="JTS7"/>
      <c r="JTT7"/>
      <c r="JTU7"/>
      <c r="JTV7"/>
      <c r="JTW7"/>
      <c r="JTX7"/>
      <c r="JTY7"/>
      <c r="JTZ7"/>
      <c r="JUA7"/>
      <c r="JUB7"/>
      <c r="JUC7"/>
      <c r="JUD7"/>
      <c r="JUE7"/>
      <c r="JUF7"/>
      <c r="JUG7"/>
      <c r="JUH7"/>
      <c r="JUI7"/>
      <c r="JUJ7"/>
      <c r="JUK7"/>
      <c r="JUL7"/>
      <c r="JUM7"/>
      <c r="JUN7"/>
      <c r="JUO7"/>
      <c r="JUP7"/>
      <c r="JUQ7"/>
      <c r="JUR7"/>
      <c r="JUS7"/>
      <c r="JUT7"/>
      <c r="JUU7"/>
      <c r="JUV7"/>
      <c r="JUW7"/>
      <c r="JUX7"/>
      <c r="JUY7"/>
      <c r="JUZ7"/>
      <c r="JVA7"/>
      <c r="JVB7"/>
      <c r="JVC7"/>
      <c r="JVD7"/>
      <c r="JVE7"/>
      <c r="JVF7"/>
      <c r="JVG7"/>
      <c r="JVH7"/>
      <c r="JVI7"/>
      <c r="JVJ7"/>
      <c r="JVK7"/>
      <c r="JVL7"/>
      <c r="JVM7"/>
      <c r="JVN7"/>
      <c r="JVO7"/>
      <c r="JVP7"/>
      <c r="JVQ7"/>
      <c r="JVR7"/>
      <c r="JVS7"/>
      <c r="JVT7"/>
      <c r="JVU7"/>
      <c r="JVV7"/>
      <c r="JVW7"/>
      <c r="JVX7"/>
      <c r="JVY7"/>
      <c r="JVZ7"/>
      <c r="JWA7"/>
      <c r="JWB7"/>
      <c r="JWC7"/>
      <c r="JWD7"/>
      <c r="JWE7"/>
      <c r="JWF7"/>
      <c r="JWG7"/>
      <c r="JWH7"/>
      <c r="JWI7"/>
      <c r="JWJ7"/>
      <c r="JWK7"/>
      <c r="JWL7"/>
      <c r="JWM7"/>
      <c r="JWN7"/>
      <c r="JWO7"/>
      <c r="JWP7"/>
      <c r="JWQ7"/>
      <c r="JWR7"/>
      <c r="JWS7"/>
      <c r="JWT7"/>
      <c r="JWU7"/>
      <c r="JWV7"/>
      <c r="JWW7"/>
      <c r="JWX7"/>
      <c r="JWY7"/>
      <c r="JWZ7"/>
      <c r="JXA7"/>
      <c r="JXB7"/>
      <c r="JXC7"/>
      <c r="JXD7"/>
      <c r="JXE7"/>
      <c r="JXF7"/>
      <c r="JXG7"/>
      <c r="JXH7"/>
      <c r="JXI7"/>
      <c r="JXJ7"/>
      <c r="JXK7"/>
      <c r="JXL7"/>
      <c r="JXM7"/>
      <c r="JXN7"/>
      <c r="JXO7"/>
      <c r="JXP7"/>
      <c r="JXQ7"/>
      <c r="JXR7"/>
      <c r="JXS7"/>
      <c r="JXT7"/>
      <c r="JXU7"/>
      <c r="JXV7"/>
      <c r="JXW7"/>
      <c r="JXX7"/>
      <c r="JXY7"/>
      <c r="JXZ7"/>
      <c r="JYA7"/>
      <c r="JYB7"/>
      <c r="JYC7"/>
      <c r="JYD7"/>
      <c r="JYE7"/>
      <c r="JYF7"/>
      <c r="JYG7"/>
      <c r="JYH7"/>
      <c r="JYI7"/>
      <c r="JYJ7"/>
      <c r="JYK7"/>
      <c r="JYL7"/>
      <c r="JYM7"/>
      <c r="JYN7"/>
      <c r="JYO7"/>
      <c r="JYP7"/>
      <c r="JYQ7"/>
      <c r="JYR7"/>
      <c r="JYS7"/>
      <c r="JYT7"/>
      <c r="JYU7"/>
      <c r="JYV7"/>
      <c r="JYW7"/>
      <c r="JYX7"/>
      <c r="JYY7"/>
      <c r="JYZ7"/>
      <c r="JZA7"/>
      <c r="JZB7"/>
      <c r="JZC7"/>
      <c r="JZD7"/>
      <c r="JZE7"/>
      <c r="JZF7"/>
      <c r="JZG7"/>
      <c r="JZH7"/>
      <c r="JZI7"/>
      <c r="JZJ7"/>
      <c r="JZK7"/>
      <c r="JZL7"/>
      <c r="JZM7"/>
      <c r="JZN7"/>
      <c r="JZO7"/>
      <c r="JZP7"/>
      <c r="JZQ7"/>
      <c r="JZR7"/>
      <c r="JZS7"/>
      <c r="JZT7"/>
      <c r="JZU7"/>
      <c r="JZV7"/>
      <c r="JZW7"/>
      <c r="JZX7"/>
      <c r="JZY7"/>
      <c r="JZZ7"/>
      <c r="KAA7"/>
      <c r="KAB7"/>
      <c r="KAC7"/>
      <c r="KAD7"/>
      <c r="KAE7"/>
      <c r="KAF7"/>
      <c r="KAG7"/>
      <c r="KAH7"/>
      <c r="KAI7"/>
      <c r="KAJ7"/>
      <c r="KAK7"/>
      <c r="KAL7"/>
      <c r="KAM7"/>
      <c r="KAN7"/>
      <c r="KAO7"/>
      <c r="KAP7"/>
      <c r="KAQ7"/>
      <c r="KAR7"/>
      <c r="KAS7"/>
      <c r="KAT7"/>
      <c r="KAU7"/>
      <c r="KAV7"/>
      <c r="KAW7"/>
      <c r="KAX7"/>
      <c r="KAY7"/>
      <c r="KAZ7"/>
      <c r="KBA7"/>
      <c r="KBB7"/>
      <c r="KBC7"/>
      <c r="KBD7"/>
      <c r="KBE7"/>
      <c r="KBF7"/>
      <c r="KBG7"/>
      <c r="KBH7"/>
      <c r="KBI7"/>
      <c r="KBJ7"/>
      <c r="KBK7"/>
      <c r="KBL7"/>
      <c r="KBM7"/>
      <c r="KBN7"/>
      <c r="KBO7"/>
      <c r="KBP7"/>
      <c r="KBQ7"/>
      <c r="KBR7"/>
      <c r="KBS7"/>
      <c r="KBT7"/>
      <c r="KBU7"/>
      <c r="KBV7"/>
      <c r="KBW7"/>
      <c r="KBX7"/>
      <c r="KBY7"/>
      <c r="KBZ7"/>
      <c r="KCA7"/>
      <c r="KCB7"/>
      <c r="KCC7"/>
      <c r="KCD7"/>
      <c r="KCE7"/>
      <c r="KCF7"/>
      <c r="KCG7"/>
      <c r="KCH7"/>
      <c r="KCI7"/>
      <c r="KCJ7"/>
      <c r="KCK7"/>
      <c r="KCL7"/>
      <c r="KCM7"/>
      <c r="KCN7"/>
      <c r="KCO7"/>
      <c r="KCP7"/>
      <c r="KCQ7"/>
      <c r="KCR7"/>
      <c r="KCS7"/>
      <c r="KCT7"/>
      <c r="KCU7"/>
      <c r="KCV7"/>
      <c r="KCW7"/>
      <c r="KCX7"/>
      <c r="KCY7"/>
      <c r="KCZ7"/>
      <c r="KDA7"/>
      <c r="KDB7"/>
      <c r="KDC7"/>
      <c r="KDD7"/>
      <c r="KDE7"/>
      <c r="KDF7"/>
      <c r="KDG7"/>
      <c r="KDH7"/>
      <c r="KDI7"/>
      <c r="KDJ7"/>
      <c r="KDK7"/>
      <c r="KDL7"/>
      <c r="KDM7"/>
      <c r="KDN7"/>
      <c r="KDO7"/>
      <c r="KDP7"/>
      <c r="KDQ7"/>
      <c r="KDR7"/>
      <c r="KDS7"/>
      <c r="KDT7"/>
      <c r="KDU7"/>
      <c r="KDV7"/>
      <c r="KDW7"/>
      <c r="KDX7"/>
      <c r="KDY7"/>
      <c r="KDZ7"/>
      <c r="KEA7"/>
      <c r="KEB7"/>
      <c r="KEC7"/>
      <c r="KED7"/>
      <c r="KEE7"/>
      <c r="KEF7"/>
      <c r="KEG7"/>
      <c r="KEH7"/>
      <c r="KEI7"/>
      <c r="KEJ7"/>
      <c r="KEK7"/>
      <c r="KEL7"/>
      <c r="KEM7"/>
      <c r="KEN7"/>
      <c r="KEO7"/>
      <c r="KEP7"/>
      <c r="KEQ7"/>
      <c r="KER7"/>
      <c r="KES7"/>
      <c r="KET7"/>
      <c r="KEU7"/>
      <c r="KEV7"/>
      <c r="KEW7"/>
      <c r="KEX7"/>
      <c r="KEY7"/>
      <c r="KEZ7"/>
      <c r="KFA7"/>
      <c r="KFB7"/>
      <c r="KFC7"/>
      <c r="KFD7"/>
      <c r="KFE7"/>
      <c r="KFF7"/>
      <c r="KFG7"/>
      <c r="KFH7"/>
      <c r="KFI7"/>
      <c r="KFJ7"/>
      <c r="KFK7"/>
      <c r="KFL7"/>
      <c r="KFM7"/>
      <c r="KFN7"/>
      <c r="KFO7"/>
      <c r="KFP7"/>
      <c r="KFQ7"/>
      <c r="KFR7"/>
      <c r="KFS7"/>
      <c r="KFT7"/>
      <c r="KFU7"/>
      <c r="KFV7"/>
      <c r="KFW7"/>
      <c r="KFX7"/>
      <c r="KFY7"/>
      <c r="KFZ7"/>
      <c r="KGA7"/>
      <c r="KGB7"/>
      <c r="KGC7"/>
      <c r="KGD7"/>
      <c r="KGE7"/>
      <c r="KGF7"/>
      <c r="KGG7"/>
      <c r="KGH7"/>
      <c r="KGI7"/>
      <c r="KGJ7"/>
      <c r="KGK7"/>
      <c r="KGL7"/>
      <c r="KGM7"/>
      <c r="KGN7"/>
      <c r="KGO7"/>
      <c r="KGP7"/>
      <c r="KGQ7"/>
      <c r="KGR7"/>
      <c r="KGS7"/>
      <c r="KGT7"/>
      <c r="KGU7"/>
      <c r="KGV7"/>
      <c r="KGW7"/>
      <c r="KGX7"/>
      <c r="KGY7"/>
      <c r="KGZ7"/>
      <c r="KHA7"/>
      <c r="KHB7"/>
      <c r="KHC7"/>
      <c r="KHD7"/>
      <c r="KHE7"/>
      <c r="KHF7"/>
      <c r="KHG7"/>
      <c r="KHH7"/>
      <c r="KHI7"/>
      <c r="KHJ7"/>
      <c r="KHK7"/>
      <c r="KHL7"/>
      <c r="KHM7"/>
      <c r="KHN7"/>
      <c r="KHO7"/>
      <c r="KHP7"/>
      <c r="KHQ7"/>
      <c r="KHR7"/>
      <c r="KHS7"/>
      <c r="KHT7"/>
      <c r="KHU7"/>
      <c r="KHV7"/>
      <c r="KHW7"/>
      <c r="KHX7"/>
      <c r="KHY7"/>
      <c r="KHZ7"/>
      <c r="KIA7"/>
      <c r="KIB7"/>
      <c r="KIC7"/>
      <c r="KID7"/>
      <c r="KIE7"/>
      <c r="KIF7"/>
      <c r="KIG7"/>
      <c r="KIH7"/>
      <c r="KII7"/>
      <c r="KIJ7"/>
      <c r="KIK7"/>
      <c r="KIL7"/>
      <c r="KIM7"/>
      <c r="KIN7"/>
      <c r="KIO7"/>
      <c r="KIP7"/>
      <c r="KIQ7"/>
      <c r="KIR7"/>
      <c r="KIS7"/>
      <c r="KIT7"/>
      <c r="KIU7"/>
      <c r="KIV7"/>
      <c r="KIW7"/>
      <c r="KIX7"/>
      <c r="KIY7"/>
      <c r="KIZ7"/>
      <c r="KJA7"/>
      <c r="KJB7"/>
      <c r="KJC7"/>
      <c r="KJD7"/>
      <c r="KJE7"/>
      <c r="KJF7"/>
      <c r="KJG7"/>
      <c r="KJH7"/>
      <c r="KJI7"/>
      <c r="KJJ7"/>
      <c r="KJK7"/>
      <c r="KJL7"/>
      <c r="KJM7"/>
      <c r="KJN7"/>
      <c r="KJO7"/>
      <c r="KJP7"/>
      <c r="KJQ7"/>
      <c r="KJR7"/>
      <c r="KJS7"/>
      <c r="KJT7"/>
      <c r="KJU7"/>
      <c r="KJV7"/>
      <c r="KJW7"/>
      <c r="KJX7"/>
      <c r="KJY7"/>
      <c r="KJZ7"/>
      <c r="KKA7"/>
      <c r="KKB7"/>
      <c r="KKC7"/>
      <c r="KKD7"/>
      <c r="KKE7"/>
      <c r="KKF7"/>
      <c r="KKG7"/>
      <c r="KKH7"/>
      <c r="KKI7"/>
      <c r="KKJ7"/>
      <c r="KKK7"/>
      <c r="KKL7"/>
      <c r="KKM7"/>
      <c r="KKN7"/>
      <c r="KKO7"/>
      <c r="KKP7"/>
      <c r="KKQ7"/>
      <c r="KKR7"/>
      <c r="KKS7"/>
      <c r="KKT7"/>
      <c r="KKU7"/>
      <c r="KKV7"/>
      <c r="KKW7"/>
      <c r="KKX7"/>
      <c r="KKY7"/>
      <c r="KKZ7"/>
      <c r="KLA7"/>
      <c r="KLB7"/>
      <c r="KLC7"/>
      <c r="KLD7"/>
      <c r="KLE7"/>
      <c r="KLF7"/>
      <c r="KLG7"/>
      <c r="KLH7"/>
      <c r="KLI7"/>
      <c r="KLJ7"/>
      <c r="KLK7"/>
      <c r="KLL7"/>
      <c r="KLM7"/>
      <c r="KLN7"/>
      <c r="KLO7"/>
      <c r="KLP7"/>
      <c r="KLQ7"/>
      <c r="KLR7"/>
      <c r="KLS7"/>
      <c r="KLT7"/>
      <c r="KLU7"/>
      <c r="KLV7"/>
      <c r="KLW7"/>
      <c r="KLX7"/>
      <c r="KLY7"/>
      <c r="KLZ7"/>
      <c r="KMA7"/>
      <c r="KMB7"/>
      <c r="KMC7"/>
      <c r="KMD7"/>
      <c r="KME7"/>
      <c r="KMF7"/>
      <c r="KMG7"/>
      <c r="KMH7"/>
      <c r="KMI7"/>
      <c r="KMJ7"/>
      <c r="KMK7"/>
      <c r="KML7"/>
      <c r="KMM7"/>
      <c r="KMN7"/>
      <c r="KMO7"/>
      <c r="KMP7"/>
      <c r="KMQ7"/>
      <c r="KMR7"/>
      <c r="KMS7"/>
      <c r="KMT7"/>
      <c r="KMU7"/>
      <c r="KMV7"/>
      <c r="KMW7"/>
      <c r="KMX7"/>
      <c r="KMY7"/>
      <c r="KMZ7"/>
      <c r="KNA7"/>
      <c r="KNB7"/>
      <c r="KNC7"/>
      <c r="KND7"/>
      <c r="KNE7"/>
      <c r="KNF7"/>
      <c r="KNG7"/>
      <c r="KNH7"/>
      <c r="KNI7"/>
      <c r="KNJ7"/>
      <c r="KNK7"/>
      <c r="KNL7"/>
      <c r="KNM7"/>
      <c r="KNN7"/>
      <c r="KNO7"/>
      <c r="KNP7"/>
      <c r="KNQ7"/>
      <c r="KNR7"/>
      <c r="KNS7"/>
      <c r="KNT7"/>
      <c r="KNU7"/>
      <c r="KNV7"/>
      <c r="KNW7"/>
      <c r="KNX7"/>
      <c r="KNY7"/>
      <c r="KNZ7"/>
      <c r="KOA7"/>
      <c r="KOB7"/>
      <c r="KOC7"/>
      <c r="KOD7"/>
      <c r="KOE7"/>
      <c r="KOF7"/>
      <c r="KOG7"/>
      <c r="KOH7"/>
      <c r="KOI7"/>
      <c r="KOJ7"/>
      <c r="KOK7"/>
      <c r="KOL7"/>
      <c r="KOM7"/>
      <c r="KON7"/>
      <c r="KOO7"/>
      <c r="KOP7"/>
      <c r="KOQ7"/>
      <c r="KOR7"/>
      <c r="KOS7"/>
      <c r="KOT7"/>
      <c r="KOU7"/>
      <c r="KOV7"/>
      <c r="KOW7"/>
      <c r="KOX7"/>
      <c r="KOY7"/>
      <c r="KOZ7"/>
      <c r="KPA7"/>
      <c r="KPB7"/>
      <c r="KPC7"/>
      <c r="KPD7"/>
      <c r="KPE7"/>
      <c r="KPF7"/>
      <c r="KPG7"/>
      <c r="KPH7"/>
      <c r="KPI7"/>
      <c r="KPJ7"/>
      <c r="KPK7"/>
      <c r="KPL7"/>
      <c r="KPM7"/>
      <c r="KPN7"/>
      <c r="KPO7"/>
      <c r="KPP7"/>
      <c r="KPQ7"/>
      <c r="KPR7"/>
      <c r="KPS7"/>
      <c r="KPT7"/>
      <c r="KPU7"/>
      <c r="KPV7"/>
      <c r="KPW7"/>
      <c r="KPX7"/>
      <c r="KPY7"/>
      <c r="KPZ7"/>
      <c r="KQA7"/>
      <c r="KQB7"/>
      <c r="KQC7"/>
      <c r="KQD7"/>
      <c r="KQE7"/>
      <c r="KQF7"/>
      <c r="KQG7"/>
      <c r="KQH7"/>
      <c r="KQI7"/>
      <c r="KQJ7"/>
      <c r="KQK7"/>
      <c r="KQL7"/>
      <c r="KQM7"/>
      <c r="KQN7"/>
      <c r="KQO7"/>
      <c r="KQP7"/>
      <c r="KQQ7"/>
      <c r="KQR7"/>
      <c r="KQS7"/>
      <c r="KQT7"/>
      <c r="KQU7"/>
      <c r="KQV7"/>
      <c r="KQW7"/>
      <c r="KQX7"/>
      <c r="KQY7"/>
      <c r="KQZ7"/>
      <c r="KRA7"/>
      <c r="KRB7"/>
      <c r="KRC7"/>
      <c r="KRD7"/>
      <c r="KRE7"/>
      <c r="KRF7"/>
      <c r="KRG7"/>
      <c r="KRH7"/>
      <c r="KRI7"/>
      <c r="KRJ7"/>
      <c r="KRK7"/>
      <c r="KRL7"/>
      <c r="KRM7"/>
      <c r="KRN7"/>
      <c r="KRO7"/>
      <c r="KRP7"/>
      <c r="KRQ7"/>
      <c r="KRR7"/>
      <c r="KRS7"/>
      <c r="KRT7"/>
      <c r="KRU7"/>
      <c r="KRV7"/>
      <c r="KRW7"/>
      <c r="KRX7"/>
      <c r="KRY7"/>
      <c r="KRZ7"/>
      <c r="KSA7"/>
      <c r="KSB7"/>
      <c r="KSC7"/>
      <c r="KSD7"/>
      <c r="KSE7"/>
      <c r="KSF7"/>
      <c r="KSG7"/>
      <c r="KSH7"/>
      <c r="KSI7"/>
      <c r="KSJ7"/>
      <c r="KSK7"/>
      <c r="KSL7"/>
      <c r="KSM7"/>
      <c r="KSN7"/>
      <c r="KSO7"/>
      <c r="KSP7"/>
      <c r="KSQ7"/>
      <c r="KSR7"/>
      <c r="KSS7"/>
      <c r="KST7"/>
      <c r="KSU7"/>
      <c r="KSV7"/>
      <c r="KSW7"/>
      <c r="KSX7"/>
      <c r="KSY7"/>
      <c r="KSZ7"/>
      <c r="KTA7"/>
      <c r="KTB7"/>
      <c r="KTC7"/>
      <c r="KTD7"/>
      <c r="KTE7"/>
      <c r="KTF7"/>
      <c r="KTG7"/>
      <c r="KTH7"/>
      <c r="KTI7"/>
      <c r="KTJ7"/>
      <c r="KTK7"/>
      <c r="KTL7"/>
      <c r="KTM7"/>
      <c r="KTN7"/>
      <c r="KTO7"/>
      <c r="KTP7"/>
      <c r="KTQ7"/>
      <c r="KTR7"/>
      <c r="KTS7"/>
      <c r="KTT7"/>
      <c r="KTU7"/>
      <c r="KTV7"/>
      <c r="KTW7"/>
      <c r="KTX7"/>
      <c r="KTY7"/>
      <c r="KTZ7"/>
      <c r="KUA7"/>
      <c r="KUB7"/>
      <c r="KUC7"/>
      <c r="KUD7"/>
      <c r="KUE7"/>
      <c r="KUF7"/>
      <c r="KUG7"/>
      <c r="KUH7"/>
      <c r="KUI7"/>
      <c r="KUJ7"/>
      <c r="KUK7"/>
      <c r="KUL7"/>
      <c r="KUM7"/>
      <c r="KUN7"/>
      <c r="KUO7"/>
      <c r="KUP7"/>
      <c r="KUQ7"/>
      <c r="KUR7"/>
      <c r="KUS7"/>
      <c r="KUT7"/>
      <c r="KUU7"/>
      <c r="KUV7"/>
      <c r="KUW7"/>
      <c r="KUX7"/>
      <c r="KUY7"/>
      <c r="KUZ7"/>
      <c r="KVA7"/>
      <c r="KVB7"/>
      <c r="KVC7"/>
      <c r="KVD7"/>
      <c r="KVE7"/>
      <c r="KVF7"/>
      <c r="KVG7"/>
      <c r="KVH7"/>
      <c r="KVI7"/>
      <c r="KVJ7"/>
      <c r="KVK7"/>
      <c r="KVL7"/>
      <c r="KVM7"/>
      <c r="KVN7"/>
      <c r="KVO7"/>
      <c r="KVP7"/>
      <c r="KVQ7"/>
      <c r="KVR7"/>
      <c r="KVS7"/>
      <c r="KVT7"/>
      <c r="KVU7"/>
      <c r="KVV7"/>
      <c r="KVW7"/>
      <c r="KVX7"/>
      <c r="KVY7"/>
      <c r="KVZ7"/>
      <c r="KWA7"/>
      <c r="KWB7"/>
      <c r="KWC7"/>
      <c r="KWD7"/>
      <c r="KWE7"/>
      <c r="KWF7"/>
      <c r="KWG7"/>
      <c r="KWH7"/>
      <c r="KWI7"/>
      <c r="KWJ7"/>
      <c r="KWK7"/>
      <c r="KWL7"/>
      <c r="KWM7"/>
      <c r="KWN7"/>
      <c r="KWO7"/>
      <c r="KWP7"/>
      <c r="KWQ7"/>
      <c r="KWR7"/>
      <c r="KWS7"/>
      <c r="KWT7"/>
      <c r="KWU7"/>
      <c r="KWV7"/>
      <c r="KWW7"/>
      <c r="KWX7"/>
      <c r="KWY7"/>
      <c r="KWZ7"/>
      <c r="KXA7"/>
      <c r="KXB7"/>
      <c r="KXC7"/>
      <c r="KXD7"/>
      <c r="KXE7"/>
      <c r="KXF7"/>
      <c r="KXG7"/>
      <c r="KXH7"/>
      <c r="KXI7"/>
      <c r="KXJ7"/>
      <c r="KXK7"/>
      <c r="KXL7"/>
      <c r="KXM7"/>
      <c r="KXN7"/>
      <c r="KXO7"/>
      <c r="KXP7"/>
      <c r="KXQ7"/>
      <c r="KXR7"/>
      <c r="KXS7"/>
      <c r="KXT7"/>
      <c r="KXU7"/>
      <c r="KXV7"/>
      <c r="KXW7"/>
      <c r="KXX7"/>
      <c r="KXY7"/>
      <c r="KXZ7"/>
      <c r="KYA7"/>
      <c r="KYB7"/>
      <c r="KYC7"/>
      <c r="KYD7"/>
      <c r="KYE7"/>
      <c r="KYF7"/>
      <c r="KYG7"/>
      <c r="KYH7"/>
      <c r="KYI7"/>
      <c r="KYJ7"/>
      <c r="KYK7"/>
      <c r="KYL7"/>
      <c r="KYM7"/>
      <c r="KYN7"/>
      <c r="KYO7"/>
      <c r="KYP7"/>
      <c r="KYQ7"/>
      <c r="KYR7"/>
      <c r="KYS7"/>
      <c r="KYT7"/>
      <c r="KYU7"/>
      <c r="KYV7"/>
      <c r="KYW7"/>
      <c r="KYX7"/>
      <c r="KYY7"/>
      <c r="KYZ7"/>
      <c r="KZA7"/>
      <c r="KZB7"/>
      <c r="KZC7"/>
      <c r="KZD7"/>
      <c r="KZE7"/>
      <c r="KZF7"/>
      <c r="KZG7"/>
      <c r="KZH7"/>
      <c r="KZI7"/>
      <c r="KZJ7"/>
      <c r="KZK7"/>
      <c r="KZL7"/>
      <c r="KZM7"/>
      <c r="KZN7"/>
      <c r="KZO7"/>
      <c r="KZP7"/>
      <c r="KZQ7"/>
      <c r="KZR7"/>
      <c r="KZS7"/>
      <c r="KZT7"/>
      <c r="KZU7"/>
      <c r="KZV7"/>
      <c r="KZW7"/>
      <c r="KZX7"/>
      <c r="KZY7"/>
      <c r="KZZ7"/>
      <c r="LAA7"/>
      <c r="LAB7"/>
      <c r="LAC7"/>
      <c r="LAD7"/>
      <c r="LAE7"/>
      <c r="LAF7"/>
      <c r="LAG7"/>
      <c r="LAH7"/>
      <c r="LAI7"/>
      <c r="LAJ7"/>
      <c r="LAK7"/>
      <c r="LAL7"/>
      <c r="LAM7"/>
      <c r="LAN7"/>
      <c r="LAO7"/>
      <c r="LAP7"/>
      <c r="LAQ7"/>
      <c r="LAR7"/>
      <c r="LAS7"/>
      <c r="LAT7"/>
      <c r="LAU7"/>
      <c r="LAV7"/>
      <c r="LAW7"/>
      <c r="LAX7"/>
      <c r="LAY7"/>
      <c r="LAZ7"/>
      <c r="LBA7"/>
      <c r="LBB7"/>
      <c r="LBC7"/>
      <c r="LBD7"/>
      <c r="LBE7"/>
      <c r="LBF7"/>
      <c r="LBG7"/>
      <c r="LBH7"/>
      <c r="LBI7"/>
      <c r="LBJ7"/>
      <c r="LBK7"/>
      <c r="LBL7"/>
      <c r="LBM7"/>
      <c r="LBN7"/>
      <c r="LBO7"/>
      <c r="LBP7"/>
      <c r="LBQ7"/>
      <c r="LBR7"/>
      <c r="LBS7"/>
      <c r="LBT7"/>
      <c r="LBU7"/>
      <c r="LBV7"/>
      <c r="LBW7"/>
      <c r="LBX7"/>
      <c r="LBY7"/>
      <c r="LBZ7"/>
      <c r="LCA7"/>
      <c r="LCB7"/>
      <c r="LCC7"/>
      <c r="LCD7"/>
      <c r="LCE7"/>
      <c r="LCF7"/>
      <c r="LCG7"/>
      <c r="LCH7"/>
      <c r="LCI7"/>
      <c r="LCJ7"/>
      <c r="LCK7"/>
      <c r="LCL7"/>
      <c r="LCM7"/>
      <c r="LCN7"/>
      <c r="LCO7"/>
      <c r="LCP7"/>
      <c r="LCQ7"/>
      <c r="LCR7"/>
      <c r="LCS7"/>
      <c r="LCT7"/>
      <c r="LCU7"/>
      <c r="LCV7"/>
      <c r="LCW7"/>
      <c r="LCX7"/>
      <c r="LCY7"/>
      <c r="LCZ7"/>
      <c r="LDA7"/>
      <c r="LDB7"/>
      <c r="LDC7"/>
      <c r="LDD7"/>
      <c r="LDE7"/>
      <c r="LDF7"/>
      <c r="LDG7"/>
      <c r="LDH7"/>
      <c r="LDI7"/>
      <c r="LDJ7"/>
      <c r="LDK7"/>
      <c r="LDL7"/>
      <c r="LDM7"/>
      <c r="LDN7"/>
      <c r="LDO7"/>
      <c r="LDP7"/>
      <c r="LDQ7"/>
      <c r="LDR7"/>
      <c r="LDS7"/>
      <c r="LDT7"/>
      <c r="LDU7"/>
      <c r="LDV7"/>
      <c r="LDW7"/>
      <c r="LDX7"/>
      <c r="LDY7"/>
      <c r="LDZ7"/>
      <c r="LEA7"/>
      <c r="LEB7"/>
      <c r="LEC7"/>
      <c r="LED7"/>
      <c r="LEE7"/>
      <c r="LEF7"/>
      <c r="LEG7"/>
      <c r="LEH7"/>
      <c r="LEI7"/>
      <c r="LEJ7"/>
      <c r="LEK7"/>
      <c r="LEL7"/>
      <c r="LEM7"/>
      <c r="LEN7"/>
      <c r="LEO7"/>
      <c r="LEP7"/>
      <c r="LEQ7"/>
      <c r="LER7"/>
      <c r="LES7"/>
      <c r="LET7"/>
      <c r="LEU7"/>
      <c r="LEV7"/>
      <c r="LEW7"/>
      <c r="LEX7"/>
      <c r="LEY7"/>
      <c r="LEZ7"/>
      <c r="LFA7"/>
      <c r="LFB7"/>
      <c r="LFC7"/>
      <c r="LFD7"/>
      <c r="LFE7"/>
      <c r="LFF7"/>
      <c r="LFG7"/>
      <c r="LFH7"/>
      <c r="LFI7"/>
      <c r="LFJ7"/>
      <c r="LFK7"/>
      <c r="LFL7"/>
      <c r="LFM7"/>
      <c r="LFN7"/>
      <c r="LFO7"/>
      <c r="LFP7"/>
      <c r="LFQ7"/>
      <c r="LFR7"/>
      <c r="LFS7"/>
      <c r="LFT7"/>
      <c r="LFU7"/>
      <c r="LFV7"/>
      <c r="LFW7"/>
      <c r="LFX7"/>
      <c r="LFY7"/>
      <c r="LFZ7"/>
      <c r="LGA7"/>
      <c r="LGB7"/>
      <c r="LGC7"/>
      <c r="LGD7"/>
      <c r="LGE7"/>
      <c r="LGF7"/>
      <c r="LGG7"/>
      <c r="LGH7"/>
      <c r="LGI7"/>
      <c r="LGJ7"/>
      <c r="LGK7"/>
      <c r="LGL7"/>
      <c r="LGM7"/>
      <c r="LGN7"/>
      <c r="LGO7"/>
      <c r="LGP7"/>
      <c r="LGQ7"/>
      <c r="LGR7"/>
      <c r="LGS7"/>
      <c r="LGT7"/>
      <c r="LGU7"/>
      <c r="LGV7"/>
      <c r="LGW7"/>
      <c r="LGX7"/>
      <c r="LGY7"/>
      <c r="LGZ7"/>
      <c r="LHA7"/>
      <c r="LHB7"/>
      <c r="LHC7"/>
      <c r="LHD7"/>
      <c r="LHE7"/>
      <c r="LHF7"/>
      <c r="LHG7"/>
      <c r="LHH7"/>
      <c r="LHI7"/>
      <c r="LHJ7"/>
      <c r="LHK7"/>
      <c r="LHL7"/>
      <c r="LHM7"/>
      <c r="LHN7"/>
      <c r="LHO7"/>
      <c r="LHP7"/>
      <c r="LHQ7"/>
      <c r="LHR7"/>
      <c r="LHS7"/>
      <c r="LHT7"/>
      <c r="LHU7"/>
      <c r="LHV7"/>
      <c r="LHW7"/>
      <c r="LHX7"/>
      <c r="LHY7"/>
      <c r="LHZ7"/>
      <c r="LIA7"/>
      <c r="LIB7"/>
      <c r="LIC7"/>
      <c r="LID7"/>
      <c r="LIE7"/>
      <c r="LIF7"/>
      <c r="LIG7"/>
      <c r="LIH7"/>
      <c r="LII7"/>
      <c r="LIJ7"/>
      <c r="LIK7"/>
      <c r="LIL7"/>
      <c r="LIM7"/>
      <c r="LIN7"/>
      <c r="LIO7"/>
      <c r="LIP7"/>
      <c r="LIQ7"/>
      <c r="LIR7"/>
      <c r="LIS7"/>
      <c r="LIT7"/>
      <c r="LIU7"/>
      <c r="LIV7"/>
      <c r="LIW7"/>
      <c r="LIX7"/>
      <c r="LIY7"/>
      <c r="LIZ7"/>
      <c r="LJA7"/>
      <c r="LJB7"/>
      <c r="LJC7"/>
      <c r="LJD7"/>
      <c r="LJE7"/>
      <c r="LJF7"/>
      <c r="LJG7"/>
      <c r="LJH7"/>
      <c r="LJI7"/>
      <c r="LJJ7"/>
      <c r="LJK7"/>
      <c r="LJL7"/>
      <c r="LJM7"/>
      <c r="LJN7"/>
      <c r="LJO7"/>
      <c r="LJP7"/>
      <c r="LJQ7"/>
      <c r="LJR7"/>
      <c r="LJS7"/>
      <c r="LJT7"/>
      <c r="LJU7"/>
      <c r="LJV7"/>
      <c r="LJW7"/>
      <c r="LJX7"/>
      <c r="LJY7"/>
      <c r="LJZ7"/>
      <c r="LKA7"/>
      <c r="LKB7"/>
      <c r="LKC7"/>
      <c r="LKD7"/>
      <c r="LKE7"/>
      <c r="LKF7"/>
      <c r="LKG7"/>
      <c r="LKH7"/>
      <c r="LKI7"/>
      <c r="LKJ7"/>
      <c r="LKK7"/>
      <c r="LKL7"/>
      <c r="LKM7"/>
      <c r="LKN7"/>
      <c r="LKO7"/>
      <c r="LKP7"/>
      <c r="LKQ7"/>
      <c r="LKR7"/>
      <c r="LKS7"/>
      <c r="LKT7"/>
      <c r="LKU7"/>
      <c r="LKV7"/>
      <c r="LKW7"/>
      <c r="LKX7"/>
      <c r="LKY7"/>
      <c r="LKZ7"/>
      <c r="LLA7"/>
      <c r="LLB7"/>
      <c r="LLC7"/>
      <c r="LLD7"/>
      <c r="LLE7"/>
      <c r="LLF7"/>
      <c r="LLG7"/>
      <c r="LLH7"/>
      <c r="LLI7"/>
      <c r="LLJ7"/>
      <c r="LLK7"/>
      <c r="LLL7"/>
      <c r="LLM7"/>
      <c r="LLN7"/>
      <c r="LLO7"/>
      <c r="LLP7"/>
      <c r="LLQ7"/>
      <c r="LLR7"/>
      <c r="LLS7"/>
      <c r="LLT7"/>
      <c r="LLU7"/>
      <c r="LLV7"/>
      <c r="LLW7"/>
      <c r="LLX7"/>
      <c r="LLY7"/>
      <c r="LLZ7"/>
      <c r="LMA7"/>
      <c r="LMB7"/>
      <c r="LMC7"/>
      <c r="LMD7"/>
      <c r="LME7"/>
      <c r="LMF7"/>
      <c r="LMG7"/>
      <c r="LMH7"/>
      <c r="LMI7"/>
      <c r="LMJ7"/>
      <c r="LMK7"/>
      <c r="LML7"/>
      <c r="LMM7"/>
      <c r="LMN7"/>
      <c r="LMO7"/>
      <c r="LMP7"/>
      <c r="LMQ7"/>
      <c r="LMR7"/>
      <c r="LMS7"/>
      <c r="LMT7"/>
      <c r="LMU7"/>
      <c r="LMV7"/>
      <c r="LMW7"/>
      <c r="LMX7"/>
      <c r="LMY7"/>
      <c r="LMZ7"/>
      <c r="LNA7"/>
      <c r="LNB7"/>
      <c r="LNC7"/>
      <c r="LND7"/>
      <c r="LNE7"/>
      <c r="LNF7"/>
      <c r="LNG7"/>
      <c r="LNH7"/>
      <c r="LNI7"/>
      <c r="LNJ7"/>
      <c r="LNK7"/>
      <c r="LNL7"/>
      <c r="LNM7"/>
      <c r="LNN7"/>
      <c r="LNO7"/>
      <c r="LNP7"/>
      <c r="LNQ7"/>
      <c r="LNR7"/>
      <c r="LNS7"/>
      <c r="LNT7"/>
      <c r="LNU7"/>
      <c r="LNV7"/>
      <c r="LNW7"/>
      <c r="LNX7"/>
      <c r="LNY7"/>
      <c r="LNZ7"/>
      <c r="LOA7"/>
      <c r="LOB7"/>
      <c r="LOC7"/>
      <c r="LOD7"/>
      <c r="LOE7"/>
      <c r="LOF7"/>
      <c r="LOG7"/>
      <c r="LOH7"/>
      <c r="LOI7"/>
      <c r="LOJ7"/>
      <c r="LOK7"/>
      <c r="LOL7"/>
      <c r="LOM7"/>
      <c r="LON7"/>
      <c r="LOO7"/>
      <c r="LOP7"/>
      <c r="LOQ7"/>
      <c r="LOR7"/>
      <c r="LOS7"/>
      <c r="LOT7"/>
      <c r="LOU7"/>
      <c r="LOV7"/>
      <c r="LOW7"/>
      <c r="LOX7"/>
      <c r="LOY7"/>
      <c r="LOZ7"/>
      <c r="LPA7"/>
      <c r="LPB7"/>
      <c r="LPC7"/>
      <c r="LPD7"/>
      <c r="LPE7"/>
      <c r="LPF7"/>
      <c r="LPG7"/>
      <c r="LPH7"/>
      <c r="LPI7"/>
      <c r="LPJ7"/>
      <c r="LPK7"/>
      <c r="LPL7"/>
      <c r="LPM7"/>
      <c r="LPN7"/>
      <c r="LPO7"/>
      <c r="LPP7"/>
      <c r="LPQ7"/>
      <c r="LPR7"/>
      <c r="LPS7"/>
      <c r="LPT7"/>
      <c r="LPU7"/>
      <c r="LPV7"/>
      <c r="LPW7"/>
      <c r="LPX7"/>
      <c r="LPY7"/>
      <c r="LPZ7"/>
      <c r="LQA7"/>
      <c r="LQB7"/>
      <c r="LQC7"/>
      <c r="LQD7"/>
      <c r="LQE7"/>
      <c r="LQF7"/>
      <c r="LQG7"/>
      <c r="LQH7"/>
      <c r="LQI7"/>
      <c r="LQJ7"/>
      <c r="LQK7"/>
      <c r="LQL7"/>
      <c r="LQM7"/>
      <c r="LQN7"/>
      <c r="LQO7"/>
      <c r="LQP7"/>
      <c r="LQQ7"/>
      <c r="LQR7"/>
      <c r="LQS7"/>
      <c r="LQT7"/>
      <c r="LQU7"/>
      <c r="LQV7"/>
      <c r="LQW7"/>
      <c r="LQX7"/>
      <c r="LQY7"/>
      <c r="LQZ7"/>
      <c r="LRA7"/>
      <c r="LRB7"/>
      <c r="LRC7"/>
      <c r="LRD7"/>
      <c r="LRE7"/>
      <c r="LRF7"/>
      <c r="LRG7"/>
      <c r="LRH7"/>
      <c r="LRI7"/>
      <c r="LRJ7"/>
      <c r="LRK7"/>
      <c r="LRL7"/>
      <c r="LRM7"/>
      <c r="LRN7"/>
      <c r="LRO7"/>
      <c r="LRP7"/>
      <c r="LRQ7"/>
      <c r="LRR7"/>
      <c r="LRS7"/>
      <c r="LRT7"/>
      <c r="LRU7"/>
      <c r="LRV7"/>
      <c r="LRW7"/>
      <c r="LRX7"/>
      <c r="LRY7"/>
      <c r="LRZ7"/>
      <c r="LSA7"/>
      <c r="LSB7"/>
      <c r="LSC7"/>
      <c r="LSD7"/>
      <c r="LSE7"/>
      <c r="LSF7"/>
      <c r="LSG7"/>
      <c r="LSH7"/>
      <c r="LSI7"/>
      <c r="LSJ7"/>
      <c r="LSK7"/>
      <c r="LSL7"/>
      <c r="LSM7"/>
      <c r="LSN7"/>
      <c r="LSO7"/>
      <c r="LSP7"/>
      <c r="LSQ7"/>
      <c r="LSR7"/>
      <c r="LSS7"/>
      <c r="LST7"/>
      <c r="LSU7"/>
      <c r="LSV7"/>
      <c r="LSW7"/>
      <c r="LSX7"/>
      <c r="LSY7"/>
      <c r="LSZ7"/>
      <c r="LTA7"/>
      <c r="LTB7"/>
      <c r="LTC7"/>
      <c r="LTD7"/>
      <c r="LTE7"/>
      <c r="LTF7"/>
      <c r="LTG7"/>
      <c r="LTH7"/>
      <c r="LTI7"/>
      <c r="LTJ7"/>
      <c r="LTK7"/>
      <c r="LTL7"/>
      <c r="LTM7"/>
      <c r="LTN7"/>
      <c r="LTO7"/>
      <c r="LTP7"/>
      <c r="LTQ7"/>
      <c r="LTR7"/>
      <c r="LTS7"/>
      <c r="LTT7"/>
      <c r="LTU7"/>
      <c r="LTV7"/>
      <c r="LTW7"/>
      <c r="LTX7"/>
      <c r="LTY7"/>
      <c r="LTZ7"/>
      <c r="LUA7"/>
      <c r="LUB7"/>
      <c r="LUC7"/>
      <c r="LUD7"/>
      <c r="LUE7"/>
      <c r="LUF7"/>
      <c r="LUG7"/>
      <c r="LUH7"/>
      <c r="LUI7"/>
      <c r="LUJ7"/>
      <c r="LUK7"/>
      <c r="LUL7"/>
      <c r="LUM7"/>
      <c r="LUN7"/>
      <c r="LUO7"/>
      <c r="LUP7"/>
      <c r="LUQ7"/>
      <c r="LUR7"/>
      <c r="LUS7"/>
      <c r="LUT7"/>
      <c r="LUU7"/>
      <c r="LUV7"/>
      <c r="LUW7"/>
      <c r="LUX7"/>
      <c r="LUY7"/>
      <c r="LUZ7"/>
      <c r="LVA7"/>
      <c r="LVB7"/>
      <c r="LVC7"/>
      <c r="LVD7"/>
      <c r="LVE7"/>
      <c r="LVF7"/>
      <c r="LVG7"/>
      <c r="LVH7"/>
      <c r="LVI7"/>
      <c r="LVJ7"/>
      <c r="LVK7"/>
      <c r="LVL7"/>
      <c r="LVM7"/>
      <c r="LVN7"/>
      <c r="LVO7"/>
      <c r="LVP7"/>
      <c r="LVQ7"/>
      <c r="LVR7"/>
      <c r="LVS7"/>
      <c r="LVT7"/>
      <c r="LVU7"/>
      <c r="LVV7"/>
      <c r="LVW7"/>
      <c r="LVX7"/>
      <c r="LVY7"/>
      <c r="LVZ7"/>
      <c r="LWA7"/>
      <c r="LWB7"/>
      <c r="LWC7"/>
      <c r="LWD7"/>
      <c r="LWE7"/>
      <c r="LWF7"/>
      <c r="LWG7"/>
      <c r="LWH7"/>
      <c r="LWI7"/>
      <c r="LWJ7"/>
      <c r="LWK7"/>
      <c r="LWL7"/>
      <c r="LWM7"/>
      <c r="LWN7"/>
      <c r="LWO7"/>
      <c r="LWP7"/>
      <c r="LWQ7"/>
      <c r="LWR7"/>
      <c r="LWS7"/>
      <c r="LWT7"/>
      <c r="LWU7"/>
      <c r="LWV7"/>
      <c r="LWW7"/>
      <c r="LWX7"/>
      <c r="LWY7"/>
      <c r="LWZ7"/>
      <c r="LXA7"/>
      <c r="LXB7"/>
      <c r="LXC7"/>
      <c r="LXD7"/>
      <c r="LXE7"/>
      <c r="LXF7"/>
      <c r="LXG7"/>
      <c r="LXH7"/>
      <c r="LXI7"/>
      <c r="LXJ7"/>
      <c r="LXK7"/>
      <c r="LXL7"/>
      <c r="LXM7"/>
      <c r="LXN7"/>
      <c r="LXO7"/>
      <c r="LXP7"/>
      <c r="LXQ7"/>
      <c r="LXR7"/>
      <c r="LXS7"/>
      <c r="LXT7"/>
      <c r="LXU7"/>
      <c r="LXV7"/>
      <c r="LXW7"/>
      <c r="LXX7"/>
      <c r="LXY7"/>
      <c r="LXZ7"/>
      <c r="LYA7"/>
      <c r="LYB7"/>
      <c r="LYC7"/>
      <c r="LYD7"/>
      <c r="LYE7"/>
      <c r="LYF7"/>
      <c r="LYG7"/>
      <c r="LYH7"/>
      <c r="LYI7"/>
      <c r="LYJ7"/>
      <c r="LYK7"/>
      <c r="LYL7"/>
      <c r="LYM7"/>
      <c r="LYN7"/>
      <c r="LYO7"/>
      <c r="LYP7"/>
      <c r="LYQ7"/>
      <c r="LYR7"/>
      <c r="LYS7"/>
      <c r="LYT7"/>
      <c r="LYU7"/>
      <c r="LYV7"/>
      <c r="LYW7"/>
      <c r="LYX7"/>
      <c r="LYY7"/>
      <c r="LYZ7"/>
      <c r="LZA7"/>
      <c r="LZB7"/>
      <c r="LZC7"/>
      <c r="LZD7"/>
      <c r="LZE7"/>
      <c r="LZF7"/>
      <c r="LZG7"/>
      <c r="LZH7"/>
      <c r="LZI7"/>
      <c r="LZJ7"/>
      <c r="LZK7"/>
      <c r="LZL7"/>
      <c r="LZM7"/>
      <c r="LZN7"/>
      <c r="LZO7"/>
      <c r="LZP7"/>
      <c r="LZQ7"/>
      <c r="LZR7"/>
      <c r="LZS7"/>
      <c r="LZT7"/>
      <c r="LZU7"/>
      <c r="LZV7"/>
      <c r="LZW7"/>
      <c r="LZX7"/>
      <c r="LZY7"/>
      <c r="LZZ7"/>
      <c r="MAA7"/>
      <c r="MAB7"/>
      <c r="MAC7"/>
      <c r="MAD7"/>
      <c r="MAE7"/>
      <c r="MAF7"/>
      <c r="MAG7"/>
      <c r="MAH7"/>
      <c r="MAI7"/>
      <c r="MAJ7"/>
      <c r="MAK7"/>
      <c r="MAL7"/>
      <c r="MAM7"/>
      <c r="MAN7"/>
      <c r="MAO7"/>
      <c r="MAP7"/>
      <c r="MAQ7"/>
      <c r="MAR7"/>
      <c r="MAS7"/>
      <c r="MAT7"/>
      <c r="MAU7"/>
      <c r="MAV7"/>
      <c r="MAW7"/>
      <c r="MAX7"/>
      <c r="MAY7"/>
      <c r="MAZ7"/>
      <c r="MBA7"/>
      <c r="MBB7"/>
      <c r="MBC7"/>
      <c r="MBD7"/>
      <c r="MBE7"/>
      <c r="MBF7"/>
      <c r="MBG7"/>
      <c r="MBH7"/>
      <c r="MBI7"/>
      <c r="MBJ7"/>
      <c r="MBK7"/>
      <c r="MBL7"/>
      <c r="MBM7"/>
      <c r="MBN7"/>
      <c r="MBO7"/>
      <c r="MBP7"/>
      <c r="MBQ7"/>
      <c r="MBR7"/>
      <c r="MBS7"/>
      <c r="MBT7"/>
      <c r="MBU7"/>
      <c r="MBV7"/>
      <c r="MBW7"/>
      <c r="MBX7"/>
      <c r="MBY7"/>
      <c r="MBZ7"/>
      <c r="MCA7"/>
      <c r="MCB7"/>
      <c r="MCC7"/>
      <c r="MCD7"/>
      <c r="MCE7"/>
      <c r="MCF7"/>
      <c r="MCG7"/>
      <c r="MCH7"/>
      <c r="MCI7"/>
      <c r="MCJ7"/>
      <c r="MCK7"/>
      <c r="MCL7"/>
      <c r="MCM7"/>
      <c r="MCN7"/>
      <c r="MCO7"/>
      <c r="MCP7"/>
      <c r="MCQ7"/>
      <c r="MCR7"/>
      <c r="MCS7"/>
      <c r="MCT7"/>
      <c r="MCU7"/>
      <c r="MCV7"/>
      <c r="MCW7"/>
      <c r="MCX7"/>
      <c r="MCY7"/>
      <c r="MCZ7"/>
      <c r="MDA7"/>
      <c r="MDB7"/>
      <c r="MDC7"/>
      <c r="MDD7"/>
      <c r="MDE7"/>
      <c r="MDF7"/>
      <c r="MDG7"/>
      <c r="MDH7"/>
      <c r="MDI7"/>
      <c r="MDJ7"/>
      <c r="MDK7"/>
      <c r="MDL7"/>
      <c r="MDM7"/>
      <c r="MDN7"/>
      <c r="MDO7"/>
      <c r="MDP7"/>
      <c r="MDQ7"/>
      <c r="MDR7"/>
      <c r="MDS7"/>
      <c r="MDT7"/>
      <c r="MDU7"/>
      <c r="MDV7"/>
      <c r="MDW7"/>
      <c r="MDX7"/>
      <c r="MDY7"/>
      <c r="MDZ7"/>
      <c r="MEA7"/>
      <c r="MEB7"/>
      <c r="MEC7"/>
      <c r="MED7"/>
      <c r="MEE7"/>
      <c r="MEF7"/>
      <c r="MEG7"/>
      <c r="MEH7"/>
      <c r="MEI7"/>
      <c r="MEJ7"/>
      <c r="MEK7"/>
      <c r="MEL7"/>
      <c r="MEM7"/>
      <c r="MEN7"/>
      <c r="MEO7"/>
      <c r="MEP7"/>
      <c r="MEQ7"/>
      <c r="MER7"/>
      <c r="MES7"/>
      <c r="MET7"/>
      <c r="MEU7"/>
      <c r="MEV7"/>
      <c r="MEW7"/>
      <c r="MEX7"/>
      <c r="MEY7"/>
      <c r="MEZ7"/>
      <c r="MFA7"/>
      <c r="MFB7"/>
      <c r="MFC7"/>
      <c r="MFD7"/>
      <c r="MFE7"/>
      <c r="MFF7"/>
      <c r="MFG7"/>
      <c r="MFH7"/>
      <c r="MFI7"/>
      <c r="MFJ7"/>
      <c r="MFK7"/>
      <c r="MFL7"/>
      <c r="MFM7"/>
      <c r="MFN7"/>
      <c r="MFO7"/>
      <c r="MFP7"/>
      <c r="MFQ7"/>
      <c r="MFR7"/>
      <c r="MFS7"/>
      <c r="MFT7"/>
      <c r="MFU7"/>
      <c r="MFV7"/>
      <c r="MFW7"/>
      <c r="MFX7"/>
      <c r="MFY7"/>
      <c r="MFZ7"/>
      <c r="MGA7"/>
      <c r="MGB7"/>
      <c r="MGC7"/>
      <c r="MGD7"/>
      <c r="MGE7"/>
      <c r="MGF7"/>
      <c r="MGG7"/>
      <c r="MGH7"/>
      <c r="MGI7"/>
      <c r="MGJ7"/>
      <c r="MGK7"/>
      <c r="MGL7"/>
      <c r="MGM7"/>
      <c r="MGN7"/>
      <c r="MGO7"/>
      <c r="MGP7"/>
      <c r="MGQ7"/>
      <c r="MGR7"/>
      <c r="MGS7"/>
      <c r="MGT7"/>
      <c r="MGU7"/>
      <c r="MGV7"/>
      <c r="MGW7"/>
      <c r="MGX7"/>
      <c r="MGY7"/>
      <c r="MGZ7"/>
      <c r="MHA7"/>
      <c r="MHB7"/>
      <c r="MHC7"/>
      <c r="MHD7"/>
      <c r="MHE7"/>
      <c r="MHF7"/>
      <c r="MHG7"/>
      <c r="MHH7"/>
      <c r="MHI7"/>
      <c r="MHJ7"/>
      <c r="MHK7"/>
      <c r="MHL7"/>
      <c r="MHM7"/>
      <c r="MHN7"/>
      <c r="MHO7"/>
      <c r="MHP7"/>
      <c r="MHQ7"/>
      <c r="MHR7"/>
      <c r="MHS7"/>
      <c r="MHT7"/>
      <c r="MHU7"/>
      <c r="MHV7"/>
      <c r="MHW7"/>
      <c r="MHX7"/>
      <c r="MHY7"/>
      <c r="MHZ7"/>
      <c r="MIA7"/>
      <c r="MIB7"/>
      <c r="MIC7"/>
      <c r="MID7"/>
      <c r="MIE7"/>
      <c r="MIF7"/>
      <c r="MIG7"/>
      <c r="MIH7"/>
      <c r="MII7"/>
      <c r="MIJ7"/>
      <c r="MIK7"/>
      <c r="MIL7"/>
      <c r="MIM7"/>
      <c r="MIN7"/>
      <c r="MIO7"/>
      <c r="MIP7"/>
      <c r="MIQ7"/>
      <c r="MIR7"/>
      <c r="MIS7"/>
      <c r="MIT7"/>
      <c r="MIU7"/>
      <c r="MIV7"/>
      <c r="MIW7"/>
      <c r="MIX7"/>
      <c r="MIY7"/>
      <c r="MIZ7"/>
      <c r="MJA7"/>
      <c r="MJB7"/>
      <c r="MJC7"/>
      <c r="MJD7"/>
      <c r="MJE7"/>
      <c r="MJF7"/>
      <c r="MJG7"/>
      <c r="MJH7"/>
      <c r="MJI7"/>
      <c r="MJJ7"/>
      <c r="MJK7"/>
      <c r="MJL7"/>
      <c r="MJM7"/>
      <c r="MJN7"/>
      <c r="MJO7"/>
      <c r="MJP7"/>
      <c r="MJQ7"/>
      <c r="MJR7"/>
      <c r="MJS7"/>
      <c r="MJT7"/>
      <c r="MJU7"/>
      <c r="MJV7"/>
      <c r="MJW7"/>
      <c r="MJX7"/>
      <c r="MJY7"/>
      <c r="MJZ7"/>
      <c r="MKA7"/>
      <c r="MKB7"/>
      <c r="MKC7"/>
      <c r="MKD7"/>
      <c r="MKE7"/>
      <c r="MKF7"/>
      <c r="MKG7"/>
      <c r="MKH7"/>
      <c r="MKI7"/>
      <c r="MKJ7"/>
      <c r="MKK7"/>
      <c r="MKL7"/>
      <c r="MKM7"/>
      <c r="MKN7"/>
      <c r="MKO7"/>
      <c r="MKP7"/>
      <c r="MKQ7"/>
      <c r="MKR7"/>
      <c r="MKS7"/>
      <c r="MKT7"/>
      <c r="MKU7"/>
      <c r="MKV7"/>
      <c r="MKW7"/>
      <c r="MKX7"/>
      <c r="MKY7"/>
      <c r="MKZ7"/>
      <c r="MLA7"/>
      <c r="MLB7"/>
      <c r="MLC7"/>
      <c r="MLD7"/>
      <c r="MLE7"/>
      <c r="MLF7"/>
      <c r="MLG7"/>
      <c r="MLH7"/>
      <c r="MLI7"/>
      <c r="MLJ7"/>
      <c r="MLK7"/>
      <c r="MLL7"/>
      <c r="MLM7"/>
      <c r="MLN7"/>
      <c r="MLO7"/>
      <c r="MLP7"/>
      <c r="MLQ7"/>
      <c r="MLR7"/>
      <c r="MLS7"/>
      <c r="MLT7"/>
      <c r="MLU7"/>
      <c r="MLV7"/>
      <c r="MLW7"/>
      <c r="MLX7"/>
      <c r="MLY7"/>
      <c r="MLZ7"/>
      <c r="MMA7"/>
      <c r="MMB7"/>
      <c r="MMC7"/>
      <c r="MMD7"/>
      <c r="MME7"/>
      <c r="MMF7"/>
      <c r="MMG7"/>
      <c r="MMH7"/>
      <c r="MMI7"/>
      <c r="MMJ7"/>
      <c r="MMK7"/>
      <c r="MML7"/>
      <c r="MMM7"/>
      <c r="MMN7"/>
      <c r="MMO7"/>
      <c r="MMP7"/>
      <c r="MMQ7"/>
      <c r="MMR7"/>
      <c r="MMS7"/>
      <c r="MMT7"/>
      <c r="MMU7"/>
      <c r="MMV7"/>
      <c r="MMW7"/>
      <c r="MMX7"/>
      <c r="MMY7"/>
      <c r="MMZ7"/>
      <c r="MNA7"/>
      <c r="MNB7"/>
      <c r="MNC7"/>
      <c r="MND7"/>
      <c r="MNE7"/>
      <c r="MNF7"/>
      <c r="MNG7"/>
      <c r="MNH7"/>
      <c r="MNI7"/>
      <c r="MNJ7"/>
      <c r="MNK7"/>
      <c r="MNL7"/>
      <c r="MNM7"/>
      <c r="MNN7"/>
      <c r="MNO7"/>
      <c r="MNP7"/>
      <c r="MNQ7"/>
      <c r="MNR7"/>
      <c r="MNS7"/>
      <c r="MNT7"/>
      <c r="MNU7"/>
      <c r="MNV7"/>
      <c r="MNW7"/>
      <c r="MNX7"/>
      <c r="MNY7"/>
      <c r="MNZ7"/>
      <c r="MOA7"/>
      <c r="MOB7"/>
      <c r="MOC7"/>
      <c r="MOD7"/>
      <c r="MOE7"/>
      <c r="MOF7"/>
      <c r="MOG7"/>
      <c r="MOH7"/>
      <c r="MOI7"/>
      <c r="MOJ7"/>
      <c r="MOK7"/>
      <c r="MOL7"/>
      <c r="MOM7"/>
      <c r="MON7"/>
      <c r="MOO7"/>
      <c r="MOP7"/>
      <c r="MOQ7"/>
      <c r="MOR7"/>
      <c r="MOS7"/>
      <c r="MOT7"/>
      <c r="MOU7"/>
      <c r="MOV7"/>
      <c r="MOW7"/>
      <c r="MOX7"/>
      <c r="MOY7"/>
      <c r="MOZ7"/>
      <c r="MPA7"/>
      <c r="MPB7"/>
      <c r="MPC7"/>
      <c r="MPD7"/>
      <c r="MPE7"/>
      <c r="MPF7"/>
      <c r="MPG7"/>
      <c r="MPH7"/>
      <c r="MPI7"/>
      <c r="MPJ7"/>
      <c r="MPK7"/>
      <c r="MPL7"/>
      <c r="MPM7"/>
      <c r="MPN7"/>
      <c r="MPO7"/>
      <c r="MPP7"/>
      <c r="MPQ7"/>
      <c r="MPR7"/>
      <c r="MPS7"/>
      <c r="MPT7"/>
      <c r="MPU7"/>
      <c r="MPV7"/>
      <c r="MPW7"/>
      <c r="MPX7"/>
      <c r="MPY7"/>
      <c r="MPZ7"/>
      <c r="MQA7"/>
      <c r="MQB7"/>
      <c r="MQC7"/>
      <c r="MQD7"/>
      <c r="MQE7"/>
      <c r="MQF7"/>
      <c r="MQG7"/>
      <c r="MQH7"/>
      <c r="MQI7"/>
      <c r="MQJ7"/>
      <c r="MQK7"/>
      <c r="MQL7"/>
      <c r="MQM7"/>
      <c r="MQN7"/>
      <c r="MQO7"/>
      <c r="MQP7"/>
      <c r="MQQ7"/>
      <c r="MQR7"/>
      <c r="MQS7"/>
      <c r="MQT7"/>
      <c r="MQU7"/>
      <c r="MQV7"/>
      <c r="MQW7"/>
      <c r="MQX7"/>
      <c r="MQY7"/>
      <c r="MQZ7"/>
      <c r="MRA7"/>
      <c r="MRB7"/>
      <c r="MRC7"/>
      <c r="MRD7"/>
      <c r="MRE7"/>
      <c r="MRF7"/>
      <c r="MRG7"/>
      <c r="MRH7"/>
      <c r="MRI7"/>
      <c r="MRJ7"/>
      <c r="MRK7"/>
      <c r="MRL7"/>
      <c r="MRM7"/>
      <c r="MRN7"/>
      <c r="MRO7"/>
      <c r="MRP7"/>
      <c r="MRQ7"/>
      <c r="MRR7"/>
      <c r="MRS7"/>
      <c r="MRT7"/>
      <c r="MRU7"/>
      <c r="MRV7"/>
      <c r="MRW7"/>
      <c r="MRX7"/>
      <c r="MRY7"/>
      <c r="MRZ7"/>
      <c r="MSA7"/>
      <c r="MSB7"/>
      <c r="MSC7"/>
      <c r="MSD7"/>
      <c r="MSE7"/>
      <c r="MSF7"/>
      <c r="MSG7"/>
      <c r="MSH7"/>
      <c r="MSI7"/>
      <c r="MSJ7"/>
      <c r="MSK7"/>
      <c r="MSL7"/>
      <c r="MSM7"/>
      <c r="MSN7"/>
      <c r="MSO7"/>
      <c r="MSP7"/>
      <c r="MSQ7"/>
      <c r="MSR7"/>
      <c r="MSS7"/>
      <c r="MST7"/>
      <c r="MSU7"/>
      <c r="MSV7"/>
      <c r="MSW7"/>
      <c r="MSX7"/>
      <c r="MSY7"/>
      <c r="MSZ7"/>
      <c r="MTA7"/>
      <c r="MTB7"/>
      <c r="MTC7"/>
      <c r="MTD7"/>
      <c r="MTE7"/>
      <c r="MTF7"/>
      <c r="MTG7"/>
      <c r="MTH7"/>
      <c r="MTI7"/>
      <c r="MTJ7"/>
      <c r="MTK7"/>
      <c r="MTL7"/>
      <c r="MTM7"/>
      <c r="MTN7"/>
      <c r="MTO7"/>
      <c r="MTP7"/>
      <c r="MTQ7"/>
      <c r="MTR7"/>
      <c r="MTS7"/>
      <c r="MTT7"/>
      <c r="MTU7"/>
      <c r="MTV7"/>
      <c r="MTW7"/>
      <c r="MTX7"/>
      <c r="MTY7"/>
      <c r="MTZ7"/>
      <c r="MUA7"/>
      <c r="MUB7"/>
      <c r="MUC7"/>
      <c r="MUD7"/>
      <c r="MUE7"/>
      <c r="MUF7"/>
      <c r="MUG7"/>
      <c r="MUH7"/>
      <c r="MUI7"/>
      <c r="MUJ7"/>
      <c r="MUK7"/>
      <c r="MUL7"/>
      <c r="MUM7"/>
      <c r="MUN7"/>
      <c r="MUO7"/>
      <c r="MUP7"/>
      <c r="MUQ7"/>
      <c r="MUR7"/>
      <c r="MUS7"/>
      <c r="MUT7"/>
      <c r="MUU7"/>
      <c r="MUV7"/>
      <c r="MUW7"/>
      <c r="MUX7"/>
      <c r="MUY7"/>
      <c r="MUZ7"/>
      <c r="MVA7"/>
      <c r="MVB7"/>
      <c r="MVC7"/>
      <c r="MVD7"/>
      <c r="MVE7"/>
      <c r="MVF7"/>
      <c r="MVG7"/>
      <c r="MVH7"/>
      <c r="MVI7"/>
      <c r="MVJ7"/>
      <c r="MVK7"/>
      <c r="MVL7"/>
      <c r="MVM7"/>
      <c r="MVN7"/>
      <c r="MVO7"/>
      <c r="MVP7"/>
      <c r="MVQ7"/>
      <c r="MVR7"/>
      <c r="MVS7"/>
      <c r="MVT7"/>
      <c r="MVU7"/>
      <c r="MVV7"/>
      <c r="MVW7"/>
      <c r="MVX7"/>
      <c r="MVY7"/>
      <c r="MVZ7"/>
      <c r="MWA7"/>
      <c r="MWB7"/>
      <c r="MWC7"/>
      <c r="MWD7"/>
      <c r="MWE7"/>
      <c r="MWF7"/>
      <c r="MWG7"/>
      <c r="MWH7"/>
      <c r="MWI7"/>
      <c r="MWJ7"/>
      <c r="MWK7"/>
      <c r="MWL7"/>
      <c r="MWM7"/>
      <c r="MWN7"/>
      <c r="MWO7"/>
      <c r="MWP7"/>
      <c r="MWQ7"/>
      <c r="MWR7"/>
      <c r="MWS7"/>
      <c r="MWT7"/>
      <c r="MWU7"/>
      <c r="MWV7"/>
      <c r="MWW7"/>
      <c r="MWX7"/>
      <c r="MWY7"/>
      <c r="MWZ7"/>
      <c r="MXA7"/>
      <c r="MXB7"/>
      <c r="MXC7"/>
      <c r="MXD7"/>
      <c r="MXE7"/>
      <c r="MXF7"/>
      <c r="MXG7"/>
      <c r="MXH7"/>
      <c r="MXI7"/>
      <c r="MXJ7"/>
      <c r="MXK7"/>
      <c r="MXL7"/>
      <c r="MXM7"/>
      <c r="MXN7"/>
      <c r="MXO7"/>
      <c r="MXP7"/>
      <c r="MXQ7"/>
      <c r="MXR7"/>
      <c r="MXS7"/>
      <c r="MXT7"/>
      <c r="MXU7"/>
      <c r="MXV7"/>
      <c r="MXW7"/>
      <c r="MXX7"/>
      <c r="MXY7"/>
      <c r="MXZ7"/>
      <c r="MYA7"/>
      <c r="MYB7"/>
      <c r="MYC7"/>
      <c r="MYD7"/>
      <c r="MYE7"/>
      <c r="MYF7"/>
      <c r="MYG7"/>
      <c r="MYH7"/>
      <c r="MYI7"/>
      <c r="MYJ7"/>
      <c r="MYK7"/>
      <c r="MYL7"/>
      <c r="MYM7"/>
      <c r="MYN7"/>
      <c r="MYO7"/>
      <c r="MYP7"/>
      <c r="MYQ7"/>
      <c r="MYR7"/>
      <c r="MYS7"/>
      <c r="MYT7"/>
      <c r="MYU7"/>
      <c r="MYV7"/>
      <c r="MYW7"/>
      <c r="MYX7"/>
      <c r="MYY7"/>
      <c r="MYZ7"/>
      <c r="MZA7"/>
      <c r="MZB7"/>
      <c r="MZC7"/>
      <c r="MZD7"/>
      <c r="MZE7"/>
      <c r="MZF7"/>
      <c r="MZG7"/>
      <c r="MZH7"/>
      <c r="MZI7"/>
      <c r="MZJ7"/>
      <c r="MZK7"/>
      <c r="MZL7"/>
      <c r="MZM7"/>
      <c r="MZN7"/>
      <c r="MZO7"/>
      <c r="MZP7"/>
      <c r="MZQ7"/>
      <c r="MZR7"/>
      <c r="MZS7"/>
      <c r="MZT7"/>
      <c r="MZU7"/>
      <c r="MZV7"/>
      <c r="MZW7"/>
      <c r="MZX7"/>
      <c r="MZY7"/>
      <c r="MZZ7"/>
      <c r="NAA7"/>
      <c r="NAB7"/>
      <c r="NAC7"/>
      <c r="NAD7"/>
      <c r="NAE7"/>
      <c r="NAF7"/>
      <c r="NAG7"/>
      <c r="NAH7"/>
      <c r="NAI7"/>
      <c r="NAJ7"/>
      <c r="NAK7"/>
      <c r="NAL7"/>
      <c r="NAM7"/>
      <c r="NAN7"/>
      <c r="NAO7"/>
      <c r="NAP7"/>
      <c r="NAQ7"/>
      <c r="NAR7"/>
      <c r="NAS7"/>
      <c r="NAT7"/>
      <c r="NAU7"/>
      <c r="NAV7"/>
      <c r="NAW7"/>
      <c r="NAX7"/>
      <c r="NAY7"/>
      <c r="NAZ7"/>
      <c r="NBA7"/>
      <c r="NBB7"/>
      <c r="NBC7"/>
      <c r="NBD7"/>
      <c r="NBE7"/>
      <c r="NBF7"/>
      <c r="NBG7"/>
      <c r="NBH7"/>
      <c r="NBI7"/>
      <c r="NBJ7"/>
      <c r="NBK7"/>
      <c r="NBL7"/>
      <c r="NBM7"/>
      <c r="NBN7"/>
      <c r="NBO7"/>
      <c r="NBP7"/>
      <c r="NBQ7"/>
      <c r="NBR7"/>
      <c r="NBS7"/>
      <c r="NBT7"/>
      <c r="NBU7"/>
      <c r="NBV7"/>
      <c r="NBW7"/>
      <c r="NBX7"/>
      <c r="NBY7"/>
      <c r="NBZ7"/>
      <c r="NCA7"/>
      <c r="NCB7"/>
      <c r="NCC7"/>
      <c r="NCD7"/>
      <c r="NCE7"/>
      <c r="NCF7"/>
      <c r="NCG7"/>
      <c r="NCH7"/>
      <c r="NCI7"/>
      <c r="NCJ7"/>
      <c r="NCK7"/>
      <c r="NCL7"/>
      <c r="NCM7"/>
      <c r="NCN7"/>
      <c r="NCO7"/>
      <c r="NCP7"/>
      <c r="NCQ7"/>
      <c r="NCR7"/>
      <c r="NCS7"/>
      <c r="NCT7"/>
      <c r="NCU7"/>
      <c r="NCV7"/>
      <c r="NCW7"/>
      <c r="NCX7"/>
      <c r="NCY7"/>
      <c r="NCZ7"/>
      <c r="NDA7"/>
      <c r="NDB7"/>
      <c r="NDC7"/>
      <c r="NDD7"/>
      <c r="NDE7"/>
      <c r="NDF7"/>
      <c r="NDG7"/>
      <c r="NDH7"/>
      <c r="NDI7"/>
      <c r="NDJ7"/>
      <c r="NDK7"/>
      <c r="NDL7"/>
      <c r="NDM7"/>
      <c r="NDN7"/>
      <c r="NDO7"/>
      <c r="NDP7"/>
      <c r="NDQ7"/>
      <c r="NDR7"/>
      <c r="NDS7"/>
      <c r="NDT7"/>
      <c r="NDU7"/>
      <c r="NDV7"/>
      <c r="NDW7"/>
      <c r="NDX7"/>
      <c r="NDY7"/>
      <c r="NDZ7"/>
      <c r="NEA7"/>
      <c r="NEB7"/>
      <c r="NEC7"/>
      <c r="NED7"/>
      <c r="NEE7"/>
      <c r="NEF7"/>
      <c r="NEG7"/>
      <c r="NEH7"/>
      <c r="NEI7"/>
      <c r="NEJ7"/>
      <c r="NEK7"/>
      <c r="NEL7"/>
      <c r="NEM7"/>
      <c r="NEN7"/>
      <c r="NEO7"/>
      <c r="NEP7"/>
      <c r="NEQ7"/>
      <c r="NER7"/>
      <c r="NES7"/>
      <c r="NET7"/>
      <c r="NEU7"/>
      <c r="NEV7"/>
      <c r="NEW7"/>
      <c r="NEX7"/>
      <c r="NEY7"/>
      <c r="NEZ7"/>
      <c r="NFA7"/>
      <c r="NFB7"/>
      <c r="NFC7"/>
      <c r="NFD7"/>
      <c r="NFE7"/>
      <c r="NFF7"/>
      <c r="NFG7"/>
      <c r="NFH7"/>
      <c r="NFI7"/>
      <c r="NFJ7"/>
      <c r="NFK7"/>
      <c r="NFL7"/>
      <c r="NFM7"/>
      <c r="NFN7"/>
      <c r="NFO7"/>
      <c r="NFP7"/>
      <c r="NFQ7"/>
      <c r="NFR7"/>
      <c r="NFS7"/>
      <c r="NFT7"/>
      <c r="NFU7"/>
      <c r="NFV7"/>
      <c r="NFW7"/>
      <c r="NFX7"/>
      <c r="NFY7"/>
      <c r="NFZ7"/>
      <c r="NGA7"/>
      <c r="NGB7"/>
      <c r="NGC7"/>
      <c r="NGD7"/>
      <c r="NGE7"/>
      <c r="NGF7"/>
      <c r="NGG7"/>
      <c r="NGH7"/>
      <c r="NGI7"/>
      <c r="NGJ7"/>
      <c r="NGK7"/>
      <c r="NGL7"/>
      <c r="NGM7"/>
      <c r="NGN7"/>
      <c r="NGO7"/>
      <c r="NGP7"/>
      <c r="NGQ7"/>
      <c r="NGR7"/>
      <c r="NGS7"/>
      <c r="NGT7"/>
      <c r="NGU7"/>
      <c r="NGV7"/>
      <c r="NGW7"/>
      <c r="NGX7"/>
      <c r="NGY7"/>
      <c r="NGZ7"/>
      <c r="NHA7"/>
      <c r="NHB7"/>
      <c r="NHC7"/>
      <c r="NHD7"/>
      <c r="NHE7"/>
      <c r="NHF7"/>
      <c r="NHG7"/>
      <c r="NHH7"/>
      <c r="NHI7"/>
      <c r="NHJ7"/>
      <c r="NHK7"/>
      <c r="NHL7"/>
      <c r="NHM7"/>
      <c r="NHN7"/>
      <c r="NHO7"/>
      <c r="NHP7"/>
      <c r="NHQ7"/>
      <c r="NHR7"/>
      <c r="NHS7"/>
      <c r="NHT7"/>
      <c r="NHU7"/>
      <c r="NHV7"/>
      <c r="NHW7"/>
      <c r="NHX7"/>
      <c r="NHY7"/>
      <c r="NHZ7"/>
      <c r="NIA7"/>
      <c r="NIB7"/>
      <c r="NIC7"/>
      <c r="NID7"/>
      <c r="NIE7"/>
      <c r="NIF7"/>
      <c r="NIG7"/>
      <c r="NIH7"/>
      <c r="NII7"/>
      <c r="NIJ7"/>
      <c r="NIK7"/>
      <c r="NIL7"/>
      <c r="NIM7"/>
      <c r="NIN7"/>
      <c r="NIO7"/>
      <c r="NIP7"/>
      <c r="NIQ7"/>
      <c r="NIR7"/>
      <c r="NIS7"/>
      <c r="NIT7"/>
      <c r="NIU7"/>
      <c r="NIV7"/>
      <c r="NIW7"/>
      <c r="NIX7"/>
      <c r="NIY7"/>
      <c r="NIZ7"/>
      <c r="NJA7"/>
      <c r="NJB7"/>
      <c r="NJC7"/>
      <c r="NJD7"/>
      <c r="NJE7"/>
      <c r="NJF7"/>
      <c r="NJG7"/>
      <c r="NJH7"/>
      <c r="NJI7"/>
      <c r="NJJ7"/>
      <c r="NJK7"/>
      <c r="NJL7"/>
      <c r="NJM7"/>
      <c r="NJN7"/>
      <c r="NJO7"/>
      <c r="NJP7"/>
      <c r="NJQ7"/>
      <c r="NJR7"/>
      <c r="NJS7"/>
      <c r="NJT7"/>
      <c r="NJU7"/>
      <c r="NJV7"/>
      <c r="NJW7"/>
      <c r="NJX7"/>
      <c r="NJY7"/>
      <c r="NJZ7"/>
      <c r="NKA7"/>
      <c r="NKB7"/>
      <c r="NKC7"/>
      <c r="NKD7"/>
      <c r="NKE7"/>
      <c r="NKF7"/>
      <c r="NKG7"/>
      <c r="NKH7"/>
      <c r="NKI7"/>
      <c r="NKJ7"/>
      <c r="NKK7"/>
      <c r="NKL7"/>
      <c r="NKM7"/>
      <c r="NKN7"/>
      <c r="NKO7"/>
      <c r="NKP7"/>
      <c r="NKQ7"/>
      <c r="NKR7"/>
      <c r="NKS7"/>
      <c r="NKT7"/>
      <c r="NKU7"/>
      <c r="NKV7"/>
      <c r="NKW7"/>
      <c r="NKX7"/>
      <c r="NKY7"/>
      <c r="NKZ7"/>
      <c r="NLA7"/>
      <c r="NLB7"/>
      <c r="NLC7"/>
      <c r="NLD7"/>
      <c r="NLE7"/>
      <c r="NLF7"/>
      <c r="NLG7"/>
      <c r="NLH7"/>
      <c r="NLI7"/>
      <c r="NLJ7"/>
      <c r="NLK7"/>
      <c r="NLL7"/>
      <c r="NLM7"/>
      <c r="NLN7"/>
      <c r="NLO7"/>
      <c r="NLP7"/>
      <c r="NLQ7"/>
      <c r="NLR7"/>
      <c r="NLS7"/>
      <c r="NLT7"/>
      <c r="NLU7"/>
      <c r="NLV7"/>
      <c r="NLW7"/>
      <c r="NLX7"/>
      <c r="NLY7"/>
      <c r="NLZ7"/>
      <c r="NMA7"/>
      <c r="NMB7"/>
      <c r="NMC7"/>
      <c r="NMD7"/>
      <c r="NME7"/>
      <c r="NMF7"/>
      <c r="NMG7"/>
      <c r="NMH7"/>
      <c r="NMI7"/>
      <c r="NMJ7"/>
      <c r="NMK7"/>
      <c r="NML7"/>
      <c r="NMM7"/>
      <c r="NMN7"/>
      <c r="NMO7"/>
      <c r="NMP7"/>
      <c r="NMQ7"/>
      <c r="NMR7"/>
      <c r="NMS7"/>
      <c r="NMT7"/>
      <c r="NMU7"/>
      <c r="NMV7"/>
      <c r="NMW7"/>
      <c r="NMX7"/>
      <c r="NMY7"/>
      <c r="NMZ7"/>
      <c r="NNA7"/>
      <c r="NNB7"/>
      <c r="NNC7"/>
      <c r="NND7"/>
      <c r="NNE7"/>
      <c r="NNF7"/>
      <c r="NNG7"/>
      <c r="NNH7"/>
      <c r="NNI7"/>
      <c r="NNJ7"/>
      <c r="NNK7"/>
      <c r="NNL7"/>
      <c r="NNM7"/>
      <c r="NNN7"/>
      <c r="NNO7"/>
      <c r="NNP7"/>
      <c r="NNQ7"/>
      <c r="NNR7"/>
      <c r="NNS7"/>
      <c r="NNT7"/>
      <c r="NNU7"/>
      <c r="NNV7"/>
      <c r="NNW7"/>
      <c r="NNX7"/>
      <c r="NNY7"/>
      <c r="NNZ7"/>
      <c r="NOA7"/>
      <c r="NOB7"/>
      <c r="NOC7"/>
      <c r="NOD7"/>
      <c r="NOE7"/>
      <c r="NOF7"/>
      <c r="NOG7"/>
      <c r="NOH7"/>
      <c r="NOI7"/>
      <c r="NOJ7"/>
      <c r="NOK7"/>
      <c r="NOL7"/>
      <c r="NOM7"/>
      <c r="NON7"/>
      <c r="NOO7"/>
      <c r="NOP7"/>
      <c r="NOQ7"/>
      <c r="NOR7"/>
      <c r="NOS7"/>
      <c r="NOT7"/>
      <c r="NOU7"/>
      <c r="NOV7"/>
      <c r="NOW7"/>
      <c r="NOX7"/>
      <c r="NOY7"/>
      <c r="NOZ7"/>
      <c r="NPA7"/>
      <c r="NPB7"/>
      <c r="NPC7"/>
      <c r="NPD7"/>
      <c r="NPE7"/>
      <c r="NPF7"/>
      <c r="NPG7"/>
      <c r="NPH7"/>
      <c r="NPI7"/>
      <c r="NPJ7"/>
      <c r="NPK7"/>
      <c r="NPL7"/>
      <c r="NPM7"/>
      <c r="NPN7"/>
      <c r="NPO7"/>
      <c r="NPP7"/>
      <c r="NPQ7"/>
      <c r="NPR7"/>
      <c r="NPS7"/>
      <c r="NPT7"/>
      <c r="NPU7"/>
      <c r="NPV7"/>
      <c r="NPW7"/>
      <c r="NPX7"/>
      <c r="NPY7"/>
      <c r="NPZ7"/>
      <c r="NQA7"/>
      <c r="NQB7"/>
      <c r="NQC7"/>
      <c r="NQD7"/>
      <c r="NQE7"/>
      <c r="NQF7"/>
      <c r="NQG7"/>
      <c r="NQH7"/>
      <c r="NQI7"/>
      <c r="NQJ7"/>
      <c r="NQK7"/>
      <c r="NQL7"/>
      <c r="NQM7"/>
      <c r="NQN7"/>
      <c r="NQO7"/>
      <c r="NQP7"/>
      <c r="NQQ7"/>
      <c r="NQR7"/>
      <c r="NQS7"/>
      <c r="NQT7"/>
      <c r="NQU7"/>
      <c r="NQV7"/>
      <c r="NQW7"/>
      <c r="NQX7"/>
      <c r="NQY7"/>
      <c r="NQZ7"/>
      <c r="NRA7"/>
      <c r="NRB7"/>
      <c r="NRC7"/>
      <c r="NRD7"/>
      <c r="NRE7"/>
      <c r="NRF7"/>
      <c r="NRG7"/>
      <c r="NRH7"/>
      <c r="NRI7"/>
      <c r="NRJ7"/>
      <c r="NRK7"/>
      <c r="NRL7"/>
      <c r="NRM7"/>
      <c r="NRN7"/>
      <c r="NRO7"/>
      <c r="NRP7"/>
      <c r="NRQ7"/>
      <c r="NRR7"/>
      <c r="NRS7"/>
      <c r="NRT7"/>
      <c r="NRU7"/>
      <c r="NRV7"/>
      <c r="NRW7"/>
      <c r="NRX7"/>
      <c r="NRY7"/>
      <c r="NRZ7"/>
      <c r="NSA7"/>
      <c r="NSB7"/>
      <c r="NSC7"/>
      <c r="NSD7"/>
      <c r="NSE7"/>
      <c r="NSF7"/>
      <c r="NSG7"/>
      <c r="NSH7"/>
      <c r="NSI7"/>
      <c r="NSJ7"/>
      <c r="NSK7"/>
      <c r="NSL7"/>
      <c r="NSM7"/>
      <c r="NSN7"/>
      <c r="NSO7"/>
      <c r="NSP7"/>
      <c r="NSQ7"/>
      <c r="NSR7"/>
      <c r="NSS7"/>
      <c r="NST7"/>
      <c r="NSU7"/>
      <c r="NSV7"/>
      <c r="NSW7"/>
      <c r="NSX7"/>
      <c r="NSY7"/>
      <c r="NSZ7"/>
      <c r="NTA7"/>
      <c r="NTB7"/>
      <c r="NTC7"/>
      <c r="NTD7"/>
      <c r="NTE7"/>
      <c r="NTF7"/>
      <c r="NTG7"/>
      <c r="NTH7"/>
      <c r="NTI7"/>
      <c r="NTJ7"/>
      <c r="NTK7"/>
      <c r="NTL7"/>
      <c r="NTM7"/>
      <c r="NTN7"/>
      <c r="NTO7"/>
      <c r="NTP7"/>
      <c r="NTQ7"/>
      <c r="NTR7"/>
      <c r="NTS7"/>
      <c r="NTT7"/>
      <c r="NTU7"/>
      <c r="NTV7"/>
      <c r="NTW7"/>
      <c r="NTX7"/>
      <c r="NTY7"/>
      <c r="NTZ7"/>
      <c r="NUA7"/>
      <c r="NUB7"/>
      <c r="NUC7"/>
      <c r="NUD7"/>
      <c r="NUE7"/>
      <c r="NUF7"/>
      <c r="NUG7"/>
      <c r="NUH7"/>
      <c r="NUI7"/>
      <c r="NUJ7"/>
      <c r="NUK7"/>
      <c r="NUL7"/>
      <c r="NUM7"/>
      <c r="NUN7"/>
      <c r="NUO7"/>
      <c r="NUP7"/>
      <c r="NUQ7"/>
      <c r="NUR7"/>
      <c r="NUS7"/>
      <c r="NUT7"/>
      <c r="NUU7"/>
      <c r="NUV7"/>
      <c r="NUW7"/>
      <c r="NUX7"/>
      <c r="NUY7"/>
      <c r="NUZ7"/>
      <c r="NVA7"/>
      <c r="NVB7"/>
      <c r="NVC7"/>
      <c r="NVD7"/>
      <c r="NVE7"/>
      <c r="NVF7"/>
      <c r="NVG7"/>
      <c r="NVH7"/>
      <c r="NVI7"/>
      <c r="NVJ7"/>
      <c r="NVK7"/>
      <c r="NVL7"/>
      <c r="NVM7"/>
      <c r="NVN7"/>
      <c r="NVO7"/>
      <c r="NVP7"/>
      <c r="NVQ7"/>
      <c r="NVR7"/>
      <c r="NVS7"/>
      <c r="NVT7"/>
      <c r="NVU7"/>
      <c r="NVV7"/>
      <c r="NVW7"/>
      <c r="NVX7"/>
      <c r="NVY7"/>
      <c r="NVZ7"/>
      <c r="NWA7"/>
      <c r="NWB7"/>
      <c r="NWC7"/>
      <c r="NWD7"/>
      <c r="NWE7"/>
      <c r="NWF7"/>
      <c r="NWG7"/>
      <c r="NWH7"/>
      <c r="NWI7"/>
      <c r="NWJ7"/>
      <c r="NWK7"/>
      <c r="NWL7"/>
      <c r="NWM7"/>
      <c r="NWN7"/>
      <c r="NWO7"/>
      <c r="NWP7"/>
      <c r="NWQ7"/>
      <c r="NWR7"/>
      <c r="NWS7"/>
      <c r="NWT7"/>
      <c r="NWU7"/>
      <c r="NWV7"/>
      <c r="NWW7"/>
      <c r="NWX7"/>
      <c r="NWY7"/>
      <c r="NWZ7"/>
      <c r="NXA7"/>
      <c r="NXB7"/>
      <c r="NXC7"/>
      <c r="NXD7"/>
      <c r="NXE7"/>
      <c r="NXF7"/>
      <c r="NXG7"/>
      <c r="NXH7"/>
      <c r="NXI7"/>
      <c r="NXJ7"/>
      <c r="NXK7"/>
      <c r="NXL7"/>
      <c r="NXM7"/>
      <c r="NXN7"/>
      <c r="NXO7"/>
      <c r="NXP7"/>
      <c r="NXQ7"/>
      <c r="NXR7"/>
      <c r="NXS7"/>
      <c r="NXT7"/>
      <c r="NXU7"/>
      <c r="NXV7"/>
      <c r="NXW7"/>
      <c r="NXX7"/>
      <c r="NXY7"/>
      <c r="NXZ7"/>
      <c r="NYA7"/>
      <c r="NYB7"/>
      <c r="NYC7"/>
      <c r="NYD7"/>
      <c r="NYE7"/>
      <c r="NYF7"/>
      <c r="NYG7"/>
      <c r="NYH7"/>
      <c r="NYI7"/>
      <c r="NYJ7"/>
      <c r="NYK7"/>
      <c r="NYL7"/>
      <c r="NYM7"/>
      <c r="NYN7"/>
      <c r="NYO7"/>
      <c r="NYP7"/>
      <c r="NYQ7"/>
      <c r="NYR7"/>
      <c r="NYS7"/>
      <c r="NYT7"/>
      <c r="NYU7"/>
      <c r="NYV7"/>
      <c r="NYW7"/>
      <c r="NYX7"/>
      <c r="NYY7"/>
      <c r="NYZ7"/>
      <c r="NZA7"/>
      <c r="NZB7"/>
      <c r="NZC7"/>
      <c r="NZD7"/>
      <c r="NZE7"/>
      <c r="NZF7"/>
      <c r="NZG7"/>
      <c r="NZH7"/>
      <c r="NZI7"/>
      <c r="NZJ7"/>
      <c r="NZK7"/>
      <c r="NZL7"/>
      <c r="NZM7"/>
      <c r="NZN7"/>
      <c r="NZO7"/>
      <c r="NZP7"/>
      <c r="NZQ7"/>
      <c r="NZR7"/>
      <c r="NZS7"/>
      <c r="NZT7"/>
      <c r="NZU7"/>
      <c r="NZV7"/>
      <c r="NZW7"/>
      <c r="NZX7"/>
      <c r="NZY7"/>
      <c r="NZZ7"/>
      <c r="OAA7"/>
      <c r="OAB7"/>
      <c r="OAC7"/>
      <c r="OAD7"/>
      <c r="OAE7"/>
      <c r="OAF7"/>
      <c r="OAG7"/>
      <c r="OAH7"/>
      <c r="OAI7"/>
      <c r="OAJ7"/>
      <c r="OAK7"/>
      <c r="OAL7"/>
      <c r="OAM7"/>
      <c r="OAN7"/>
      <c r="OAO7"/>
      <c r="OAP7"/>
      <c r="OAQ7"/>
      <c r="OAR7"/>
      <c r="OAS7"/>
      <c r="OAT7"/>
      <c r="OAU7"/>
      <c r="OAV7"/>
      <c r="OAW7"/>
      <c r="OAX7"/>
      <c r="OAY7"/>
      <c r="OAZ7"/>
      <c r="OBA7"/>
      <c r="OBB7"/>
      <c r="OBC7"/>
      <c r="OBD7"/>
      <c r="OBE7"/>
      <c r="OBF7"/>
      <c r="OBG7"/>
      <c r="OBH7"/>
      <c r="OBI7"/>
      <c r="OBJ7"/>
      <c r="OBK7"/>
      <c r="OBL7"/>
      <c r="OBM7"/>
      <c r="OBN7"/>
      <c r="OBO7"/>
      <c r="OBP7"/>
      <c r="OBQ7"/>
      <c r="OBR7"/>
      <c r="OBS7"/>
      <c r="OBT7"/>
      <c r="OBU7"/>
      <c r="OBV7"/>
      <c r="OBW7"/>
      <c r="OBX7"/>
      <c r="OBY7"/>
      <c r="OBZ7"/>
      <c r="OCA7"/>
      <c r="OCB7"/>
      <c r="OCC7"/>
      <c r="OCD7"/>
      <c r="OCE7"/>
      <c r="OCF7"/>
      <c r="OCG7"/>
      <c r="OCH7"/>
      <c r="OCI7"/>
      <c r="OCJ7"/>
      <c r="OCK7"/>
      <c r="OCL7"/>
      <c r="OCM7"/>
      <c r="OCN7"/>
      <c r="OCO7"/>
      <c r="OCP7"/>
      <c r="OCQ7"/>
      <c r="OCR7"/>
      <c r="OCS7"/>
      <c r="OCT7"/>
      <c r="OCU7"/>
      <c r="OCV7"/>
      <c r="OCW7"/>
      <c r="OCX7"/>
      <c r="OCY7"/>
      <c r="OCZ7"/>
      <c r="ODA7"/>
      <c r="ODB7"/>
      <c r="ODC7"/>
      <c r="ODD7"/>
      <c r="ODE7"/>
      <c r="ODF7"/>
      <c r="ODG7"/>
      <c r="ODH7"/>
      <c r="ODI7"/>
      <c r="ODJ7"/>
      <c r="ODK7"/>
      <c r="ODL7"/>
      <c r="ODM7"/>
      <c r="ODN7"/>
      <c r="ODO7"/>
      <c r="ODP7"/>
      <c r="ODQ7"/>
      <c r="ODR7"/>
      <c r="ODS7"/>
      <c r="ODT7"/>
      <c r="ODU7"/>
      <c r="ODV7"/>
      <c r="ODW7"/>
      <c r="ODX7"/>
      <c r="ODY7"/>
      <c r="ODZ7"/>
      <c r="OEA7"/>
      <c r="OEB7"/>
      <c r="OEC7"/>
      <c r="OED7"/>
      <c r="OEE7"/>
      <c r="OEF7"/>
      <c r="OEG7"/>
      <c r="OEH7"/>
      <c r="OEI7"/>
      <c r="OEJ7"/>
      <c r="OEK7"/>
      <c r="OEL7"/>
      <c r="OEM7"/>
      <c r="OEN7"/>
      <c r="OEO7"/>
      <c r="OEP7"/>
      <c r="OEQ7"/>
      <c r="OER7"/>
      <c r="OES7"/>
      <c r="OET7"/>
      <c r="OEU7"/>
      <c r="OEV7"/>
      <c r="OEW7"/>
      <c r="OEX7"/>
      <c r="OEY7"/>
      <c r="OEZ7"/>
      <c r="OFA7"/>
      <c r="OFB7"/>
      <c r="OFC7"/>
      <c r="OFD7"/>
      <c r="OFE7"/>
      <c r="OFF7"/>
      <c r="OFG7"/>
      <c r="OFH7"/>
      <c r="OFI7"/>
      <c r="OFJ7"/>
      <c r="OFK7"/>
      <c r="OFL7"/>
      <c r="OFM7"/>
      <c r="OFN7"/>
      <c r="OFO7"/>
      <c r="OFP7"/>
      <c r="OFQ7"/>
      <c r="OFR7"/>
      <c r="OFS7"/>
      <c r="OFT7"/>
      <c r="OFU7"/>
      <c r="OFV7"/>
      <c r="OFW7"/>
      <c r="OFX7"/>
      <c r="OFY7"/>
      <c r="OFZ7"/>
      <c r="OGA7"/>
      <c r="OGB7"/>
      <c r="OGC7"/>
      <c r="OGD7"/>
      <c r="OGE7"/>
      <c r="OGF7"/>
      <c r="OGG7"/>
      <c r="OGH7"/>
      <c r="OGI7"/>
      <c r="OGJ7"/>
      <c r="OGK7"/>
      <c r="OGL7"/>
      <c r="OGM7"/>
      <c r="OGN7"/>
      <c r="OGO7"/>
      <c r="OGP7"/>
      <c r="OGQ7"/>
      <c r="OGR7"/>
      <c r="OGS7"/>
      <c r="OGT7"/>
      <c r="OGU7"/>
      <c r="OGV7"/>
      <c r="OGW7"/>
      <c r="OGX7"/>
      <c r="OGY7"/>
      <c r="OGZ7"/>
      <c r="OHA7"/>
      <c r="OHB7"/>
      <c r="OHC7"/>
      <c r="OHD7"/>
      <c r="OHE7"/>
      <c r="OHF7"/>
      <c r="OHG7"/>
      <c r="OHH7"/>
      <c r="OHI7"/>
      <c r="OHJ7"/>
      <c r="OHK7"/>
      <c r="OHL7"/>
      <c r="OHM7"/>
      <c r="OHN7"/>
      <c r="OHO7"/>
      <c r="OHP7"/>
      <c r="OHQ7"/>
      <c r="OHR7"/>
      <c r="OHS7"/>
      <c r="OHT7"/>
      <c r="OHU7"/>
      <c r="OHV7"/>
      <c r="OHW7"/>
      <c r="OHX7"/>
      <c r="OHY7"/>
      <c r="OHZ7"/>
      <c r="OIA7"/>
      <c r="OIB7"/>
      <c r="OIC7"/>
      <c r="OID7"/>
      <c r="OIE7"/>
      <c r="OIF7"/>
      <c r="OIG7"/>
      <c r="OIH7"/>
      <c r="OII7"/>
      <c r="OIJ7"/>
      <c r="OIK7"/>
      <c r="OIL7"/>
      <c r="OIM7"/>
      <c r="OIN7"/>
      <c r="OIO7"/>
      <c r="OIP7"/>
      <c r="OIQ7"/>
      <c r="OIR7"/>
      <c r="OIS7"/>
      <c r="OIT7"/>
      <c r="OIU7"/>
      <c r="OIV7"/>
      <c r="OIW7"/>
      <c r="OIX7"/>
      <c r="OIY7"/>
      <c r="OIZ7"/>
      <c r="OJA7"/>
      <c r="OJB7"/>
      <c r="OJC7"/>
      <c r="OJD7"/>
      <c r="OJE7"/>
      <c r="OJF7"/>
      <c r="OJG7"/>
      <c r="OJH7"/>
      <c r="OJI7"/>
      <c r="OJJ7"/>
      <c r="OJK7"/>
      <c r="OJL7"/>
      <c r="OJM7"/>
      <c r="OJN7"/>
      <c r="OJO7"/>
      <c r="OJP7"/>
      <c r="OJQ7"/>
      <c r="OJR7"/>
      <c r="OJS7"/>
      <c r="OJT7"/>
      <c r="OJU7"/>
      <c r="OJV7"/>
      <c r="OJW7"/>
      <c r="OJX7"/>
      <c r="OJY7"/>
      <c r="OJZ7"/>
      <c r="OKA7"/>
      <c r="OKB7"/>
      <c r="OKC7"/>
      <c r="OKD7"/>
      <c r="OKE7"/>
      <c r="OKF7"/>
      <c r="OKG7"/>
      <c r="OKH7"/>
      <c r="OKI7"/>
      <c r="OKJ7"/>
      <c r="OKK7"/>
      <c r="OKL7"/>
      <c r="OKM7"/>
      <c r="OKN7"/>
      <c r="OKO7"/>
      <c r="OKP7"/>
      <c r="OKQ7"/>
      <c r="OKR7"/>
      <c r="OKS7"/>
      <c r="OKT7"/>
      <c r="OKU7"/>
      <c r="OKV7"/>
      <c r="OKW7"/>
      <c r="OKX7"/>
      <c r="OKY7"/>
      <c r="OKZ7"/>
      <c r="OLA7"/>
      <c r="OLB7"/>
      <c r="OLC7"/>
      <c r="OLD7"/>
      <c r="OLE7"/>
      <c r="OLF7"/>
      <c r="OLG7"/>
      <c r="OLH7"/>
      <c r="OLI7"/>
      <c r="OLJ7"/>
      <c r="OLK7"/>
      <c r="OLL7"/>
      <c r="OLM7"/>
      <c r="OLN7"/>
      <c r="OLO7"/>
      <c r="OLP7"/>
      <c r="OLQ7"/>
      <c r="OLR7"/>
      <c r="OLS7"/>
      <c r="OLT7"/>
      <c r="OLU7"/>
      <c r="OLV7"/>
      <c r="OLW7"/>
      <c r="OLX7"/>
      <c r="OLY7"/>
      <c r="OLZ7"/>
      <c r="OMA7"/>
      <c r="OMB7"/>
      <c r="OMC7"/>
      <c r="OMD7"/>
      <c r="OME7"/>
      <c r="OMF7"/>
      <c r="OMG7"/>
      <c r="OMH7"/>
      <c r="OMI7"/>
      <c r="OMJ7"/>
      <c r="OMK7"/>
      <c r="OML7"/>
      <c r="OMM7"/>
      <c r="OMN7"/>
      <c r="OMO7"/>
      <c r="OMP7"/>
      <c r="OMQ7"/>
      <c r="OMR7"/>
      <c r="OMS7"/>
      <c r="OMT7"/>
      <c r="OMU7"/>
      <c r="OMV7"/>
      <c r="OMW7"/>
      <c r="OMX7"/>
      <c r="OMY7"/>
      <c r="OMZ7"/>
      <c r="ONA7"/>
      <c r="ONB7"/>
      <c r="ONC7"/>
      <c r="OND7"/>
      <c r="ONE7"/>
      <c r="ONF7"/>
      <c r="ONG7"/>
      <c r="ONH7"/>
      <c r="ONI7"/>
      <c r="ONJ7"/>
      <c r="ONK7"/>
      <c r="ONL7"/>
      <c r="ONM7"/>
      <c r="ONN7"/>
      <c r="ONO7"/>
      <c r="ONP7"/>
      <c r="ONQ7"/>
      <c r="ONR7"/>
      <c r="ONS7"/>
      <c r="ONT7"/>
      <c r="ONU7"/>
      <c r="ONV7"/>
      <c r="ONW7"/>
      <c r="ONX7"/>
      <c r="ONY7"/>
      <c r="ONZ7"/>
      <c r="OOA7"/>
      <c r="OOB7"/>
      <c r="OOC7"/>
      <c r="OOD7"/>
      <c r="OOE7"/>
      <c r="OOF7"/>
      <c r="OOG7"/>
      <c r="OOH7"/>
      <c r="OOI7"/>
      <c r="OOJ7"/>
      <c r="OOK7"/>
      <c r="OOL7"/>
      <c r="OOM7"/>
      <c r="OON7"/>
      <c r="OOO7"/>
      <c r="OOP7"/>
      <c r="OOQ7"/>
      <c r="OOR7"/>
      <c r="OOS7"/>
      <c r="OOT7"/>
      <c r="OOU7"/>
      <c r="OOV7"/>
      <c r="OOW7"/>
      <c r="OOX7"/>
      <c r="OOY7"/>
      <c r="OOZ7"/>
      <c r="OPA7"/>
      <c r="OPB7"/>
      <c r="OPC7"/>
      <c r="OPD7"/>
      <c r="OPE7"/>
      <c r="OPF7"/>
      <c r="OPG7"/>
      <c r="OPH7"/>
      <c r="OPI7"/>
      <c r="OPJ7"/>
      <c r="OPK7"/>
      <c r="OPL7"/>
      <c r="OPM7"/>
      <c r="OPN7"/>
      <c r="OPO7"/>
      <c r="OPP7"/>
      <c r="OPQ7"/>
      <c r="OPR7"/>
      <c r="OPS7"/>
      <c r="OPT7"/>
      <c r="OPU7"/>
      <c r="OPV7"/>
      <c r="OPW7"/>
      <c r="OPX7"/>
      <c r="OPY7"/>
      <c r="OPZ7"/>
      <c r="OQA7"/>
      <c r="OQB7"/>
      <c r="OQC7"/>
      <c r="OQD7"/>
      <c r="OQE7"/>
      <c r="OQF7"/>
      <c r="OQG7"/>
      <c r="OQH7"/>
      <c r="OQI7"/>
      <c r="OQJ7"/>
      <c r="OQK7"/>
      <c r="OQL7"/>
      <c r="OQM7"/>
      <c r="OQN7"/>
      <c r="OQO7"/>
      <c r="OQP7"/>
      <c r="OQQ7"/>
      <c r="OQR7"/>
      <c r="OQS7"/>
      <c r="OQT7"/>
      <c r="OQU7"/>
      <c r="OQV7"/>
      <c r="OQW7"/>
      <c r="OQX7"/>
      <c r="OQY7"/>
      <c r="OQZ7"/>
      <c r="ORA7"/>
      <c r="ORB7"/>
      <c r="ORC7"/>
      <c r="ORD7"/>
      <c r="ORE7"/>
      <c r="ORF7"/>
      <c r="ORG7"/>
      <c r="ORH7"/>
      <c r="ORI7"/>
      <c r="ORJ7"/>
      <c r="ORK7"/>
      <c r="ORL7"/>
      <c r="ORM7"/>
      <c r="ORN7"/>
      <c r="ORO7"/>
      <c r="ORP7"/>
      <c r="ORQ7"/>
      <c r="ORR7"/>
      <c r="ORS7"/>
      <c r="ORT7"/>
      <c r="ORU7"/>
      <c r="ORV7"/>
      <c r="ORW7"/>
      <c r="ORX7"/>
      <c r="ORY7"/>
      <c r="ORZ7"/>
      <c r="OSA7"/>
      <c r="OSB7"/>
      <c r="OSC7"/>
      <c r="OSD7"/>
      <c r="OSE7"/>
      <c r="OSF7"/>
      <c r="OSG7"/>
      <c r="OSH7"/>
      <c r="OSI7"/>
      <c r="OSJ7"/>
      <c r="OSK7"/>
      <c r="OSL7"/>
      <c r="OSM7"/>
      <c r="OSN7"/>
      <c r="OSO7"/>
      <c r="OSP7"/>
      <c r="OSQ7"/>
      <c r="OSR7"/>
      <c r="OSS7"/>
      <c r="OST7"/>
      <c r="OSU7"/>
      <c r="OSV7"/>
      <c r="OSW7"/>
      <c r="OSX7"/>
      <c r="OSY7"/>
      <c r="OSZ7"/>
      <c r="OTA7"/>
      <c r="OTB7"/>
      <c r="OTC7"/>
      <c r="OTD7"/>
      <c r="OTE7"/>
      <c r="OTF7"/>
      <c r="OTG7"/>
      <c r="OTH7"/>
      <c r="OTI7"/>
      <c r="OTJ7"/>
      <c r="OTK7"/>
      <c r="OTL7"/>
      <c r="OTM7"/>
      <c r="OTN7"/>
      <c r="OTO7"/>
      <c r="OTP7"/>
      <c r="OTQ7"/>
      <c r="OTR7"/>
      <c r="OTS7"/>
      <c r="OTT7"/>
      <c r="OTU7"/>
      <c r="OTV7"/>
      <c r="OTW7"/>
      <c r="OTX7"/>
      <c r="OTY7"/>
      <c r="OTZ7"/>
      <c r="OUA7"/>
      <c r="OUB7"/>
      <c r="OUC7"/>
      <c r="OUD7"/>
      <c r="OUE7"/>
      <c r="OUF7"/>
      <c r="OUG7"/>
      <c r="OUH7"/>
      <c r="OUI7"/>
      <c r="OUJ7"/>
      <c r="OUK7"/>
      <c r="OUL7"/>
      <c r="OUM7"/>
      <c r="OUN7"/>
      <c r="OUO7"/>
      <c r="OUP7"/>
      <c r="OUQ7"/>
      <c r="OUR7"/>
      <c r="OUS7"/>
      <c r="OUT7"/>
      <c r="OUU7"/>
      <c r="OUV7"/>
      <c r="OUW7"/>
      <c r="OUX7"/>
      <c r="OUY7"/>
      <c r="OUZ7"/>
      <c r="OVA7"/>
      <c r="OVB7"/>
      <c r="OVC7"/>
      <c r="OVD7"/>
      <c r="OVE7"/>
      <c r="OVF7"/>
      <c r="OVG7"/>
      <c r="OVH7"/>
      <c r="OVI7"/>
      <c r="OVJ7"/>
      <c r="OVK7"/>
      <c r="OVL7"/>
      <c r="OVM7"/>
      <c r="OVN7"/>
      <c r="OVO7"/>
      <c r="OVP7"/>
      <c r="OVQ7"/>
      <c r="OVR7"/>
      <c r="OVS7"/>
      <c r="OVT7"/>
      <c r="OVU7"/>
      <c r="OVV7"/>
      <c r="OVW7"/>
      <c r="OVX7"/>
      <c r="OVY7"/>
      <c r="OVZ7"/>
      <c r="OWA7"/>
      <c r="OWB7"/>
      <c r="OWC7"/>
      <c r="OWD7"/>
      <c r="OWE7"/>
      <c r="OWF7"/>
      <c r="OWG7"/>
      <c r="OWH7"/>
      <c r="OWI7"/>
      <c r="OWJ7"/>
      <c r="OWK7"/>
      <c r="OWL7"/>
      <c r="OWM7"/>
      <c r="OWN7"/>
      <c r="OWO7"/>
      <c r="OWP7"/>
      <c r="OWQ7"/>
      <c r="OWR7"/>
      <c r="OWS7"/>
      <c r="OWT7"/>
      <c r="OWU7"/>
      <c r="OWV7"/>
      <c r="OWW7"/>
      <c r="OWX7"/>
      <c r="OWY7"/>
      <c r="OWZ7"/>
      <c r="OXA7"/>
      <c r="OXB7"/>
      <c r="OXC7"/>
      <c r="OXD7"/>
      <c r="OXE7"/>
      <c r="OXF7"/>
      <c r="OXG7"/>
      <c r="OXH7"/>
      <c r="OXI7"/>
      <c r="OXJ7"/>
      <c r="OXK7"/>
      <c r="OXL7"/>
      <c r="OXM7"/>
      <c r="OXN7"/>
      <c r="OXO7"/>
      <c r="OXP7"/>
      <c r="OXQ7"/>
      <c r="OXR7"/>
      <c r="OXS7"/>
      <c r="OXT7"/>
      <c r="OXU7"/>
      <c r="OXV7"/>
      <c r="OXW7"/>
      <c r="OXX7"/>
      <c r="OXY7"/>
      <c r="OXZ7"/>
      <c r="OYA7"/>
      <c r="OYB7"/>
      <c r="OYC7"/>
      <c r="OYD7"/>
      <c r="OYE7"/>
      <c r="OYF7"/>
      <c r="OYG7"/>
      <c r="OYH7"/>
      <c r="OYI7"/>
      <c r="OYJ7"/>
      <c r="OYK7"/>
      <c r="OYL7"/>
      <c r="OYM7"/>
      <c r="OYN7"/>
      <c r="OYO7"/>
      <c r="OYP7"/>
      <c r="OYQ7"/>
      <c r="OYR7"/>
      <c r="OYS7"/>
      <c r="OYT7"/>
      <c r="OYU7"/>
      <c r="OYV7"/>
      <c r="OYW7"/>
      <c r="OYX7"/>
      <c r="OYY7"/>
      <c r="OYZ7"/>
      <c r="OZA7"/>
      <c r="OZB7"/>
      <c r="OZC7"/>
      <c r="OZD7"/>
      <c r="OZE7"/>
      <c r="OZF7"/>
      <c r="OZG7"/>
      <c r="OZH7"/>
      <c r="OZI7"/>
      <c r="OZJ7"/>
      <c r="OZK7"/>
      <c r="OZL7"/>
      <c r="OZM7"/>
      <c r="OZN7"/>
      <c r="OZO7"/>
      <c r="OZP7"/>
      <c r="OZQ7"/>
      <c r="OZR7"/>
      <c r="OZS7"/>
      <c r="OZT7"/>
      <c r="OZU7"/>
      <c r="OZV7"/>
      <c r="OZW7"/>
      <c r="OZX7"/>
      <c r="OZY7"/>
      <c r="OZZ7"/>
      <c r="PAA7"/>
      <c r="PAB7"/>
      <c r="PAC7"/>
      <c r="PAD7"/>
      <c r="PAE7"/>
      <c r="PAF7"/>
      <c r="PAG7"/>
      <c r="PAH7"/>
      <c r="PAI7"/>
      <c r="PAJ7"/>
      <c r="PAK7"/>
      <c r="PAL7"/>
      <c r="PAM7"/>
      <c r="PAN7"/>
      <c r="PAO7"/>
      <c r="PAP7"/>
      <c r="PAQ7"/>
      <c r="PAR7"/>
      <c r="PAS7"/>
      <c r="PAT7"/>
      <c r="PAU7"/>
      <c r="PAV7"/>
      <c r="PAW7"/>
      <c r="PAX7"/>
      <c r="PAY7"/>
      <c r="PAZ7"/>
      <c r="PBA7"/>
      <c r="PBB7"/>
      <c r="PBC7"/>
      <c r="PBD7"/>
      <c r="PBE7"/>
      <c r="PBF7"/>
      <c r="PBG7"/>
      <c r="PBH7"/>
      <c r="PBI7"/>
      <c r="PBJ7"/>
      <c r="PBK7"/>
      <c r="PBL7"/>
      <c r="PBM7"/>
      <c r="PBN7"/>
      <c r="PBO7"/>
      <c r="PBP7"/>
      <c r="PBQ7"/>
      <c r="PBR7"/>
      <c r="PBS7"/>
      <c r="PBT7"/>
      <c r="PBU7"/>
      <c r="PBV7"/>
      <c r="PBW7"/>
      <c r="PBX7"/>
      <c r="PBY7"/>
      <c r="PBZ7"/>
      <c r="PCA7"/>
      <c r="PCB7"/>
      <c r="PCC7"/>
      <c r="PCD7"/>
      <c r="PCE7"/>
      <c r="PCF7"/>
      <c r="PCG7"/>
      <c r="PCH7"/>
      <c r="PCI7"/>
      <c r="PCJ7"/>
      <c r="PCK7"/>
      <c r="PCL7"/>
      <c r="PCM7"/>
      <c r="PCN7"/>
      <c r="PCO7"/>
      <c r="PCP7"/>
      <c r="PCQ7"/>
      <c r="PCR7"/>
      <c r="PCS7"/>
      <c r="PCT7"/>
      <c r="PCU7"/>
      <c r="PCV7"/>
      <c r="PCW7"/>
      <c r="PCX7"/>
      <c r="PCY7"/>
      <c r="PCZ7"/>
      <c r="PDA7"/>
      <c r="PDB7"/>
      <c r="PDC7"/>
      <c r="PDD7"/>
      <c r="PDE7"/>
      <c r="PDF7"/>
      <c r="PDG7"/>
      <c r="PDH7"/>
      <c r="PDI7"/>
      <c r="PDJ7"/>
      <c r="PDK7"/>
      <c r="PDL7"/>
      <c r="PDM7"/>
      <c r="PDN7"/>
      <c r="PDO7"/>
      <c r="PDP7"/>
      <c r="PDQ7"/>
      <c r="PDR7"/>
      <c r="PDS7"/>
      <c r="PDT7"/>
      <c r="PDU7"/>
      <c r="PDV7"/>
      <c r="PDW7"/>
      <c r="PDX7"/>
      <c r="PDY7"/>
      <c r="PDZ7"/>
      <c r="PEA7"/>
      <c r="PEB7"/>
      <c r="PEC7"/>
      <c r="PED7"/>
      <c r="PEE7"/>
      <c r="PEF7"/>
      <c r="PEG7"/>
      <c r="PEH7"/>
      <c r="PEI7"/>
      <c r="PEJ7"/>
      <c r="PEK7"/>
      <c r="PEL7"/>
      <c r="PEM7"/>
      <c r="PEN7"/>
      <c r="PEO7"/>
      <c r="PEP7"/>
      <c r="PEQ7"/>
      <c r="PER7"/>
      <c r="PES7"/>
      <c r="PET7"/>
      <c r="PEU7"/>
      <c r="PEV7"/>
      <c r="PEW7"/>
      <c r="PEX7"/>
      <c r="PEY7"/>
      <c r="PEZ7"/>
      <c r="PFA7"/>
      <c r="PFB7"/>
      <c r="PFC7"/>
      <c r="PFD7"/>
      <c r="PFE7"/>
      <c r="PFF7"/>
      <c r="PFG7"/>
      <c r="PFH7"/>
      <c r="PFI7"/>
      <c r="PFJ7"/>
      <c r="PFK7"/>
      <c r="PFL7"/>
      <c r="PFM7"/>
      <c r="PFN7"/>
      <c r="PFO7"/>
      <c r="PFP7"/>
      <c r="PFQ7"/>
      <c r="PFR7"/>
      <c r="PFS7"/>
      <c r="PFT7"/>
      <c r="PFU7"/>
      <c r="PFV7"/>
      <c r="PFW7"/>
      <c r="PFX7"/>
      <c r="PFY7"/>
      <c r="PFZ7"/>
      <c r="PGA7"/>
      <c r="PGB7"/>
      <c r="PGC7"/>
      <c r="PGD7"/>
      <c r="PGE7"/>
      <c r="PGF7"/>
      <c r="PGG7"/>
      <c r="PGH7"/>
      <c r="PGI7"/>
      <c r="PGJ7"/>
      <c r="PGK7"/>
      <c r="PGL7"/>
      <c r="PGM7"/>
      <c r="PGN7"/>
      <c r="PGO7"/>
      <c r="PGP7"/>
      <c r="PGQ7"/>
      <c r="PGR7"/>
      <c r="PGS7"/>
      <c r="PGT7"/>
      <c r="PGU7"/>
      <c r="PGV7"/>
      <c r="PGW7"/>
      <c r="PGX7"/>
      <c r="PGY7"/>
      <c r="PGZ7"/>
      <c r="PHA7"/>
      <c r="PHB7"/>
      <c r="PHC7"/>
      <c r="PHD7"/>
      <c r="PHE7"/>
      <c r="PHF7"/>
      <c r="PHG7"/>
      <c r="PHH7"/>
      <c r="PHI7"/>
      <c r="PHJ7"/>
      <c r="PHK7"/>
      <c r="PHL7"/>
      <c r="PHM7"/>
      <c r="PHN7"/>
      <c r="PHO7"/>
      <c r="PHP7"/>
      <c r="PHQ7"/>
      <c r="PHR7"/>
      <c r="PHS7"/>
      <c r="PHT7"/>
      <c r="PHU7"/>
      <c r="PHV7"/>
      <c r="PHW7"/>
      <c r="PHX7"/>
      <c r="PHY7"/>
      <c r="PHZ7"/>
      <c r="PIA7"/>
      <c r="PIB7"/>
      <c r="PIC7"/>
      <c r="PID7"/>
      <c r="PIE7"/>
      <c r="PIF7"/>
      <c r="PIG7"/>
      <c r="PIH7"/>
      <c r="PII7"/>
      <c r="PIJ7"/>
      <c r="PIK7"/>
      <c r="PIL7"/>
      <c r="PIM7"/>
      <c r="PIN7"/>
      <c r="PIO7"/>
      <c r="PIP7"/>
      <c r="PIQ7"/>
      <c r="PIR7"/>
      <c r="PIS7"/>
      <c r="PIT7"/>
      <c r="PIU7"/>
      <c r="PIV7"/>
      <c r="PIW7"/>
      <c r="PIX7"/>
      <c r="PIY7"/>
      <c r="PIZ7"/>
      <c r="PJA7"/>
      <c r="PJB7"/>
      <c r="PJC7"/>
      <c r="PJD7"/>
      <c r="PJE7"/>
      <c r="PJF7"/>
      <c r="PJG7"/>
      <c r="PJH7"/>
      <c r="PJI7"/>
      <c r="PJJ7"/>
      <c r="PJK7"/>
      <c r="PJL7"/>
      <c r="PJM7"/>
      <c r="PJN7"/>
      <c r="PJO7"/>
      <c r="PJP7"/>
      <c r="PJQ7"/>
      <c r="PJR7"/>
      <c r="PJS7"/>
      <c r="PJT7"/>
      <c r="PJU7"/>
      <c r="PJV7"/>
      <c r="PJW7"/>
      <c r="PJX7"/>
      <c r="PJY7"/>
      <c r="PJZ7"/>
      <c r="PKA7"/>
      <c r="PKB7"/>
      <c r="PKC7"/>
      <c r="PKD7"/>
      <c r="PKE7"/>
      <c r="PKF7"/>
      <c r="PKG7"/>
      <c r="PKH7"/>
      <c r="PKI7"/>
      <c r="PKJ7"/>
      <c r="PKK7"/>
      <c r="PKL7"/>
      <c r="PKM7"/>
      <c r="PKN7"/>
      <c r="PKO7"/>
      <c r="PKP7"/>
      <c r="PKQ7"/>
      <c r="PKR7"/>
      <c r="PKS7"/>
      <c r="PKT7"/>
      <c r="PKU7"/>
      <c r="PKV7"/>
      <c r="PKW7"/>
      <c r="PKX7"/>
      <c r="PKY7"/>
      <c r="PKZ7"/>
      <c r="PLA7"/>
      <c r="PLB7"/>
      <c r="PLC7"/>
      <c r="PLD7"/>
      <c r="PLE7"/>
      <c r="PLF7"/>
      <c r="PLG7"/>
      <c r="PLH7"/>
      <c r="PLI7"/>
      <c r="PLJ7"/>
      <c r="PLK7"/>
      <c r="PLL7"/>
      <c r="PLM7"/>
      <c r="PLN7"/>
      <c r="PLO7"/>
      <c r="PLP7"/>
      <c r="PLQ7"/>
      <c r="PLR7"/>
      <c r="PLS7"/>
      <c r="PLT7"/>
      <c r="PLU7"/>
      <c r="PLV7"/>
      <c r="PLW7"/>
      <c r="PLX7"/>
      <c r="PLY7"/>
      <c r="PLZ7"/>
      <c r="PMA7"/>
      <c r="PMB7"/>
      <c r="PMC7"/>
      <c r="PMD7"/>
      <c r="PME7"/>
      <c r="PMF7"/>
      <c r="PMG7"/>
      <c r="PMH7"/>
      <c r="PMI7"/>
      <c r="PMJ7"/>
      <c r="PMK7"/>
      <c r="PML7"/>
      <c r="PMM7"/>
      <c r="PMN7"/>
      <c r="PMO7"/>
      <c r="PMP7"/>
      <c r="PMQ7"/>
      <c r="PMR7"/>
      <c r="PMS7"/>
      <c r="PMT7"/>
      <c r="PMU7"/>
      <c r="PMV7"/>
      <c r="PMW7"/>
      <c r="PMX7"/>
      <c r="PMY7"/>
      <c r="PMZ7"/>
      <c r="PNA7"/>
      <c r="PNB7"/>
      <c r="PNC7"/>
      <c r="PND7"/>
      <c r="PNE7"/>
      <c r="PNF7"/>
      <c r="PNG7"/>
      <c r="PNH7"/>
      <c r="PNI7"/>
      <c r="PNJ7"/>
      <c r="PNK7"/>
      <c r="PNL7"/>
      <c r="PNM7"/>
      <c r="PNN7"/>
      <c r="PNO7"/>
      <c r="PNP7"/>
      <c r="PNQ7"/>
      <c r="PNR7"/>
      <c r="PNS7"/>
      <c r="PNT7"/>
      <c r="PNU7"/>
      <c r="PNV7"/>
      <c r="PNW7"/>
      <c r="PNX7"/>
      <c r="PNY7"/>
      <c r="PNZ7"/>
      <c r="POA7"/>
      <c r="POB7"/>
      <c r="POC7"/>
      <c r="POD7"/>
      <c r="POE7"/>
      <c r="POF7"/>
      <c r="POG7"/>
      <c r="POH7"/>
      <c r="POI7"/>
      <c r="POJ7"/>
      <c r="POK7"/>
      <c r="POL7"/>
      <c r="POM7"/>
      <c r="PON7"/>
      <c r="POO7"/>
      <c r="POP7"/>
      <c r="POQ7"/>
      <c r="POR7"/>
      <c r="POS7"/>
      <c r="POT7"/>
      <c r="POU7"/>
      <c r="POV7"/>
      <c r="POW7"/>
      <c r="POX7"/>
      <c r="POY7"/>
      <c r="POZ7"/>
      <c r="PPA7"/>
      <c r="PPB7"/>
      <c r="PPC7"/>
      <c r="PPD7"/>
      <c r="PPE7"/>
      <c r="PPF7"/>
      <c r="PPG7"/>
      <c r="PPH7"/>
      <c r="PPI7"/>
      <c r="PPJ7"/>
      <c r="PPK7"/>
      <c r="PPL7"/>
      <c r="PPM7"/>
      <c r="PPN7"/>
      <c r="PPO7"/>
      <c r="PPP7"/>
      <c r="PPQ7"/>
      <c r="PPR7"/>
      <c r="PPS7"/>
      <c r="PPT7"/>
      <c r="PPU7"/>
      <c r="PPV7"/>
      <c r="PPW7"/>
      <c r="PPX7"/>
      <c r="PPY7"/>
      <c r="PPZ7"/>
      <c r="PQA7"/>
      <c r="PQB7"/>
      <c r="PQC7"/>
      <c r="PQD7"/>
      <c r="PQE7"/>
      <c r="PQF7"/>
      <c r="PQG7"/>
      <c r="PQH7"/>
      <c r="PQI7"/>
      <c r="PQJ7"/>
      <c r="PQK7"/>
      <c r="PQL7"/>
      <c r="PQM7"/>
      <c r="PQN7"/>
      <c r="PQO7"/>
      <c r="PQP7"/>
      <c r="PQQ7"/>
      <c r="PQR7"/>
      <c r="PQS7"/>
      <c r="PQT7"/>
      <c r="PQU7"/>
      <c r="PQV7"/>
      <c r="PQW7"/>
      <c r="PQX7"/>
      <c r="PQY7"/>
      <c r="PQZ7"/>
      <c r="PRA7"/>
      <c r="PRB7"/>
      <c r="PRC7"/>
      <c r="PRD7"/>
      <c r="PRE7"/>
      <c r="PRF7"/>
      <c r="PRG7"/>
      <c r="PRH7"/>
      <c r="PRI7"/>
      <c r="PRJ7"/>
      <c r="PRK7"/>
      <c r="PRL7"/>
      <c r="PRM7"/>
      <c r="PRN7"/>
      <c r="PRO7"/>
      <c r="PRP7"/>
      <c r="PRQ7"/>
      <c r="PRR7"/>
      <c r="PRS7"/>
      <c r="PRT7"/>
      <c r="PRU7"/>
      <c r="PRV7"/>
      <c r="PRW7"/>
      <c r="PRX7"/>
      <c r="PRY7"/>
      <c r="PRZ7"/>
      <c r="PSA7"/>
      <c r="PSB7"/>
      <c r="PSC7"/>
      <c r="PSD7"/>
      <c r="PSE7"/>
      <c r="PSF7"/>
      <c r="PSG7"/>
      <c r="PSH7"/>
      <c r="PSI7"/>
      <c r="PSJ7"/>
      <c r="PSK7"/>
      <c r="PSL7"/>
      <c r="PSM7"/>
      <c r="PSN7"/>
      <c r="PSO7"/>
      <c r="PSP7"/>
      <c r="PSQ7"/>
      <c r="PSR7"/>
      <c r="PSS7"/>
      <c r="PST7"/>
      <c r="PSU7"/>
      <c r="PSV7"/>
      <c r="PSW7"/>
      <c r="PSX7"/>
      <c r="PSY7"/>
      <c r="PSZ7"/>
      <c r="PTA7"/>
      <c r="PTB7"/>
      <c r="PTC7"/>
      <c r="PTD7"/>
      <c r="PTE7"/>
      <c r="PTF7"/>
      <c r="PTG7"/>
      <c r="PTH7"/>
      <c r="PTI7"/>
      <c r="PTJ7"/>
      <c r="PTK7"/>
      <c r="PTL7"/>
      <c r="PTM7"/>
      <c r="PTN7"/>
      <c r="PTO7"/>
      <c r="PTP7"/>
      <c r="PTQ7"/>
      <c r="PTR7"/>
      <c r="PTS7"/>
      <c r="PTT7"/>
      <c r="PTU7"/>
      <c r="PTV7"/>
      <c r="PTW7"/>
      <c r="PTX7"/>
      <c r="PTY7"/>
      <c r="PTZ7"/>
      <c r="PUA7"/>
      <c r="PUB7"/>
      <c r="PUC7"/>
      <c r="PUD7"/>
      <c r="PUE7"/>
      <c r="PUF7"/>
      <c r="PUG7"/>
      <c r="PUH7"/>
      <c r="PUI7"/>
      <c r="PUJ7"/>
      <c r="PUK7"/>
      <c r="PUL7"/>
      <c r="PUM7"/>
      <c r="PUN7"/>
      <c r="PUO7"/>
      <c r="PUP7"/>
      <c r="PUQ7"/>
      <c r="PUR7"/>
      <c r="PUS7"/>
      <c r="PUT7"/>
      <c r="PUU7"/>
      <c r="PUV7"/>
      <c r="PUW7"/>
      <c r="PUX7"/>
      <c r="PUY7"/>
      <c r="PUZ7"/>
      <c r="PVA7"/>
      <c r="PVB7"/>
      <c r="PVC7"/>
      <c r="PVD7"/>
      <c r="PVE7"/>
      <c r="PVF7"/>
      <c r="PVG7"/>
      <c r="PVH7"/>
      <c r="PVI7"/>
      <c r="PVJ7"/>
      <c r="PVK7"/>
      <c r="PVL7"/>
      <c r="PVM7"/>
      <c r="PVN7"/>
      <c r="PVO7"/>
      <c r="PVP7"/>
      <c r="PVQ7"/>
      <c r="PVR7"/>
      <c r="PVS7"/>
      <c r="PVT7"/>
      <c r="PVU7"/>
      <c r="PVV7"/>
      <c r="PVW7"/>
      <c r="PVX7"/>
      <c r="PVY7"/>
      <c r="PVZ7"/>
      <c r="PWA7"/>
      <c r="PWB7"/>
      <c r="PWC7"/>
      <c r="PWD7"/>
      <c r="PWE7"/>
      <c r="PWF7"/>
      <c r="PWG7"/>
      <c r="PWH7"/>
      <c r="PWI7"/>
      <c r="PWJ7"/>
      <c r="PWK7"/>
      <c r="PWL7"/>
      <c r="PWM7"/>
      <c r="PWN7"/>
      <c r="PWO7"/>
      <c r="PWP7"/>
      <c r="PWQ7"/>
      <c r="PWR7"/>
      <c r="PWS7"/>
      <c r="PWT7"/>
      <c r="PWU7"/>
      <c r="PWV7"/>
      <c r="PWW7"/>
      <c r="PWX7"/>
      <c r="PWY7"/>
      <c r="PWZ7"/>
      <c r="PXA7"/>
      <c r="PXB7"/>
      <c r="PXC7"/>
      <c r="PXD7"/>
      <c r="PXE7"/>
      <c r="PXF7"/>
      <c r="PXG7"/>
      <c r="PXH7"/>
      <c r="PXI7"/>
      <c r="PXJ7"/>
      <c r="PXK7"/>
      <c r="PXL7"/>
      <c r="PXM7"/>
      <c r="PXN7"/>
      <c r="PXO7"/>
      <c r="PXP7"/>
      <c r="PXQ7"/>
      <c r="PXR7"/>
      <c r="PXS7"/>
      <c r="PXT7"/>
      <c r="PXU7"/>
      <c r="PXV7"/>
      <c r="PXW7"/>
      <c r="PXX7"/>
      <c r="PXY7"/>
      <c r="PXZ7"/>
      <c r="PYA7"/>
      <c r="PYB7"/>
      <c r="PYC7"/>
      <c r="PYD7"/>
      <c r="PYE7"/>
      <c r="PYF7"/>
      <c r="PYG7"/>
      <c r="PYH7"/>
      <c r="PYI7"/>
      <c r="PYJ7"/>
      <c r="PYK7"/>
      <c r="PYL7"/>
      <c r="PYM7"/>
      <c r="PYN7"/>
      <c r="PYO7"/>
      <c r="PYP7"/>
      <c r="PYQ7"/>
      <c r="PYR7"/>
      <c r="PYS7"/>
      <c r="PYT7"/>
      <c r="PYU7"/>
      <c r="PYV7"/>
      <c r="PYW7"/>
      <c r="PYX7"/>
      <c r="PYY7"/>
      <c r="PYZ7"/>
      <c r="PZA7"/>
      <c r="PZB7"/>
      <c r="PZC7"/>
      <c r="PZD7"/>
      <c r="PZE7"/>
      <c r="PZF7"/>
      <c r="PZG7"/>
      <c r="PZH7"/>
      <c r="PZI7"/>
      <c r="PZJ7"/>
      <c r="PZK7"/>
      <c r="PZL7"/>
      <c r="PZM7"/>
      <c r="PZN7"/>
      <c r="PZO7"/>
      <c r="PZP7"/>
      <c r="PZQ7"/>
      <c r="PZR7"/>
      <c r="PZS7"/>
      <c r="PZT7"/>
      <c r="PZU7"/>
      <c r="PZV7"/>
      <c r="PZW7"/>
      <c r="PZX7"/>
      <c r="PZY7"/>
      <c r="PZZ7"/>
      <c r="QAA7"/>
      <c r="QAB7"/>
      <c r="QAC7"/>
      <c r="QAD7"/>
      <c r="QAE7"/>
      <c r="QAF7"/>
      <c r="QAG7"/>
      <c r="QAH7"/>
      <c r="QAI7"/>
      <c r="QAJ7"/>
      <c r="QAK7"/>
      <c r="QAL7"/>
      <c r="QAM7"/>
      <c r="QAN7"/>
      <c r="QAO7"/>
      <c r="QAP7"/>
      <c r="QAQ7"/>
      <c r="QAR7"/>
      <c r="QAS7"/>
      <c r="QAT7"/>
      <c r="QAU7"/>
      <c r="QAV7"/>
      <c r="QAW7"/>
      <c r="QAX7"/>
      <c r="QAY7"/>
      <c r="QAZ7"/>
      <c r="QBA7"/>
      <c r="QBB7"/>
      <c r="QBC7"/>
      <c r="QBD7"/>
      <c r="QBE7"/>
      <c r="QBF7"/>
      <c r="QBG7"/>
      <c r="QBH7"/>
      <c r="QBI7"/>
      <c r="QBJ7"/>
      <c r="QBK7"/>
      <c r="QBL7"/>
      <c r="QBM7"/>
      <c r="QBN7"/>
      <c r="QBO7"/>
      <c r="QBP7"/>
      <c r="QBQ7"/>
      <c r="QBR7"/>
      <c r="QBS7"/>
      <c r="QBT7"/>
      <c r="QBU7"/>
      <c r="QBV7"/>
      <c r="QBW7"/>
      <c r="QBX7"/>
      <c r="QBY7"/>
      <c r="QBZ7"/>
      <c r="QCA7"/>
      <c r="QCB7"/>
      <c r="QCC7"/>
      <c r="QCD7"/>
      <c r="QCE7"/>
      <c r="QCF7"/>
      <c r="QCG7"/>
      <c r="QCH7"/>
      <c r="QCI7"/>
      <c r="QCJ7"/>
      <c r="QCK7"/>
      <c r="QCL7"/>
      <c r="QCM7"/>
      <c r="QCN7"/>
      <c r="QCO7"/>
      <c r="QCP7"/>
      <c r="QCQ7"/>
      <c r="QCR7"/>
      <c r="QCS7"/>
      <c r="QCT7"/>
      <c r="QCU7"/>
      <c r="QCV7"/>
      <c r="QCW7"/>
      <c r="QCX7"/>
      <c r="QCY7"/>
      <c r="QCZ7"/>
      <c r="QDA7"/>
      <c r="QDB7"/>
      <c r="QDC7"/>
      <c r="QDD7"/>
      <c r="QDE7"/>
      <c r="QDF7"/>
      <c r="QDG7"/>
      <c r="QDH7"/>
      <c r="QDI7"/>
      <c r="QDJ7"/>
      <c r="QDK7"/>
      <c r="QDL7"/>
      <c r="QDM7"/>
      <c r="QDN7"/>
      <c r="QDO7"/>
      <c r="QDP7"/>
      <c r="QDQ7"/>
      <c r="QDR7"/>
      <c r="QDS7"/>
      <c r="QDT7"/>
      <c r="QDU7"/>
      <c r="QDV7"/>
      <c r="QDW7"/>
      <c r="QDX7"/>
      <c r="QDY7"/>
      <c r="QDZ7"/>
      <c r="QEA7"/>
      <c r="QEB7"/>
      <c r="QEC7"/>
      <c r="QED7"/>
      <c r="QEE7"/>
      <c r="QEF7"/>
      <c r="QEG7"/>
      <c r="QEH7"/>
      <c r="QEI7"/>
      <c r="QEJ7"/>
      <c r="QEK7"/>
      <c r="QEL7"/>
      <c r="QEM7"/>
      <c r="QEN7"/>
      <c r="QEO7"/>
      <c r="QEP7"/>
      <c r="QEQ7"/>
      <c r="QER7"/>
      <c r="QES7"/>
      <c r="QET7"/>
      <c r="QEU7"/>
      <c r="QEV7"/>
      <c r="QEW7"/>
      <c r="QEX7"/>
      <c r="QEY7"/>
      <c r="QEZ7"/>
      <c r="QFA7"/>
      <c r="QFB7"/>
      <c r="QFC7"/>
      <c r="QFD7"/>
      <c r="QFE7"/>
      <c r="QFF7"/>
      <c r="QFG7"/>
      <c r="QFH7"/>
      <c r="QFI7"/>
      <c r="QFJ7"/>
      <c r="QFK7"/>
      <c r="QFL7"/>
      <c r="QFM7"/>
      <c r="QFN7"/>
      <c r="QFO7"/>
      <c r="QFP7"/>
      <c r="QFQ7"/>
      <c r="QFR7"/>
      <c r="QFS7"/>
      <c r="QFT7"/>
      <c r="QFU7"/>
      <c r="QFV7"/>
      <c r="QFW7"/>
      <c r="QFX7"/>
      <c r="QFY7"/>
      <c r="QFZ7"/>
      <c r="QGA7"/>
      <c r="QGB7"/>
      <c r="QGC7"/>
      <c r="QGD7"/>
      <c r="QGE7"/>
      <c r="QGF7"/>
      <c r="QGG7"/>
      <c r="QGH7"/>
      <c r="QGI7"/>
      <c r="QGJ7"/>
      <c r="QGK7"/>
      <c r="QGL7"/>
      <c r="QGM7"/>
      <c r="QGN7"/>
      <c r="QGO7"/>
      <c r="QGP7"/>
      <c r="QGQ7"/>
      <c r="QGR7"/>
      <c r="QGS7"/>
      <c r="QGT7"/>
      <c r="QGU7"/>
      <c r="QGV7"/>
      <c r="QGW7"/>
      <c r="QGX7"/>
      <c r="QGY7"/>
      <c r="QGZ7"/>
      <c r="QHA7"/>
      <c r="QHB7"/>
      <c r="QHC7"/>
      <c r="QHD7"/>
      <c r="QHE7"/>
      <c r="QHF7"/>
      <c r="QHG7"/>
      <c r="QHH7"/>
      <c r="QHI7"/>
      <c r="QHJ7"/>
      <c r="QHK7"/>
      <c r="QHL7"/>
      <c r="QHM7"/>
      <c r="QHN7"/>
      <c r="QHO7"/>
      <c r="QHP7"/>
      <c r="QHQ7"/>
      <c r="QHR7"/>
      <c r="QHS7"/>
      <c r="QHT7"/>
      <c r="QHU7"/>
      <c r="QHV7"/>
      <c r="QHW7"/>
      <c r="QHX7"/>
      <c r="QHY7"/>
      <c r="QHZ7"/>
      <c r="QIA7"/>
      <c r="QIB7"/>
      <c r="QIC7"/>
      <c r="QID7"/>
      <c r="QIE7"/>
      <c r="QIF7"/>
      <c r="QIG7"/>
      <c r="QIH7"/>
      <c r="QII7"/>
      <c r="QIJ7"/>
      <c r="QIK7"/>
      <c r="QIL7"/>
      <c r="QIM7"/>
      <c r="QIN7"/>
      <c r="QIO7"/>
      <c r="QIP7"/>
      <c r="QIQ7"/>
      <c r="QIR7"/>
      <c r="QIS7"/>
      <c r="QIT7"/>
      <c r="QIU7"/>
      <c r="QIV7"/>
      <c r="QIW7"/>
      <c r="QIX7"/>
      <c r="QIY7"/>
      <c r="QIZ7"/>
      <c r="QJA7"/>
      <c r="QJB7"/>
      <c r="QJC7"/>
      <c r="QJD7"/>
      <c r="QJE7"/>
      <c r="QJF7"/>
      <c r="QJG7"/>
      <c r="QJH7"/>
      <c r="QJI7"/>
      <c r="QJJ7"/>
      <c r="QJK7"/>
      <c r="QJL7"/>
      <c r="QJM7"/>
      <c r="QJN7"/>
      <c r="QJO7"/>
      <c r="QJP7"/>
      <c r="QJQ7"/>
      <c r="QJR7"/>
      <c r="QJS7"/>
      <c r="QJT7"/>
      <c r="QJU7"/>
      <c r="QJV7"/>
      <c r="QJW7"/>
      <c r="QJX7"/>
      <c r="QJY7"/>
      <c r="QJZ7"/>
      <c r="QKA7"/>
      <c r="QKB7"/>
      <c r="QKC7"/>
      <c r="QKD7"/>
      <c r="QKE7"/>
      <c r="QKF7"/>
      <c r="QKG7"/>
      <c r="QKH7"/>
      <c r="QKI7"/>
      <c r="QKJ7"/>
      <c r="QKK7"/>
      <c r="QKL7"/>
      <c r="QKM7"/>
      <c r="QKN7"/>
      <c r="QKO7"/>
      <c r="QKP7"/>
      <c r="QKQ7"/>
      <c r="QKR7"/>
      <c r="QKS7"/>
      <c r="QKT7"/>
      <c r="QKU7"/>
      <c r="QKV7"/>
      <c r="QKW7"/>
      <c r="QKX7"/>
      <c r="QKY7"/>
      <c r="QKZ7"/>
      <c r="QLA7"/>
      <c r="QLB7"/>
      <c r="QLC7"/>
      <c r="QLD7"/>
      <c r="QLE7"/>
      <c r="QLF7"/>
      <c r="QLG7"/>
      <c r="QLH7"/>
      <c r="QLI7"/>
      <c r="QLJ7"/>
      <c r="QLK7"/>
      <c r="QLL7"/>
      <c r="QLM7"/>
      <c r="QLN7"/>
      <c r="QLO7"/>
      <c r="QLP7"/>
      <c r="QLQ7"/>
      <c r="QLR7"/>
      <c r="QLS7"/>
      <c r="QLT7"/>
      <c r="QLU7"/>
      <c r="QLV7"/>
      <c r="QLW7"/>
      <c r="QLX7"/>
      <c r="QLY7"/>
      <c r="QLZ7"/>
      <c r="QMA7"/>
      <c r="QMB7"/>
      <c r="QMC7"/>
      <c r="QMD7"/>
      <c r="QME7"/>
      <c r="QMF7"/>
      <c r="QMG7"/>
      <c r="QMH7"/>
      <c r="QMI7"/>
      <c r="QMJ7"/>
      <c r="QMK7"/>
      <c r="QML7"/>
      <c r="QMM7"/>
      <c r="QMN7"/>
      <c r="QMO7"/>
      <c r="QMP7"/>
      <c r="QMQ7"/>
      <c r="QMR7"/>
      <c r="QMS7"/>
      <c r="QMT7"/>
      <c r="QMU7"/>
      <c r="QMV7"/>
      <c r="QMW7"/>
      <c r="QMX7"/>
      <c r="QMY7"/>
      <c r="QMZ7"/>
      <c r="QNA7"/>
      <c r="QNB7"/>
      <c r="QNC7"/>
      <c r="QND7"/>
      <c r="QNE7"/>
      <c r="QNF7"/>
      <c r="QNG7"/>
      <c r="QNH7"/>
      <c r="QNI7"/>
      <c r="QNJ7"/>
      <c r="QNK7"/>
      <c r="QNL7"/>
      <c r="QNM7"/>
      <c r="QNN7"/>
      <c r="QNO7"/>
      <c r="QNP7"/>
      <c r="QNQ7"/>
      <c r="QNR7"/>
      <c r="QNS7"/>
      <c r="QNT7"/>
      <c r="QNU7"/>
      <c r="QNV7"/>
      <c r="QNW7"/>
      <c r="QNX7"/>
      <c r="QNY7"/>
      <c r="QNZ7"/>
      <c r="QOA7"/>
      <c r="QOB7"/>
      <c r="QOC7"/>
      <c r="QOD7"/>
      <c r="QOE7"/>
      <c r="QOF7"/>
      <c r="QOG7"/>
      <c r="QOH7"/>
      <c r="QOI7"/>
      <c r="QOJ7"/>
      <c r="QOK7"/>
      <c r="QOL7"/>
      <c r="QOM7"/>
      <c r="QON7"/>
      <c r="QOO7"/>
      <c r="QOP7"/>
      <c r="QOQ7"/>
      <c r="QOR7"/>
      <c r="QOS7"/>
      <c r="QOT7"/>
      <c r="QOU7"/>
      <c r="QOV7"/>
      <c r="QOW7"/>
      <c r="QOX7"/>
      <c r="QOY7"/>
      <c r="QOZ7"/>
      <c r="QPA7"/>
      <c r="QPB7"/>
      <c r="QPC7"/>
      <c r="QPD7"/>
      <c r="QPE7"/>
      <c r="QPF7"/>
      <c r="QPG7"/>
      <c r="QPH7"/>
      <c r="QPI7"/>
      <c r="QPJ7"/>
      <c r="QPK7"/>
      <c r="QPL7"/>
      <c r="QPM7"/>
      <c r="QPN7"/>
      <c r="QPO7"/>
      <c r="QPP7"/>
      <c r="QPQ7"/>
      <c r="QPR7"/>
      <c r="QPS7"/>
      <c r="QPT7"/>
      <c r="QPU7"/>
      <c r="QPV7"/>
      <c r="QPW7"/>
      <c r="QPX7"/>
      <c r="QPY7"/>
      <c r="QPZ7"/>
      <c r="QQA7"/>
      <c r="QQB7"/>
      <c r="QQC7"/>
      <c r="QQD7"/>
      <c r="QQE7"/>
      <c r="QQF7"/>
      <c r="QQG7"/>
      <c r="QQH7"/>
      <c r="QQI7"/>
      <c r="QQJ7"/>
      <c r="QQK7"/>
      <c r="QQL7"/>
      <c r="QQM7"/>
      <c r="QQN7"/>
      <c r="QQO7"/>
      <c r="QQP7"/>
      <c r="QQQ7"/>
      <c r="QQR7"/>
      <c r="QQS7"/>
      <c r="QQT7"/>
      <c r="QQU7"/>
      <c r="QQV7"/>
      <c r="QQW7"/>
      <c r="QQX7"/>
      <c r="QQY7"/>
      <c r="QQZ7"/>
      <c r="QRA7"/>
      <c r="QRB7"/>
      <c r="QRC7"/>
      <c r="QRD7"/>
      <c r="QRE7"/>
      <c r="QRF7"/>
      <c r="QRG7"/>
      <c r="QRH7"/>
      <c r="QRI7"/>
      <c r="QRJ7"/>
      <c r="QRK7"/>
      <c r="QRL7"/>
      <c r="QRM7"/>
      <c r="QRN7"/>
      <c r="QRO7"/>
      <c r="QRP7"/>
      <c r="QRQ7"/>
      <c r="QRR7"/>
      <c r="QRS7"/>
      <c r="QRT7"/>
      <c r="QRU7"/>
      <c r="QRV7"/>
      <c r="QRW7"/>
      <c r="QRX7"/>
      <c r="QRY7"/>
      <c r="QRZ7"/>
      <c r="QSA7"/>
      <c r="QSB7"/>
      <c r="QSC7"/>
      <c r="QSD7"/>
      <c r="QSE7"/>
      <c r="QSF7"/>
      <c r="QSG7"/>
      <c r="QSH7"/>
      <c r="QSI7"/>
      <c r="QSJ7"/>
      <c r="QSK7"/>
      <c r="QSL7"/>
      <c r="QSM7"/>
      <c r="QSN7"/>
      <c r="QSO7"/>
      <c r="QSP7"/>
      <c r="QSQ7"/>
      <c r="QSR7"/>
      <c r="QSS7"/>
      <c r="QST7"/>
      <c r="QSU7"/>
      <c r="QSV7"/>
      <c r="QSW7"/>
      <c r="QSX7"/>
      <c r="QSY7"/>
      <c r="QSZ7"/>
      <c r="QTA7"/>
      <c r="QTB7"/>
      <c r="QTC7"/>
      <c r="QTD7"/>
      <c r="QTE7"/>
      <c r="QTF7"/>
      <c r="QTG7"/>
      <c r="QTH7"/>
      <c r="QTI7"/>
      <c r="QTJ7"/>
      <c r="QTK7"/>
      <c r="QTL7"/>
      <c r="QTM7"/>
      <c r="QTN7"/>
      <c r="QTO7"/>
      <c r="QTP7"/>
      <c r="QTQ7"/>
      <c r="QTR7"/>
      <c r="QTS7"/>
      <c r="QTT7"/>
      <c r="QTU7"/>
      <c r="QTV7"/>
      <c r="QTW7"/>
      <c r="QTX7"/>
      <c r="QTY7"/>
      <c r="QTZ7"/>
      <c r="QUA7"/>
      <c r="QUB7"/>
      <c r="QUC7"/>
      <c r="QUD7"/>
      <c r="QUE7"/>
      <c r="QUF7"/>
      <c r="QUG7"/>
      <c r="QUH7"/>
      <c r="QUI7"/>
      <c r="QUJ7"/>
      <c r="QUK7"/>
      <c r="QUL7"/>
      <c r="QUM7"/>
      <c r="QUN7"/>
      <c r="QUO7"/>
      <c r="QUP7"/>
      <c r="QUQ7"/>
      <c r="QUR7"/>
      <c r="QUS7"/>
      <c r="QUT7"/>
      <c r="QUU7"/>
      <c r="QUV7"/>
      <c r="QUW7"/>
      <c r="QUX7"/>
      <c r="QUY7"/>
      <c r="QUZ7"/>
      <c r="QVA7"/>
      <c r="QVB7"/>
      <c r="QVC7"/>
      <c r="QVD7"/>
      <c r="QVE7"/>
      <c r="QVF7"/>
      <c r="QVG7"/>
      <c r="QVH7"/>
      <c r="QVI7"/>
      <c r="QVJ7"/>
      <c r="QVK7"/>
      <c r="QVL7"/>
      <c r="QVM7"/>
      <c r="QVN7"/>
      <c r="QVO7"/>
      <c r="QVP7"/>
      <c r="QVQ7"/>
      <c r="QVR7"/>
      <c r="QVS7"/>
      <c r="QVT7"/>
      <c r="QVU7"/>
      <c r="QVV7"/>
      <c r="QVW7"/>
      <c r="QVX7"/>
      <c r="QVY7"/>
      <c r="QVZ7"/>
      <c r="QWA7"/>
      <c r="QWB7"/>
      <c r="QWC7"/>
      <c r="QWD7"/>
      <c r="QWE7"/>
      <c r="QWF7"/>
      <c r="QWG7"/>
      <c r="QWH7"/>
      <c r="QWI7"/>
      <c r="QWJ7"/>
      <c r="QWK7"/>
      <c r="QWL7"/>
      <c r="QWM7"/>
      <c r="QWN7"/>
      <c r="QWO7"/>
      <c r="QWP7"/>
      <c r="QWQ7"/>
      <c r="QWR7"/>
      <c r="QWS7"/>
      <c r="QWT7"/>
      <c r="QWU7"/>
      <c r="QWV7"/>
      <c r="QWW7"/>
      <c r="QWX7"/>
      <c r="QWY7"/>
      <c r="QWZ7"/>
      <c r="QXA7"/>
      <c r="QXB7"/>
      <c r="QXC7"/>
      <c r="QXD7"/>
      <c r="QXE7"/>
      <c r="QXF7"/>
      <c r="QXG7"/>
      <c r="QXH7"/>
      <c r="QXI7"/>
      <c r="QXJ7"/>
      <c r="QXK7"/>
      <c r="QXL7"/>
      <c r="QXM7"/>
      <c r="QXN7"/>
      <c r="QXO7"/>
      <c r="QXP7"/>
      <c r="QXQ7"/>
      <c r="QXR7"/>
      <c r="QXS7"/>
      <c r="QXT7"/>
      <c r="QXU7"/>
      <c r="QXV7"/>
      <c r="QXW7"/>
      <c r="QXX7"/>
      <c r="QXY7"/>
      <c r="QXZ7"/>
      <c r="QYA7"/>
      <c r="QYB7"/>
      <c r="QYC7"/>
      <c r="QYD7"/>
      <c r="QYE7"/>
      <c r="QYF7"/>
      <c r="QYG7"/>
      <c r="QYH7"/>
      <c r="QYI7"/>
      <c r="QYJ7"/>
      <c r="QYK7"/>
      <c r="QYL7"/>
      <c r="QYM7"/>
      <c r="QYN7"/>
      <c r="QYO7"/>
      <c r="QYP7"/>
      <c r="QYQ7"/>
      <c r="QYR7"/>
      <c r="QYS7"/>
      <c r="QYT7"/>
      <c r="QYU7"/>
      <c r="QYV7"/>
      <c r="QYW7"/>
      <c r="QYX7"/>
      <c r="QYY7"/>
      <c r="QYZ7"/>
      <c r="QZA7"/>
      <c r="QZB7"/>
      <c r="QZC7"/>
      <c r="QZD7"/>
      <c r="QZE7"/>
      <c r="QZF7"/>
      <c r="QZG7"/>
      <c r="QZH7"/>
      <c r="QZI7"/>
      <c r="QZJ7"/>
      <c r="QZK7"/>
      <c r="QZL7"/>
      <c r="QZM7"/>
      <c r="QZN7"/>
      <c r="QZO7"/>
      <c r="QZP7"/>
      <c r="QZQ7"/>
      <c r="QZR7"/>
      <c r="QZS7"/>
      <c r="QZT7"/>
      <c r="QZU7"/>
      <c r="QZV7"/>
      <c r="QZW7"/>
      <c r="QZX7"/>
      <c r="QZY7"/>
      <c r="QZZ7"/>
      <c r="RAA7"/>
      <c r="RAB7"/>
      <c r="RAC7"/>
      <c r="RAD7"/>
      <c r="RAE7"/>
      <c r="RAF7"/>
      <c r="RAG7"/>
      <c r="RAH7"/>
      <c r="RAI7"/>
      <c r="RAJ7"/>
      <c r="RAK7"/>
      <c r="RAL7"/>
      <c r="RAM7"/>
      <c r="RAN7"/>
      <c r="RAO7"/>
      <c r="RAP7"/>
      <c r="RAQ7"/>
      <c r="RAR7"/>
      <c r="RAS7"/>
      <c r="RAT7"/>
      <c r="RAU7"/>
      <c r="RAV7"/>
      <c r="RAW7"/>
      <c r="RAX7"/>
      <c r="RAY7"/>
      <c r="RAZ7"/>
      <c r="RBA7"/>
      <c r="RBB7"/>
      <c r="RBC7"/>
      <c r="RBD7"/>
      <c r="RBE7"/>
      <c r="RBF7"/>
      <c r="RBG7"/>
      <c r="RBH7"/>
      <c r="RBI7"/>
      <c r="RBJ7"/>
      <c r="RBK7"/>
      <c r="RBL7"/>
      <c r="RBM7"/>
      <c r="RBN7"/>
      <c r="RBO7"/>
      <c r="RBP7"/>
      <c r="RBQ7"/>
      <c r="RBR7"/>
      <c r="RBS7"/>
      <c r="RBT7"/>
      <c r="RBU7"/>
      <c r="RBV7"/>
      <c r="RBW7"/>
      <c r="RBX7"/>
      <c r="RBY7"/>
      <c r="RBZ7"/>
      <c r="RCA7"/>
      <c r="RCB7"/>
      <c r="RCC7"/>
      <c r="RCD7"/>
      <c r="RCE7"/>
      <c r="RCF7"/>
      <c r="RCG7"/>
      <c r="RCH7"/>
      <c r="RCI7"/>
      <c r="RCJ7"/>
      <c r="RCK7"/>
      <c r="RCL7"/>
      <c r="RCM7"/>
      <c r="RCN7"/>
      <c r="RCO7"/>
      <c r="RCP7"/>
      <c r="RCQ7"/>
      <c r="RCR7"/>
      <c r="RCS7"/>
      <c r="RCT7"/>
      <c r="RCU7"/>
      <c r="RCV7"/>
      <c r="RCW7"/>
      <c r="RCX7"/>
      <c r="RCY7"/>
      <c r="RCZ7"/>
      <c r="RDA7"/>
      <c r="RDB7"/>
      <c r="RDC7"/>
      <c r="RDD7"/>
      <c r="RDE7"/>
      <c r="RDF7"/>
      <c r="RDG7"/>
      <c r="RDH7"/>
      <c r="RDI7"/>
      <c r="RDJ7"/>
      <c r="RDK7"/>
      <c r="RDL7"/>
      <c r="RDM7"/>
      <c r="RDN7"/>
      <c r="RDO7"/>
      <c r="RDP7"/>
      <c r="RDQ7"/>
      <c r="RDR7"/>
      <c r="RDS7"/>
      <c r="RDT7"/>
      <c r="RDU7"/>
      <c r="RDV7"/>
      <c r="RDW7"/>
      <c r="RDX7"/>
      <c r="RDY7"/>
      <c r="RDZ7"/>
      <c r="REA7"/>
      <c r="REB7"/>
      <c r="REC7"/>
      <c r="RED7"/>
      <c r="REE7"/>
      <c r="REF7"/>
      <c r="REG7"/>
      <c r="REH7"/>
      <c r="REI7"/>
      <c r="REJ7"/>
      <c r="REK7"/>
      <c r="REL7"/>
      <c r="REM7"/>
      <c r="REN7"/>
      <c r="REO7"/>
      <c r="REP7"/>
      <c r="REQ7"/>
      <c r="RER7"/>
      <c r="RES7"/>
      <c r="RET7"/>
      <c r="REU7"/>
      <c r="REV7"/>
      <c r="REW7"/>
      <c r="REX7"/>
      <c r="REY7"/>
      <c r="REZ7"/>
      <c r="RFA7"/>
      <c r="RFB7"/>
      <c r="RFC7"/>
      <c r="RFD7"/>
      <c r="RFE7"/>
      <c r="RFF7"/>
      <c r="RFG7"/>
      <c r="RFH7"/>
      <c r="RFI7"/>
      <c r="RFJ7"/>
      <c r="RFK7"/>
      <c r="RFL7"/>
      <c r="RFM7"/>
      <c r="RFN7"/>
      <c r="RFO7"/>
      <c r="RFP7"/>
      <c r="RFQ7"/>
      <c r="RFR7"/>
      <c r="RFS7"/>
      <c r="RFT7"/>
      <c r="RFU7"/>
      <c r="RFV7"/>
      <c r="RFW7"/>
      <c r="RFX7"/>
      <c r="RFY7"/>
      <c r="RFZ7"/>
      <c r="RGA7"/>
      <c r="RGB7"/>
      <c r="RGC7"/>
      <c r="RGD7"/>
      <c r="RGE7"/>
      <c r="RGF7"/>
      <c r="RGG7"/>
      <c r="RGH7"/>
      <c r="RGI7"/>
      <c r="RGJ7"/>
      <c r="RGK7"/>
      <c r="RGL7"/>
      <c r="RGM7"/>
      <c r="RGN7"/>
      <c r="RGO7"/>
      <c r="RGP7"/>
      <c r="RGQ7"/>
      <c r="RGR7"/>
      <c r="RGS7"/>
      <c r="RGT7"/>
      <c r="RGU7"/>
      <c r="RGV7"/>
      <c r="RGW7"/>
      <c r="RGX7"/>
      <c r="RGY7"/>
      <c r="RGZ7"/>
      <c r="RHA7"/>
      <c r="RHB7"/>
      <c r="RHC7"/>
      <c r="RHD7"/>
      <c r="RHE7"/>
      <c r="RHF7"/>
      <c r="RHG7"/>
      <c r="RHH7"/>
      <c r="RHI7"/>
      <c r="RHJ7"/>
      <c r="RHK7"/>
      <c r="RHL7"/>
      <c r="RHM7"/>
      <c r="RHN7"/>
      <c r="RHO7"/>
      <c r="RHP7"/>
      <c r="RHQ7"/>
      <c r="RHR7"/>
      <c r="RHS7"/>
      <c r="RHT7"/>
      <c r="RHU7"/>
      <c r="RHV7"/>
      <c r="RHW7"/>
      <c r="RHX7"/>
      <c r="RHY7"/>
      <c r="RHZ7"/>
      <c r="RIA7"/>
      <c r="RIB7"/>
      <c r="RIC7"/>
      <c r="RID7"/>
      <c r="RIE7"/>
      <c r="RIF7"/>
      <c r="RIG7"/>
      <c r="RIH7"/>
      <c r="RII7"/>
      <c r="RIJ7"/>
      <c r="RIK7"/>
      <c r="RIL7"/>
      <c r="RIM7"/>
      <c r="RIN7"/>
      <c r="RIO7"/>
      <c r="RIP7"/>
      <c r="RIQ7"/>
      <c r="RIR7"/>
      <c r="RIS7"/>
      <c r="RIT7"/>
      <c r="RIU7"/>
      <c r="RIV7"/>
      <c r="RIW7"/>
      <c r="RIX7"/>
      <c r="RIY7"/>
      <c r="RIZ7"/>
      <c r="RJA7"/>
      <c r="RJB7"/>
      <c r="RJC7"/>
      <c r="RJD7"/>
      <c r="RJE7"/>
      <c r="RJF7"/>
      <c r="RJG7"/>
      <c r="RJH7"/>
      <c r="RJI7"/>
      <c r="RJJ7"/>
      <c r="RJK7"/>
      <c r="RJL7"/>
      <c r="RJM7"/>
      <c r="RJN7"/>
      <c r="RJO7"/>
      <c r="RJP7"/>
      <c r="RJQ7"/>
      <c r="RJR7"/>
      <c r="RJS7"/>
      <c r="RJT7"/>
      <c r="RJU7"/>
      <c r="RJV7"/>
      <c r="RJW7"/>
      <c r="RJX7"/>
      <c r="RJY7"/>
      <c r="RJZ7"/>
      <c r="RKA7"/>
      <c r="RKB7"/>
      <c r="RKC7"/>
      <c r="RKD7"/>
      <c r="RKE7"/>
      <c r="RKF7"/>
      <c r="RKG7"/>
      <c r="RKH7"/>
      <c r="RKI7"/>
      <c r="RKJ7"/>
      <c r="RKK7"/>
      <c r="RKL7"/>
      <c r="RKM7"/>
      <c r="RKN7"/>
      <c r="RKO7"/>
      <c r="RKP7"/>
      <c r="RKQ7"/>
      <c r="RKR7"/>
      <c r="RKS7"/>
      <c r="RKT7"/>
      <c r="RKU7"/>
      <c r="RKV7"/>
      <c r="RKW7"/>
      <c r="RKX7"/>
      <c r="RKY7"/>
      <c r="RKZ7"/>
      <c r="RLA7"/>
      <c r="RLB7"/>
      <c r="RLC7"/>
      <c r="RLD7"/>
      <c r="RLE7"/>
      <c r="RLF7"/>
      <c r="RLG7"/>
      <c r="RLH7"/>
      <c r="RLI7"/>
      <c r="RLJ7"/>
      <c r="RLK7"/>
      <c r="RLL7"/>
      <c r="RLM7"/>
      <c r="RLN7"/>
      <c r="RLO7"/>
      <c r="RLP7"/>
      <c r="RLQ7"/>
      <c r="RLR7"/>
      <c r="RLS7"/>
      <c r="RLT7"/>
      <c r="RLU7"/>
      <c r="RLV7"/>
      <c r="RLW7"/>
      <c r="RLX7"/>
      <c r="RLY7"/>
      <c r="RLZ7"/>
      <c r="RMA7"/>
      <c r="RMB7"/>
      <c r="RMC7"/>
      <c r="RMD7"/>
      <c r="RME7"/>
      <c r="RMF7"/>
      <c r="RMG7"/>
      <c r="RMH7"/>
      <c r="RMI7"/>
      <c r="RMJ7"/>
      <c r="RMK7"/>
      <c r="RML7"/>
      <c r="RMM7"/>
      <c r="RMN7"/>
      <c r="RMO7"/>
      <c r="RMP7"/>
      <c r="RMQ7"/>
      <c r="RMR7"/>
      <c r="RMS7"/>
      <c r="RMT7"/>
      <c r="RMU7"/>
      <c r="RMV7"/>
      <c r="RMW7"/>
      <c r="RMX7"/>
      <c r="RMY7"/>
      <c r="RMZ7"/>
      <c r="RNA7"/>
      <c r="RNB7"/>
      <c r="RNC7"/>
      <c r="RND7"/>
      <c r="RNE7"/>
      <c r="RNF7"/>
      <c r="RNG7"/>
      <c r="RNH7"/>
      <c r="RNI7"/>
      <c r="RNJ7"/>
      <c r="RNK7"/>
      <c r="RNL7"/>
      <c r="RNM7"/>
      <c r="RNN7"/>
      <c r="RNO7"/>
      <c r="RNP7"/>
      <c r="RNQ7"/>
      <c r="RNR7"/>
      <c r="RNS7"/>
      <c r="RNT7"/>
      <c r="RNU7"/>
      <c r="RNV7"/>
      <c r="RNW7"/>
      <c r="RNX7"/>
      <c r="RNY7"/>
      <c r="RNZ7"/>
      <c r="ROA7"/>
      <c r="ROB7"/>
      <c r="ROC7"/>
      <c r="ROD7"/>
      <c r="ROE7"/>
      <c r="ROF7"/>
      <c r="ROG7"/>
      <c r="ROH7"/>
      <c r="ROI7"/>
      <c r="ROJ7"/>
      <c r="ROK7"/>
      <c r="ROL7"/>
      <c r="ROM7"/>
      <c r="RON7"/>
      <c r="ROO7"/>
      <c r="ROP7"/>
      <c r="ROQ7"/>
      <c r="ROR7"/>
      <c r="ROS7"/>
      <c r="ROT7"/>
      <c r="ROU7"/>
      <c r="ROV7"/>
      <c r="ROW7"/>
      <c r="ROX7"/>
      <c r="ROY7"/>
      <c r="ROZ7"/>
      <c r="RPA7"/>
      <c r="RPB7"/>
      <c r="RPC7"/>
      <c r="RPD7"/>
      <c r="RPE7"/>
      <c r="RPF7"/>
      <c r="RPG7"/>
      <c r="RPH7"/>
      <c r="RPI7"/>
      <c r="RPJ7"/>
      <c r="RPK7"/>
      <c r="RPL7"/>
      <c r="RPM7"/>
      <c r="RPN7"/>
      <c r="RPO7"/>
      <c r="RPP7"/>
      <c r="RPQ7"/>
      <c r="RPR7"/>
      <c r="RPS7"/>
      <c r="RPT7"/>
      <c r="RPU7"/>
      <c r="RPV7"/>
      <c r="RPW7"/>
      <c r="RPX7"/>
      <c r="RPY7"/>
      <c r="RPZ7"/>
      <c r="RQA7"/>
      <c r="RQB7"/>
      <c r="RQC7"/>
      <c r="RQD7"/>
      <c r="RQE7"/>
      <c r="RQF7"/>
      <c r="RQG7"/>
      <c r="RQH7"/>
      <c r="RQI7"/>
      <c r="RQJ7"/>
      <c r="RQK7"/>
      <c r="RQL7"/>
      <c r="RQM7"/>
      <c r="RQN7"/>
      <c r="RQO7"/>
      <c r="RQP7"/>
      <c r="RQQ7"/>
      <c r="RQR7"/>
      <c r="RQS7"/>
      <c r="RQT7"/>
      <c r="RQU7"/>
      <c r="RQV7"/>
      <c r="RQW7"/>
      <c r="RQX7"/>
      <c r="RQY7"/>
      <c r="RQZ7"/>
      <c r="RRA7"/>
      <c r="RRB7"/>
      <c r="RRC7"/>
      <c r="RRD7"/>
      <c r="RRE7"/>
      <c r="RRF7"/>
      <c r="RRG7"/>
      <c r="RRH7"/>
      <c r="RRI7"/>
      <c r="RRJ7"/>
      <c r="RRK7"/>
      <c r="RRL7"/>
      <c r="RRM7"/>
      <c r="RRN7"/>
      <c r="RRO7"/>
      <c r="RRP7"/>
      <c r="RRQ7"/>
      <c r="RRR7"/>
      <c r="RRS7"/>
      <c r="RRT7"/>
      <c r="RRU7"/>
      <c r="RRV7"/>
      <c r="RRW7"/>
      <c r="RRX7"/>
      <c r="RRY7"/>
      <c r="RRZ7"/>
      <c r="RSA7"/>
      <c r="RSB7"/>
      <c r="RSC7"/>
      <c r="RSD7"/>
      <c r="RSE7"/>
      <c r="RSF7"/>
      <c r="RSG7"/>
      <c r="RSH7"/>
      <c r="RSI7"/>
      <c r="RSJ7"/>
      <c r="RSK7"/>
      <c r="RSL7"/>
      <c r="RSM7"/>
      <c r="RSN7"/>
      <c r="RSO7"/>
      <c r="RSP7"/>
      <c r="RSQ7"/>
      <c r="RSR7"/>
      <c r="RSS7"/>
      <c r="RST7"/>
      <c r="RSU7"/>
      <c r="RSV7"/>
      <c r="RSW7"/>
      <c r="RSX7"/>
      <c r="RSY7"/>
      <c r="RSZ7"/>
      <c r="RTA7"/>
      <c r="RTB7"/>
      <c r="RTC7"/>
      <c r="RTD7"/>
      <c r="RTE7"/>
      <c r="RTF7"/>
      <c r="RTG7"/>
      <c r="RTH7"/>
      <c r="RTI7"/>
      <c r="RTJ7"/>
      <c r="RTK7"/>
      <c r="RTL7"/>
      <c r="RTM7"/>
      <c r="RTN7"/>
      <c r="RTO7"/>
      <c r="RTP7"/>
      <c r="RTQ7"/>
      <c r="RTR7"/>
      <c r="RTS7"/>
      <c r="RTT7"/>
      <c r="RTU7"/>
      <c r="RTV7"/>
      <c r="RTW7"/>
      <c r="RTX7"/>
      <c r="RTY7"/>
      <c r="RTZ7"/>
      <c r="RUA7"/>
      <c r="RUB7"/>
      <c r="RUC7"/>
      <c r="RUD7"/>
      <c r="RUE7"/>
      <c r="RUF7"/>
      <c r="RUG7"/>
      <c r="RUH7"/>
      <c r="RUI7"/>
      <c r="RUJ7"/>
      <c r="RUK7"/>
      <c r="RUL7"/>
      <c r="RUM7"/>
      <c r="RUN7"/>
      <c r="RUO7"/>
      <c r="RUP7"/>
      <c r="RUQ7"/>
      <c r="RUR7"/>
      <c r="RUS7"/>
      <c r="RUT7"/>
      <c r="RUU7"/>
      <c r="RUV7"/>
      <c r="RUW7"/>
      <c r="RUX7"/>
      <c r="RUY7"/>
      <c r="RUZ7"/>
      <c r="RVA7"/>
      <c r="RVB7"/>
      <c r="RVC7"/>
      <c r="RVD7"/>
      <c r="RVE7"/>
      <c r="RVF7"/>
      <c r="RVG7"/>
      <c r="RVH7"/>
      <c r="RVI7"/>
      <c r="RVJ7"/>
      <c r="RVK7"/>
      <c r="RVL7"/>
      <c r="RVM7"/>
      <c r="RVN7"/>
      <c r="RVO7"/>
      <c r="RVP7"/>
      <c r="RVQ7"/>
      <c r="RVR7"/>
      <c r="RVS7"/>
      <c r="RVT7"/>
      <c r="RVU7"/>
      <c r="RVV7"/>
      <c r="RVW7"/>
      <c r="RVX7"/>
      <c r="RVY7"/>
      <c r="RVZ7"/>
      <c r="RWA7"/>
      <c r="RWB7"/>
      <c r="RWC7"/>
      <c r="RWD7"/>
      <c r="RWE7"/>
      <c r="RWF7"/>
      <c r="RWG7"/>
      <c r="RWH7"/>
      <c r="RWI7"/>
      <c r="RWJ7"/>
      <c r="RWK7"/>
      <c r="RWL7"/>
      <c r="RWM7"/>
      <c r="RWN7"/>
      <c r="RWO7"/>
      <c r="RWP7"/>
      <c r="RWQ7"/>
      <c r="RWR7"/>
      <c r="RWS7"/>
      <c r="RWT7"/>
      <c r="RWU7"/>
      <c r="RWV7"/>
      <c r="RWW7"/>
      <c r="RWX7"/>
      <c r="RWY7"/>
      <c r="RWZ7"/>
      <c r="RXA7"/>
      <c r="RXB7"/>
      <c r="RXC7"/>
      <c r="RXD7"/>
      <c r="RXE7"/>
      <c r="RXF7"/>
      <c r="RXG7"/>
      <c r="RXH7"/>
      <c r="RXI7"/>
      <c r="RXJ7"/>
      <c r="RXK7"/>
      <c r="RXL7"/>
      <c r="RXM7"/>
      <c r="RXN7"/>
      <c r="RXO7"/>
      <c r="RXP7"/>
      <c r="RXQ7"/>
      <c r="RXR7"/>
      <c r="RXS7"/>
      <c r="RXT7"/>
      <c r="RXU7"/>
      <c r="RXV7"/>
      <c r="RXW7"/>
      <c r="RXX7"/>
      <c r="RXY7"/>
      <c r="RXZ7"/>
      <c r="RYA7"/>
      <c r="RYB7"/>
      <c r="RYC7"/>
      <c r="RYD7"/>
      <c r="RYE7"/>
      <c r="RYF7"/>
      <c r="RYG7"/>
      <c r="RYH7"/>
      <c r="RYI7"/>
      <c r="RYJ7"/>
      <c r="RYK7"/>
      <c r="RYL7"/>
      <c r="RYM7"/>
      <c r="RYN7"/>
      <c r="RYO7"/>
      <c r="RYP7"/>
      <c r="RYQ7"/>
      <c r="RYR7"/>
      <c r="RYS7"/>
      <c r="RYT7"/>
      <c r="RYU7"/>
      <c r="RYV7"/>
      <c r="RYW7"/>
      <c r="RYX7"/>
      <c r="RYY7"/>
      <c r="RYZ7"/>
      <c r="RZA7"/>
      <c r="RZB7"/>
      <c r="RZC7"/>
      <c r="RZD7"/>
      <c r="RZE7"/>
      <c r="RZF7"/>
      <c r="RZG7"/>
      <c r="RZH7"/>
      <c r="RZI7"/>
      <c r="RZJ7"/>
      <c r="RZK7"/>
      <c r="RZL7"/>
      <c r="RZM7"/>
      <c r="RZN7"/>
      <c r="RZO7"/>
      <c r="RZP7"/>
      <c r="RZQ7"/>
      <c r="RZR7"/>
      <c r="RZS7"/>
      <c r="RZT7"/>
      <c r="RZU7"/>
      <c r="RZV7"/>
      <c r="RZW7"/>
      <c r="RZX7"/>
      <c r="RZY7"/>
      <c r="RZZ7"/>
      <c r="SAA7"/>
      <c r="SAB7"/>
      <c r="SAC7"/>
      <c r="SAD7"/>
      <c r="SAE7"/>
      <c r="SAF7"/>
      <c r="SAG7"/>
      <c r="SAH7"/>
      <c r="SAI7"/>
      <c r="SAJ7"/>
      <c r="SAK7"/>
      <c r="SAL7"/>
      <c r="SAM7"/>
      <c r="SAN7"/>
      <c r="SAO7"/>
      <c r="SAP7"/>
      <c r="SAQ7"/>
      <c r="SAR7"/>
      <c r="SAS7"/>
      <c r="SAT7"/>
      <c r="SAU7"/>
      <c r="SAV7"/>
      <c r="SAW7"/>
      <c r="SAX7"/>
      <c r="SAY7"/>
      <c r="SAZ7"/>
      <c r="SBA7"/>
      <c r="SBB7"/>
      <c r="SBC7"/>
      <c r="SBD7"/>
      <c r="SBE7"/>
      <c r="SBF7"/>
      <c r="SBG7"/>
      <c r="SBH7"/>
      <c r="SBI7"/>
      <c r="SBJ7"/>
      <c r="SBK7"/>
      <c r="SBL7"/>
      <c r="SBM7"/>
      <c r="SBN7"/>
      <c r="SBO7"/>
      <c r="SBP7"/>
      <c r="SBQ7"/>
      <c r="SBR7"/>
      <c r="SBS7"/>
      <c r="SBT7"/>
      <c r="SBU7"/>
      <c r="SBV7"/>
      <c r="SBW7"/>
      <c r="SBX7"/>
      <c r="SBY7"/>
      <c r="SBZ7"/>
      <c r="SCA7"/>
      <c r="SCB7"/>
      <c r="SCC7"/>
      <c r="SCD7"/>
      <c r="SCE7"/>
      <c r="SCF7"/>
      <c r="SCG7"/>
      <c r="SCH7"/>
      <c r="SCI7"/>
      <c r="SCJ7"/>
      <c r="SCK7"/>
      <c r="SCL7"/>
      <c r="SCM7"/>
      <c r="SCN7"/>
      <c r="SCO7"/>
      <c r="SCP7"/>
      <c r="SCQ7"/>
      <c r="SCR7"/>
      <c r="SCS7"/>
      <c r="SCT7"/>
      <c r="SCU7"/>
      <c r="SCV7"/>
      <c r="SCW7"/>
      <c r="SCX7"/>
      <c r="SCY7"/>
      <c r="SCZ7"/>
      <c r="SDA7"/>
      <c r="SDB7"/>
      <c r="SDC7"/>
      <c r="SDD7"/>
      <c r="SDE7"/>
      <c r="SDF7"/>
      <c r="SDG7"/>
      <c r="SDH7"/>
      <c r="SDI7"/>
      <c r="SDJ7"/>
      <c r="SDK7"/>
      <c r="SDL7"/>
      <c r="SDM7"/>
      <c r="SDN7"/>
      <c r="SDO7"/>
      <c r="SDP7"/>
      <c r="SDQ7"/>
      <c r="SDR7"/>
      <c r="SDS7"/>
      <c r="SDT7"/>
      <c r="SDU7"/>
      <c r="SDV7"/>
      <c r="SDW7"/>
      <c r="SDX7"/>
      <c r="SDY7"/>
      <c r="SDZ7"/>
      <c r="SEA7"/>
      <c r="SEB7"/>
      <c r="SEC7"/>
      <c r="SED7"/>
      <c r="SEE7"/>
      <c r="SEF7"/>
      <c r="SEG7"/>
      <c r="SEH7"/>
      <c r="SEI7"/>
      <c r="SEJ7"/>
      <c r="SEK7"/>
      <c r="SEL7"/>
      <c r="SEM7"/>
      <c r="SEN7"/>
      <c r="SEO7"/>
      <c r="SEP7"/>
      <c r="SEQ7"/>
      <c r="SER7"/>
      <c r="SES7"/>
      <c r="SET7"/>
      <c r="SEU7"/>
      <c r="SEV7"/>
      <c r="SEW7"/>
      <c r="SEX7"/>
      <c r="SEY7"/>
      <c r="SEZ7"/>
      <c r="SFA7"/>
      <c r="SFB7"/>
      <c r="SFC7"/>
      <c r="SFD7"/>
      <c r="SFE7"/>
      <c r="SFF7"/>
      <c r="SFG7"/>
      <c r="SFH7"/>
      <c r="SFI7"/>
      <c r="SFJ7"/>
      <c r="SFK7"/>
      <c r="SFL7"/>
      <c r="SFM7"/>
      <c r="SFN7"/>
      <c r="SFO7"/>
      <c r="SFP7"/>
      <c r="SFQ7"/>
      <c r="SFR7"/>
      <c r="SFS7"/>
      <c r="SFT7"/>
      <c r="SFU7"/>
      <c r="SFV7"/>
      <c r="SFW7"/>
      <c r="SFX7"/>
      <c r="SFY7"/>
      <c r="SFZ7"/>
      <c r="SGA7"/>
      <c r="SGB7"/>
      <c r="SGC7"/>
      <c r="SGD7"/>
      <c r="SGE7"/>
      <c r="SGF7"/>
      <c r="SGG7"/>
      <c r="SGH7"/>
      <c r="SGI7"/>
      <c r="SGJ7"/>
      <c r="SGK7"/>
      <c r="SGL7"/>
      <c r="SGM7"/>
      <c r="SGN7"/>
      <c r="SGO7"/>
      <c r="SGP7"/>
      <c r="SGQ7"/>
      <c r="SGR7"/>
      <c r="SGS7"/>
      <c r="SGT7"/>
      <c r="SGU7"/>
      <c r="SGV7"/>
      <c r="SGW7"/>
      <c r="SGX7"/>
      <c r="SGY7"/>
      <c r="SGZ7"/>
      <c r="SHA7"/>
      <c r="SHB7"/>
      <c r="SHC7"/>
      <c r="SHD7"/>
      <c r="SHE7"/>
      <c r="SHF7"/>
      <c r="SHG7"/>
      <c r="SHH7"/>
      <c r="SHI7"/>
      <c r="SHJ7"/>
      <c r="SHK7"/>
      <c r="SHL7"/>
      <c r="SHM7"/>
      <c r="SHN7"/>
      <c r="SHO7"/>
      <c r="SHP7"/>
      <c r="SHQ7"/>
      <c r="SHR7"/>
      <c r="SHS7"/>
      <c r="SHT7"/>
      <c r="SHU7"/>
      <c r="SHV7"/>
      <c r="SHW7"/>
      <c r="SHX7"/>
      <c r="SHY7"/>
      <c r="SHZ7"/>
      <c r="SIA7"/>
      <c r="SIB7"/>
      <c r="SIC7"/>
      <c r="SID7"/>
      <c r="SIE7"/>
      <c r="SIF7"/>
      <c r="SIG7"/>
      <c r="SIH7"/>
      <c r="SII7"/>
      <c r="SIJ7"/>
      <c r="SIK7"/>
      <c r="SIL7"/>
      <c r="SIM7"/>
      <c r="SIN7"/>
      <c r="SIO7"/>
      <c r="SIP7"/>
      <c r="SIQ7"/>
      <c r="SIR7"/>
      <c r="SIS7"/>
      <c r="SIT7"/>
      <c r="SIU7"/>
      <c r="SIV7"/>
      <c r="SIW7"/>
      <c r="SIX7"/>
      <c r="SIY7"/>
      <c r="SIZ7"/>
      <c r="SJA7"/>
      <c r="SJB7"/>
      <c r="SJC7"/>
      <c r="SJD7"/>
      <c r="SJE7"/>
      <c r="SJF7"/>
      <c r="SJG7"/>
      <c r="SJH7"/>
      <c r="SJI7"/>
      <c r="SJJ7"/>
      <c r="SJK7"/>
      <c r="SJL7"/>
      <c r="SJM7"/>
      <c r="SJN7"/>
      <c r="SJO7"/>
      <c r="SJP7"/>
      <c r="SJQ7"/>
      <c r="SJR7"/>
      <c r="SJS7"/>
      <c r="SJT7"/>
      <c r="SJU7"/>
      <c r="SJV7"/>
      <c r="SJW7"/>
      <c r="SJX7"/>
      <c r="SJY7"/>
      <c r="SJZ7"/>
      <c r="SKA7"/>
      <c r="SKB7"/>
      <c r="SKC7"/>
      <c r="SKD7"/>
      <c r="SKE7"/>
      <c r="SKF7"/>
      <c r="SKG7"/>
      <c r="SKH7"/>
      <c r="SKI7"/>
      <c r="SKJ7"/>
      <c r="SKK7"/>
      <c r="SKL7"/>
      <c r="SKM7"/>
      <c r="SKN7"/>
      <c r="SKO7"/>
      <c r="SKP7"/>
      <c r="SKQ7"/>
      <c r="SKR7"/>
      <c r="SKS7"/>
      <c r="SKT7"/>
      <c r="SKU7"/>
      <c r="SKV7"/>
      <c r="SKW7"/>
      <c r="SKX7"/>
      <c r="SKY7"/>
      <c r="SKZ7"/>
      <c r="SLA7"/>
      <c r="SLB7"/>
      <c r="SLC7"/>
      <c r="SLD7"/>
      <c r="SLE7"/>
      <c r="SLF7"/>
      <c r="SLG7"/>
      <c r="SLH7"/>
      <c r="SLI7"/>
      <c r="SLJ7"/>
      <c r="SLK7"/>
      <c r="SLL7"/>
      <c r="SLM7"/>
      <c r="SLN7"/>
      <c r="SLO7"/>
      <c r="SLP7"/>
      <c r="SLQ7"/>
      <c r="SLR7"/>
      <c r="SLS7"/>
      <c r="SLT7"/>
      <c r="SLU7"/>
      <c r="SLV7"/>
      <c r="SLW7"/>
      <c r="SLX7"/>
      <c r="SLY7"/>
      <c r="SLZ7"/>
      <c r="SMA7"/>
      <c r="SMB7"/>
      <c r="SMC7"/>
      <c r="SMD7"/>
      <c r="SME7"/>
      <c r="SMF7"/>
      <c r="SMG7"/>
      <c r="SMH7"/>
      <c r="SMI7"/>
      <c r="SMJ7"/>
      <c r="SMK7"/>
      <c r="SML7"/>
      <c r="SMM7"/>
      <c r="SMN7"/>
      <c r="SMO7"/>
      <c r="SMP7"/>
      <c r="SMQ7"/>
      <c r="SMR7"/>
      <c r="SMS7"/>
      <c r="SMT7"/>
      <c r="SMU7"/>
      <c r="SMV7"/>
      <c r="SMW7"/>
      <c r="SMX7"/>
      <c r="SMY7"/>
      <c r="SMZ7"/>
      <c r="SNA7"/>
      <c r="SNB7"/>
      <c r="SNC7"/>
      <c r="SND7"/>
      <c r="SNE7"/>
      <c r="SNF7"/>
      <c r="SNG7"/>
      <c r="SNH7"/>
      <c r="SNI7"/>
      <c r="SNJ7"/>
      <c r="SNK7"/>
      <c r="SNL7"/>
      <c r="SNM7"/>
      <c r="SNN7"/>
      <c r="SNO7"/>
      <c r="SNP7"/>
      <c r="SNQ7"/>
      <c r="SNR7"/>
      <c r="SNS7"/>
      <c r="SNT7"/>
      <c r="SNU7"/>
      <c r="SNV7"/>
      <c r="SNW7"/>
      <c r="SNX7"/>
      <c r="SNY7"/>
      <c r="SNZ7"/>
      <c r="SOA7"/>
      <c r="SOB7"/>
      <c r="SOC7"/>
      <c r="SOD7"/>
      <c r="SOE7"/>
      <c r="SOF7"/>
      <c r="SOG7"/>
      <c r="SOH7"/>
      <c r="SOI7"/>
      <c r="SOJ7"/>
      <c r="SOK7"/>
      <c r="SOL7"/>
      <c r="SOM7"/>
      <c r="SON7"/>
      <c r="SOO7"/>
      <c r="SOP7"/>
      <c r="SOQ7"/>
      <c r="SOR7"/>
      <c r="SOS7"/>
      <c r="SOT7"/>
      <c r="SOU7"/>
      <c r="SOV7"/>
      <c r="SOW7"/>
      <c r="SOX7"/>
      <c r="SOY7"/>
      <c r="SOZ7"/>
      <c r="SPA7"/>
      <c r="SPB7"/>
      <c r="SPC7"/>
      <c r="SPD7"/>
      <c r="SPE7"/>
      <c r="SPF7"/>
      <c r="SPG7"/>
      <c r="SPH7"/>
      <c r="SPI7"/>
      <c r="SPJ7"/>
      <c r="SPK7"/>
      <c r="SPL7"/>
      <c r="SPM7"/>
      <c r="SPN7"/>
      <c r="SPO7"/>
      <c r="SPP7"/>
      <c r="SPQ7"/>
      <c r="SPR7"/>
      <c r="SPS7"/>
      <c r="SPT7"/>
      <c r="SPU7"/>
      <c r="SPV7"/>
      <c r="SPW7"/>
      <c r="SPX7"/>
      <c r="SPY7"/>
      <c r="SPZ7"/>
      <c r="SQA7"/>
      <c r="SQB7"/>
      <c r="SQC7"/>
      <c r="SQD7"/>
      <c r="SQE7"/>
      <c r="SQF7"/>
      <c r="SQG7"/>
      <c r="SQH7"/>
      <c r="SQI7"/>
      <c r="SQJ7"/>
      <c r="SQK7"/>
      <c r="SQL7"/>
      <c r="SQM7"/>
      <c r="SQN7"/>
      <c r="SQO7"/>
      <c r="SQP7"/>
      <c r="SQQ7"/>
      <c r="SQR7"/>
      <c r="SQS7"/>
      <c r="SQT7"/>
      <c r="SQU7"/>
      <c r="SQV7"/>
      <c r="SQW7"/>
      <c r="SQX7"/>
      <c r="SQY7"/>
      <c r="SQZ7"/>
      <c r="SRA7"/>
      <c r="SRB7"/>
      <c r="SRC7"/>
      <c r="SRD7"/>
      <c r="SRE7"/>
      <c r="SRF7"/>
      <c r="SRG7"/>
      <c r="SRH7"/>
      <c r="SRI7"/>
      <c r="SRJ7"/>
      <c r="SRK7"/>
      <c r="SRL7"/>
      <c r="SRM7"/>
      <c r="SRN7"/>
      <c r="SRO7"/>
      <c r="SRP7"/>
      <c r="SRQ7"/>
      <c r="SRR7"/>
      <c r="SRS7"/>
      <c r="SRT7"/>
      <c r="SRU7"/>
      <c r="SRV7"/>
      <c r="SRW7"/>
      <c r="SRX7"/>
      <c r="SRY7"/>
      <c r="SRZ7"/>
      <c r="SSA7"/>
      <c r="SSB7"/>
      <c r="SSC7"/>
      <c r="SSD7"/>
      <c r="SSE7"/>
      <c r="SSF7"/>
      <c r="SSG7"/>
      <c r="SSH7"/>
      <c r="SSI7"/>
      <c r="SSJ7"/>
      <c r="SSK7"/>
      <c r="SSL7"/>
      <c r="SSM7"/>
      <c r="SSN7"/>
      <c r="SSO7"/>
      <c r="SSP7"/>
      <c r="SSQ7"/>
      <c r="SSR7"/>
      <c r="SSS7"/>
      <c r="SST7"/>
      <c r="SSU7"/>
      <c r="SSV7"/>
      <c r="SSW7"/>
      <c r="SSX7"/>
      <c r="SSY7"/>
      <c r="SSZ7"/>
      <c r="STA7"/>
      <c r="STB7"/>
      <c r="STC7"/>
      <c r="STD7"/>
      <c r="STE7"/>
      <c r="STF7"/>
      <c r="STG7"/>
      <c r="STH7"/>
      <c r="STI7"/>
      <c r="STJ7"/>
      <c r="STK7"/>
      <c r="STL7"/>
      <c r="STM7"/>
      <c r="STN7"/>
      <c r="STO7"/>
      <c r="STP7"/>
      <c r="STQ7"/>
      <c r="STR7"/>
      <c r="STS7"/>
      <c r="STT7"/>
      <c r="STU7"/>
      <c r="STV7"/>
      <c r="STW7"/>
      <c r="STX7"/>
      <c r="STY7"/>
      <c r="STZ7"/>
      <c r="SUA7"/>
      <c r="SUB7"/>
      <c r="SUC7"/>
      <c r="SUD7"/>
      <c r="SUE7"/>
      <c r="SUF7"/>
      <c r="SUG7"/>
      <c r="SUH7"/>
      <c r="SUI7"/>
      <c r="SUJ7"/>
      <c r="SUK7"/>
      <c r="SUL7"/>
      <c r="SUM7"/>
      <c r="SUN7"/>
      <c r="SUO7"/>
      <c r="SUP7"/>
      <c r="SUQ7"/>
      <c r="SUR7"/>
      <c r="SUS7"/>
      <c r="SUT7"/>
      <c r="SUU7"/>
      <c r="SUV7"/>
      <c r="SUW7"/>
      <c r="SUX7"/>
      <c r="SUY7"/>
      <c r="SUZ7"/>
      <c r="SVA7"/>
      <c r="SVB7"/>
      <c r="SVC7"/>
      <c r="SVD7"/>
      <c r="SVE7"/>
      <c r="SVF7"/>
      <c r="SVG7"/>
      <c r="SVH7"/>
      <c r="SVI7"/>
      <c r="SVJ7"/>
      <c r="SVK7"/>
      <c r="SVL7"/>
      <c r="SVM7"/>
      <c r="SVN7"/>
      <c r="SVO7"/>
      <c r="SVP7"/>
      <c r="SVQ7"/>
      <c r="SVR7"/>
      <c r="SVS7"/>
      <c r="SVT7"/>
      <c r="SVU7"/>
      <c r="SVV7"/>
      <c r="SVW7"/>
      <c r="SVX7"/>
      <c r="SVY7"/>
      <c r="SVZ7"/>
      <c r="SWA7"/>
      <c r="SWB7"/>
      <c r="SWC7"/>
      <c r="SWD7"/>
      <c r="SWE7"/>
      <c r="SWF7"/>
      <c r="SWG7"/>
      <c r="SWH7"/>
      <c r="SWI7"/>
      <c r="SWJ7"/>
      <c r="SWK7"/>
      <c r="SWL7"/>
      <c r="SWM7"/>
      <c r="SWN7"/>
      <c r="SWO7"/>
      <c r="SWP7"/>
      <c r="SWQ7"/>
      <c r="SWR7"/>
      <c r="SWS7"/>
      <c r="SWT7"/>
      <c r="SWU7"/>
      <c r="SWV7"/>
      <c r="SWW7"/>
      <c r="SWX7"/>
      <c r="SWY7"/>
      <c r="SWZ7"/>
      <c r="SXA7"/>
      <c r="SXB7"/>
      <c r="SXC7"/>
      <c r="SXD7"/>
      <c r="SXE7"/>
      <c r="SXF7"/>
      <c r="SXG7"/>
      <c r="SXH7"/>
      <c r="SXI7"/>
      <c r="SXJ7"/>
      <c r="SXK7"/>
      <c r="SXL7"/>
      <c r="SXM7"/>
      <c r="SXN7"/>
      <c r="SXO7"/>
      <c r="SXP7"/>
      <c r="SXQ7"/>
      <c r="SXR7"/>
      <c r="SXS7"/>
      <c r="SXT7"/>
      <c r="SXU7"/>
      <c r="SXV7"/>
      <c r="SXW7"/>
      <c r="SXX7"/>
      <c r="SXY7"/>
      <c r="SXZ7"/>
      <c r="SYA7"/>
      <c r="SYB7"/>
      <c r="SYC7"/>
      <c r="SYD7"/>
      <c r="SYE7"/>
      <c r="SYF7"/>
      <c r="SYG7"/>
      <c r="SYH7"/>
      <c r="SYI7"/>
      <c r="SYJ7"/>
      <c r="SYK7"/>
      <c r="SYL7"/>
      <c r="SYM7"/>
      <c r="SYN7"/>
      <c r="SYO7"/>
      <c r="SYP7"/>
      <c r="SYQ7"/>
      <c r="SYR7"/>
      <c r="SYS7"/>
      <c r="SYT7"/>
      <c r="SYU7"/>
      <c r="SYV7"/>
      <c r="SYW7"/>
      <c r="SYX7"/>
      <c r="SYY7"/>
      <c r="SYZ7"/>
      <c r="SZA7"/>
      <c r="SZB7"/>
      <c r="SZC7"/>
      <c r="SZD7"/>
      <c r="SZE7"/>
      <c r="SZF7"/>
      <c r="SZG7"/>
      <c r="SZH7"/>
      <c r="SZI7"/>
      <c r="SZJ7"/>
      <c r="SZK7"/>
      <c r="SZL7"/>
      <c r="SZM7"/>
      <c r="SZN7"/>
      <c r="SZO7"/>
      <c r="SZP7"/>
      <c r="SZQ7"/>
      <c r="SZR7"/>
      <c r="SZS7"/>
      <c r="SZT7"/>
      <c r="SZU7"/>
      <c r="SZV7"/>
      <c r="SZW7"/>
      <c r="SZX7"/>
      <c r="SZY7"/>
      <c r="SZZ7"/>
      <c r="TAA7"/>
      <c r="TAB7"/>
      <c r="TAC7"/>
      <c r="TAD7"/>
      <c r="TAE7"/>
      <c r="TAF7"/>
      <c r="TAG7"/>
      <c r="TAH7"/>
      <c r="TAI7"/>
      <c r="TAJ7"/>
      <c r="TAK7"/>
      <c r="TAL7"/>
      <c r="TAM7"/>
      <c r="TAN7"/>
      <c r="TAO7"/>
      <c r="TAP7"/>
      <c r="TAQ7"/>
      <c r="TAR7"/>
      <c r="TAS7"/>
      <c r="TAT7"/>
      <c r="TAU7"/>
      <c r="TAV7"/>
      <c r="TAW7"/>
      <c r="TAX7"/>
      <c r="TAY7"/>
      <c r="TAZ7"/>
      <c r="TBA7"/>
      <c r="TBB7"/>
      <c r="TBC7"/>
      <c r="TBD7"/>
      <c r="TBE7"/>
      <c r="TBF7"/>
      <c r="TBG7"/>
      <c r="TBH7"/>
      <c r="TBI7"/>
      <c r="TBJ7"/>
      <c r="TBK7"/>
      <c r="TBL7"/>
      <c r="TBM7"/>
      <c r="TBN7"/>
      <c r="TBO7"/>
      <c r="TBP7"/>
      <c r="TBQ7"/>
      <c r="TBR7"/>
      <c r="TBS7"/>
      <c r="TBT7"/>
      <c r="TBU7"/>
      <c r="TBV7"/>
      <c r="TBW7"/>
      <c r="TBX7"/>
      <c r="TBY7"/>
      <c r="TBZ7"/>
      <c r="TCA7"/>
      <c r="TCB7"/>
      <c r="TCC7"/>
      <c r="TCD7"/>
      <c r="TCE7"/>
      <c r="TCF7"/>
      <c r="TCG7"/>
      <c r="TCH7"/>
      <c r="TCI7"/>
      <c r="TCJ7"/>
      <c r="TCK7"/>
      <c r="TCL7"/>
      <c r="TCM7"/>
      <c r="TCN7"/>
      <c r="TCO7"/>
      <c r="TCP7"/>
      <c r="TCQ7"/>
      <c r="TCR7"/>
      <c r="TCS7"/>
      <c r="TCT7"/>
      <c r="TCU7"/>
      <c r="TCV7"/>
      <c r="TCW7"/>
      <c r="TCX7"/>
      <c r="TCY7"/>
      <c r="TCZ7"/>
      <c r="TDA7"/>
      <c r="TDB7"/>
      <c r="TDC7"/>
      <c r="TDD7"/>
      <c r="TDE7"/>
      <c r="TDF7"/>
      <c r="TDG7"/>
      <c r="TDH7"/>
      <c r="TDI7"/>
      <c r="TDJ7"/>
      <c r="TDK7"/>
      <c r="TDL7"/>
      <c r="TDM7"/>
      <c r="TDN7"/>
      <c r="TDO7"/>
      <c r="TDP7"/>
      <c r="TDQ7"/>
      <c r="TDR7"/>
      <c r="TDS7"/>
      <c r="TDT7"/>
      <c r="TDU7"/>
      <c r="TDV7"/>
      <c r="TDW7"/>
      <c r="TDX7"/>
      <c r="TDY7"/>
      <c r="TDZ7"/>
      <c r="TEA7"/>
      <c r="TEB7"/>
      <c r="TEC7"/>
      <c r="TED7"/>
      <c r="TEE7"/>
      <c r="TEF7"/>
      <c r="TEG7"/>
      <c r="TEH7"/>
      <c r="TEI7"/>
      <c r="TEJ7"/>
      <c r="TEK7"/>
      <c r="TEL7"/>
      <c r="TEM7"/>
      <c r="TEN7"/>
      <c r="TEO7"/>
      <c r="TEP7"/>
      <c r="TEQ7"/>
      <c r="TER7"/>
      <c r="TES7"/>
      <c r="TET7"/>
      <c r="TEU7"/>
      <c r="TEV7"/>
      <c r="TEW7"/>
      <c r="TEX7"/>
      <c r="TEY7"/>
      <c r="TEZ7"/>
      <c r="TFA7"/>
      <c r="TFB7"/>
      <c r="TFC7"/>
      <c r="TFD7"/>
      <c r="TFE7"/>
      <c r="TFF7"/>
      <c r="TFG7"/>
      <c r="TFH7"/>
      <c r="TFI7"/>
      <c r="TFJ7"/>
      <c r="TFK7"/>
      <c r="TFL7"/>
      <c r="TFM7"/>
      <c r="TFN7"/>
      <c r="TFO7"/>
      <c r="TFP7"/>
      <c r="TFQ7"/>
      <c r="TFR7"/>
      <c r="TFS7"/>
      <c r="TFT7"/>
      <c r="TFU7"/>
      <c r="TFV7"/>
      <c r="TFW7"/>
      <c r="TFX7"/>
      <c r="TFY7"/>
      <c r="TFZ7"/>
      <c r="TGA7"/>
      <c r="TGB7"/>
      <c r="TGC7"/>
      <c r="TGD7"/>
      <c r="TGE7"/>
      <c r="TGF7"/>
      <c r="TGG7"/>
      <c r="TGH7"/>
      <c r="TGI7"/>
      <c r="TGJ7"/>
      <c r="TGK7"/>
      <c r="TGL7"/>
      <c r="TGM7"/>
      <c r="TGN7"/>
      <c r="TGO7"/>
      <c r="TGP7"/>
      <c r="TGQ7"/>
      <c r="TGR7"/>
      <c r="TGS7"/>
      <c r="TGT7"/>
      <c r="TGU7"/>
      <c r="TGV7"/>
      <c r="TGW7"/>
      <c r="TGX7"/>
      <c r="TGY7"/>
      <c r="TGZ7"/>
      <c r="THA7"/>
      <c r="THB7"/>
      <c r="THC7"/>
      <c r="THD7"/>
      <c r="THE7"/>
      <c r="THF7"/>
      <c r="THG7"/>
      <c r="THH7"/>
      <c r="THI7"/>
      <c r="THJ7"/>
      <c r="THK7"/>
      <c r="THL7"/>
      <c r="THM7"/>
      <c r="THN7"/>
      <c r="THO7"/>
      <c r="THP7"/>
      <c r="THQ7"/>
      <c r="THR7"/>
      <c r="THS7"/>
      <c r="THT7"/>
      <c r="THU7"/>
      <c r="THV7"/>
      <c r="THW7"/>
      <c r="THX7"/>
      <c r="THY7"/>
      <c r="THZ7"/>
      <c r="TIA7"/>
      <c r="TIB7"/>
      <c r="TIC7"/>
      <c r="TID7"/>
      <c r="TIE7"/>
      <c r="TIF7"/>
      <c r="TIG7"/>
      <c r="TIH7"/>
      <c r="TII7"/>
      <c r="TIJ7"/>
      <c r="TIK7"/>
      <c r="TIL7"/>
      <c r="TIM7"/>
      <c r="TIN7"/>
      <c r="TIO7"/>
      <c r="TIP7"/>
      <c r="TIQ7"/>
      <c r="TIR7"/>
      <c r="TIS7"/>
      <c r="TIT7"/>
      <c r="TIU7"/>
      <c r="TIV7"/>
      <c r="TIW7"/>
      <c r="TIX7"/>
      <c r="TIY7"/>
      <c r="TIZ7"/>
      <c r="TJA7"/>
      <c r="TJB7"/>
      <c r="TJC7"/>
      <c r="TJD7"/>
      <c r="TJE7"/>
      <c r="TJF7"/>
      <c r="TJG7"/>
      <c r="TJH7"/>
      <c r="TJI7"/>
      <c r="TJJ7"/>
      <c r="TJK7"/>
      <c r="TJL7"/>
      <c r="TJM7"/>
      <c r="TJN7"/>
      <c r="TJO7"/>
      <c r="TJP7"/>
      <c r="TJQ7"/>
      <c r="TJR7"/>
      <c r="TJS7"/>
      <c r="TJT7"/>
      <c r="TJU7"/>
      <c r="TJV7"/>
      <c r="TJW7"/>
      <c r="TJX7"/>
      <c r="TJY7"/>
      <c r="TJZ7"/>
      <c r="TKA7"/>
      <c r="TKB7"/>
      <c r="TKC7"/>
      <c r="TKD7"/>
      <c r="TKE7"/>
      <c r="TKF7"/>
      <c r="TKG7"/>
      <c r="TKH7"/>
      <c r="TKI7"/>
      <c r="TKJ7"/>
      <c r="TKK7"/>
      <c r="TKL7"/>
      <c r="TKM7"/>
      <c r="TKN7"/>
      <c r="TKO7"/>
      <c r="TKP7"/>
      <c r="TKQ7"/>
      <c r="TKR7"/>
      <c r="TKS7"/>
      <c r="TKT7"/>
      <c r="TKU7"/>
      <c r="TKV7"/>
      <c r="TKW7"/>
      <c r="TKX7"/>
      <c r="TKY7"/>
      <c r="TKZ7"/>
      <c r="TLA7"/>
      <c r="TLB7"/>
      <c r="TLC7"/>
      <c r="TLD7"/>
      <c r="TLE7"/>
      <c r="TLF7"/>
      <c r="TLG7"/>
      <c r="TLH7"/>
      <c r="TLI7"/>
      <c r="TLJ7"/>
      <c r="TLK7"/>
      <c r="TLL7"/>
      <c r="TLM7"/>
      <c r="TLN7"/>
      <c r="TLO7"/>
      <c r="TLP7"/>
      <c r="TLQ7"/>
      <c r="TLR7"/>
      <c r="TLS7"/>
      <c r="TLT7"/>
      <c r="TLU7"/>
      <c r="TLV7"/>
      <c r="TLW7"/>
      <c r="TLX7"/>
      <c r="TLY7"/>
      <c r="TLZ7"/>
      <c r="TMA7"/>
      <c r="TMB7"/>
      <c r="TMC7"/>
      <c r="TMD7"/>
      <c r="TME7"/>
      <c r="TMF7"/>
      <c r="TMG7"/>
      <c r="TMH7"/>
      <c r="TMI7"/>
      <c r="TMJ7"/>
      <c r="TMK7"/>
      <c r="TML7"/>
      <c r="TMM7"/>
      <c r="TMN7"/>
      <c r="TMO7"/>
      <c r="TMP7"/>
      <c r="TMQ7"/>
      <c r="TMR7"/>
      <c r="TMS7"/>
      <c r="TMT7"/>
      <c r="TMU7"/>
      <c r="TMV7"/>
      <c r="TMW7"/>
      <c r="TMX7"/>
      <c r="TMY7"/>
      <c r="TMZ7"/>
      <c r="TNA7"/>
      <c r="TNB7"/>
      <c r="TNC7"/>
      <c r="TND7"/>
      <c r="TNE7"/>
      <c r="TNF7"/>
      <c r="TNG7"/>
      <c r="TNH7"/>
      <c r="TNI7"/>
      <c r="TNJ7"/>
      <c r="TNK7"/>
      <c r="TNL7"/>
      <c r="TNM7"/>
      <c r="TNN7"/>
      <c r="TNO7"/>
      <c r="TNP7"/>
      <c r="TNQ7"/>
      <c r="TNR7"/>
      <c r="TNS7"/>
      <c r="TNT7"/>
      <c r="TNU7"/>
      <c r="TNV7"/>
      <c r="TNW7"/>
      <c r="TNX7"/>
      <c r="TNY7"/>
      <c r="TNZ7"/>
      <c r="TOA7"/>
      <c r="TOB7"/>
      <c r="TOC7"/>
      <c r="TOD7"/>
      <c r="TOE7"/>
      <c r="TOF7"/>
      <c r="TOG7"/>
      <c r="TOH7"/>
      <c r="TOI7"/>
      <c r="TOJ7"/>
      <c r="TOK7"/>
      <c r="TOL7"/>
      <c r="TOM7"/>
      <c r="TON7"/>
      <c r="TOO7"/>
      <c r="TOP7"/>
      <c r="TOQ7"/>
      <c r="TOR7"/>
      <c r="TOS7"/>
      <c r="TOT7"/>
      <c r="TOU7"/>
      <c r="TOV7"/>
      <c r="TOW7"/>
      <c r="TOX7"/>
      <c r="TOY7"/>
      <c r="TOZ7"/>
      <c r="TPA7"/>
      <c r="TPB7"/>
      <c r="TPC7"/>
      <c r="TPD7"/>
      <c r="TPE7"/>
      <c r="TPF7"/>
      <c r="TPG7"/>
      <c r="TPH7"/>
      <c r="TPI7"/>
      <c r="TPJ7"/>
      <c r="TPK7"/>
      <c r="TPL7"/>
      <c r="TPM7"/>
      <c r="TPN7"/>
      <c r="TPO7"/>
      <c r="TPP7"/>
      <c r="TPQ7"/>
      <c r="TPR7"/>
      <c r="TPS7"/>
      <c r="TPT7"/>
      <c r="TPU7"/>
      <c r="TPV7"/>
      <c r="TPW7"/>
      <c r="TPX7"/>
      <c r="TPY7"/>
      <c r="TPZ7"/>
      <c r="TQA7"/>
      <c r="TQB7"/>
      <c r="TQC7"/>
      <c r="TQD7"/>
      <c r="TQE7"/>
      <c r="TQF7"/>
      <c r="TQG7"/>
      <c r="TQH7"/>
      <c r="TQI7"/>
      <c r="TQJ7"/>
      <c r="TQK7"/>
      <c r="TQL7"/>
      <c r="TQM7"/>
      <c r="TQN7"/>
      <c r="TQO7"/>
      <c r="TQP7"/>
      <c r="TQQ7"/>
      <c r="TQR7"/>
      <c r="TQS7"/>
      <c r="TQT7"/>
      <c r="TQU7"/>
      <c r="TQV7"/>
      <c r="TQW7"/>
      <c r="TQX7"/>
      <c r="TQY7"/>
      <c r="TQZ7"/>
      <c r="TRA7"/>
      <c r="TRB7"/>
      <c r="TRC7"/>
      <c r="TRD7"/>
      <c r="TRE7"/>
      <c r="TRF7"/>
      <c r="TRG7"/>
      <c r="TRH7"/>
      <c r="TRI7"/>
      <c r="TRJ7"/>
      <c r="TRK7"/>
      <c r="TRL7"/>
      <c r="TRM7"/>
      <c r="TRN7"/>
      <c r="TRO7"/>
      <c r="TRP7"/>
      <c r="TRQ7"/>
      <c r="TRR7"/>
      <c r="TRS7"/>
      <c r="TRT7"/>
      <c r="TRU7"/>
      <c r="TRV7"/>
      <c r="TRW7"/>
      <c r="TRX7"/>
      <c r="TRY7"/>
      <c r="TRZ7"/>
      <c r="TSA7"/>
      <c r="TSB7"/>
      <c r="TSC7"/>
      <c r="TSD7"/>
      <c r="TSE7"/>
      <c r="TSF7"/>
      <c r="TSG7"/>
      <c r="TSH7"/>
      <c r="TSI7"/>
      <c r="TSJ7"/>
      <c r="TSK7"/>
      <c r="TSL7"/>
      <c r="TSM7"/>
      <c r="TSN7"/>
      <c r="TSO7"/>
      <c r="TSP7"/>
      <c r="TSQ7"/>
      <c r="TSR7"/>
      <c r="TSS7"/>
      <c r="TST7"/>
      <c r="TSU7"/>
      <c r="TSV7"/>
      <c r="TSW7"/>
      <c r="TSX7"/>
      <c r="TSY7"/>
      <c r="TSZ7"/>
      <c r="TTA7"/>
      <c r="TTB7"/>
      <c r="TTC7"/>
      <c r="TTD7"/>
      <c r="TTE7"/>
      <c r="TTF7"/>
      <c r="TTG7"/>
      <c r="TTH7"/>
      <c r="TTI7"/>
      <c r="TTJ7"/>
      <c r="TTK7"/>
      <c r="TTL7"/>
      <c r="TTM7"/>
      <c r="TTN7"/>
      <c r="TTO7"/>
      <c r="TTP7"/>
      <c r="TTQ7"/>
      <c r="TTR7"/>
      <c r="TTS7"/>
      <c r="TTT7"/>
      <c r="TTU7"/>
      <c r="TTV7"/>
      <c r="TTW7"/>
      <c r="TTX7"/>
      <c r="TTY7"/>
      <c r="TTZ7"/>
      <c r="TUA7"/>
      <c r="TUB7"/>
      <c r="TUC7"/>
      <c r="TUD7"/>
      <c r="TUE7"/>
      <c r="TUF7"/>
      <c r="TUG7"/>
      <c r="TUH7"/>
      <c r="TUI7"/>
      <c r="TUJ7"/>
      <c r="TUK7"/>
      <c r="TUL7"/>
      <c r="TUM7"/>
      <c r="TUN7"/>
      <c r="TUO7"/>
      <c r="TUP7"/>
      <c r="TUQ7"/>
      <c r="TUR7"/>
      <c r="TUS7"/>
      <c r="TUT7"/>
      <c r="TUU7"/>
      <c r="TUV7"/>
      <c r="TUW7"/>
      <c r="TUX7"/>
      <c r="TUY7"/>
      <c r="TUZ7"/>
      <c r="TVA7"/>
      <c r="TVB7"/>
      <c r="TVC7"/>
      <c r="TVD7"/>
      <c r="TVE7"/>
      <c r="TVF7"/>
      <c r="TVG7"/>
      <c r="TVH7"/>
      <c r="TVI7"/>
      <c r="TVJ7"/>
      <c r="TVK7"/>
      <c r="TVL7"/>
      <c r="TVM7"/>
      <c r="TVN7"/>
      <c r="TVO7"/>
      <c r="TVP7"/>
      <c r="TVQ7"/>
      <c r="TVR7"/>
      <c r="TVS7"/>
      <c r="TVT7"/>
      <c r="TVU7"/>
      <c r="TVV7"/>
      <c r="TVW7"/>
      <c r="TVX7"/>
      <c r="TVY7"/>
      <c r="TVZ7"/>
      <c r="TWA7"/>
      <c r="TWB7"/>
      <c r="TWC7"/>
      <c r="TWD7"/>
      <c r="TWE7"/>
      <c r="TWF7"/>
      <c r="TWG7"/>
      <c r="TWH7"/>
      <c r="TWI7"/>
      <c r="TWJ7"/>
      <c r="TWK7"/>
      <c r="TWL7"/>
      <c r="TWM7"/>
      <c r="TWN7"/>
      <c r="TWO7"/>
      <c r="TWP7"/>
      <c r="TWQ7"/>
      <c r="TWR7"/>
      <c r="TWS7"/>
      <c r="TWT7"/>
      <c r="TWU7"/>
      <c r="TWV7"/>
      <c r="TWW7"/>
      <c r="TWX7"/>
      <c r="TWY7"/>
      <c r="TWZ7"/>
      <c r="TXA7"/>
      <c r="TXB7"/>
      <c r="TXC7"/>
      <c r="TXD7"/>
      <c r="TXE7"/>
      <c r="TXF7"/>
      <c r="TXG7"/>
      <c r="TXH7"/>
      <c r="TXI7"/>
      <c r="TXJ7"/>
      <c r="TXK7"/>
      <c r="TXL7"/>
      <c r="TXM7"/>
      <c r="TXN7"/>
      <c r="TXO7"/>
      <c r="TXP7"/>
      <c r="TXQ7"/>
      <c r="TXR7"/>
      <c r="TXS7"/>
      <c r="TXT7"/>
      <c r="TXU7"/>
      <c r="TXV7"/>
      <c r="TXW7"/>
      <c r="TXX7"/>
      <c r="TXY7"/>
      <c r="TXZ7"/>
      <c r="TYA7"/>
      <c r="TYB7"/>
      <c r="TYC7"/>
      <c r="TYD7"/>
      <c r="TYE7"/>
      <c r="TYF7"/>
      <c r="TYG7"/>
      <c r="TYH7"/>
      <c r="TYI7"/>
      <c r="TYJ7"/>
      <c r="TYK7"/>
      <c r="TYL7"/>
      <c r="TYM7"/>
      <c r="TYN7"/>
      <c r="TYO7"/>
      <c r="TYP7"/>
      <c r="TYQ7"/>
      <c r="TYR7"/>
      <c r="TYS7"/>
      <c r="TYT7"/>
      <c r="TYU7"/>
      <c r="TYV7"/>
      <c r="TYW7"/>
      <c r="TYX7"/>
      <c r="TYY7"/>
      <c r="TYZ7"/>
      <c r="TZA7"/>
      <c r="TZB7"/>
      <c r="TZC7"/>
      <c r="TZD7"/>
      <c r="TZE7"/>
      <c r="TZF7"/>
      <c r="TZG7"/>
      <c r="TZH7"/>
      <c r="TZI7"/>
      <c r="TZJ7"/>
      <c r="TZK7"/>
      <c r="TZL7"/>
      <c r="TZM7"/>
      <c r="TZN7"/>
      <c r="TZO7"/>
      <c r="TZP7"/>
      <c r="TZQ7"/>
      <c r="TZR7"/>
      <c r="TZS7"/>
      <c r="TZT7"/>
      <c r="TZU7"/>
      <c r="TZV7"/>
      <c r="TZW7"/>
      <c r="TZX7"/>
      <c r="TZY7"/>
      <c r="TZZ7"/>
      <c r="UAA7"/>
      <c r="UAB7"/>
      <c r="UAC7"/>
      <c r="UAD7"/>
      <c r="UAE7"/>
      <c r="UAF7"/>
      <c r="UAG7"/>
      <c r="UAH7"/>
      <c r="UAI7"/>
      <c r="UAJ7"/>
      <c r="UAK7"/>
      <c r="UAL7"/>
      <c r="UAM7"/>
      <c r="UAN7"/>
      <c r="UAO7"/>
      <c r="UAP7"/>
      <c r="UAQ7"/>
      <c r="UAR7"/>
      <c r="UAS7"/>
      <c r="UAT7"/>
      <c r="UAU7"/>
      <c r="UAV7"/>
      <c r="UAW7"/>
      <c r="UAX7"/>
      <c r="UAY7"/>
      <c r="UAZ7"/>
      <c r="UBA7"/>
      <c r="UBB7"/>
      <c r="UBC7"/>
      <c r="UBD7"/>
      <c r="UBE7"/>
      <c r="UBF7"/>
      <c r="UBG7"/>
      <c r="UBH7"/>
      <c r="UBI7"/>
      <c r="UBJ7"/>
      <c r="UBK7"/>
      <c r="UBL7"/>
      <c r="UBM7"/>
      <c r="UBN7"/>
      <c r="UBO7"/>
      <c r="UBP7"/>
      <c r="UBQ7"/>
      <c r="UBR7"/>
      <c r="UBS7"/>
      <c r="UBT7"/>
      <c r="UBU7"/>
      <c r="UBV7"/>
      <c r="UBW7"/>
      <c r="UBX7"/>
      <c r="UBY7"/>
      <c r="UBZ7"/>
      <c r="UCA7"/>
      <c r="UCB7"/>
      <c r="UCC7"/>
      <c r="UCD7"/>
      <c r="UCE7"/>
      <c r="UCF7"/>
      <c r="UCG7"/>
      <c r="UCH7"/>
      <c r="UCI7"/>
      <c r="UCJ7"/>
      <c r="UCK7"/>
      <c r="UCL7"/>
      <c r="UCM7"/>
      <c r="UCN7"/>
      <c r="UCO7"/>
      <c r="UCP7"/>
      <c r="UCQ7"/>
      <c r="UCR7"/>
      <c r="UCS7"/>
      <c r="UCT7"/>
      <c r="UCU7"/>
      <c r="UCV7"/>
      <c r="UCW7"/>
      <c r="UCX7"/>
      <c r="UCY7"/>
      <c r="UCZ7"/>
      <c r="UDA7"/>
      <c r="UDB7"/>
      <c r="UDC7"/>
      <c r="UDD7"/>
      <c r="UDE7"/>
      <c r="UDF7"/>
      <c r="UDG7"/>
      <c r="UDH7"/>
      <c r="UDI7"/>
      <c r="UDJ7"/>
      <c r="UDK7"/>
      <c r="UDL7"/>
      <c r="UDM7"/>
      <c r="UDN7"/>
      <c r="UDO7"/>
      <c r="UDP7"/>
      <c r="UDQ7"/>
      <c r="UDR7"/>
      <c r="UDS7"/>
      <c r="UDT7"/>
      <c r="UDU7"/>
      <c r="UDV7"/>
      <c r="UDW7"/>
      <c r="UDX7"/>
      <c r="UDY7"/>
      <c r="UDZ7"/>
      <c r="UEA7"/>
      <c r="UEB7"/>
      <c r="UEC7"/>
      <c r="UED7"/>
      <c r="UEE7"/>
      <c r="UEF7"/>
      <c r="UEG7"/>
      <c r="UEH7"/>
      <c r="UEI7"/>
      <c r="UEJ7"/>
      <c r="UEK7"/>
      <c r="UEL7"/>
      <c r="UEM7"/>
      <c r="UEN7"/>
      <c r="UEO7"/>
      <c r="UEP7"/>
      <c r="UEQ7"/>
      <c r="UER7"/>
      <c r="UES7"/>
      <c r="UET7"/>
      <c r="UEU7"/>
      <c r="UEV7"/>
      <c r="UEW7"/>
      <c r="UEX7"/>
      <c r="UEY7"/>
      <c r="UEZ7"/>
      <c r="UFA7"/>
      <c r="UFB7"/>
      <c r="UFC7"/>
      <c r="UFD7"/>
      <c r="UFE7"/>
      <c r="UFF7"/>
      <c r="UFG7"/>
      <c r="UFH7"/>
      <c r="UFI7"/>
      <c r="UFJ7"/>
      <c r="UFK7"/>
      <c r="UFL7"/>
      <c r="UFM7"/>
      <c r="UFN7"/>
      <c r="UFO7"/>
      <c r="UFP7"/>
      <c r="UFQ7"/>
      <c r="UFR7"/>
      <c r="UFS7"/>
      <c r="UFT7"/>
      <c r="UFU7"/>
      <c r="UFV7"/>
      <c r="UFW7"/>
      <c r="UFX7"/>
      <c r="UFY7"/>
      <c r="UFZ7"/>
      <c r="UGA7"/>
      <c r="UGB7"/>
      <c r="UGC7"/>
      <c r="UGD7"/>
      <c r="UGE7"/>
      <c r="UGF7"/>
      <c r="UGG7"/>
      <c r="UGH7"/>
      <c r="UGI7"/>
      <c r="UGJ7"/>
      <c r="UGK7"/>
      <c r="UGL7"/>
      <c r="UGM7"/>
      <c r="UGN7"/>
      <c r="UGO7"/>
      <c r="UGP7"/>
      <c r="UGQ7"/>
      <c r="UGR7"/>
      <c r="UGS7"/>
      <c r="UGT7"/>
      <c r="UGU7"/>
      <c r="UGV7"/>
      <c r="UGW7"/>
      <c r="UGX7"/>
      <c r="UGY7"/>
      <c r="UGZ7"/>
      <c r="UHA7"/>
      <c r="UHB7"/>
      <c r="UHC7"/>
      <c r="UHD7"/>
      <c r="UHE7"/>
      <c r="UHF7"/>
      <c r="UHG7"/>
      <c r="UHH7"/>
      <c r="UHI7"/>
      <c r="UHJ7"/>
      <c r="UHK7"/>
      <c r="UHL7"/>
      <c r="UHM7"/>
      <c r="UHN7"/>
      <c r="UHO7"/>
      <c r="UHP7"/>
      <c r="UHQ7"/>
      <c r="UHR7"/>
      <c r="UHS7"/>
      <c r="UHT7"/>
      <c r="UHU7"/>
      <c r="UHV7"/>
      <c r="UHW7"/>
      <c r="UHX7"/>
      <c r="UHY7"/>
      <c r="UHZ7"/>
      <c r="UIA7"/>
      <c r="UIB7"/>
      <c r="UIC7"/>
      <c r="UID7"/>
      <c r="UIE7"/>
      <c r="UIF7"/>
      <c r="UIG7"/>
      <c r="UIH7"/>
      <c r="UII7"/>
      <c r="UIJ7"/>
      <c r="UIK7"/>
      <c r="UIL7"/>
      <c r="UIM7"/>
      <c r="UIN7"/>
      <c r="UIO7"/>
      <c r="UIP7"/>
      <c r="UIQ7"/>
      <c r="UIR7"/>
      <c r="UIS7"/>
      <c r="UIT7"/>
      <c r="UIU7"/>
      <c r="UIV7"/>
      <c r="UIW7"/>
      <c r="UIX7"/>
      <c r="UIY7"/>
      <c r="UIZ7"/>
      <c r="UJA7"/>
      <c r="UJB7"/>
      <c r="UJC7"/>
      <c r="UJD7"/>
      <c r="UJE7"/>
      <c r="UJF7"/>
      <c r="UJG7"/>
      <c r="UJH7"/>
      <c r="UJI7"/>
      <c r="UJJ7"/>
      <c r="UJK7"/>
      <c r="UJL7"/>
      <c r="UJM7"/>
      <c r="UJN7"/>
      <c r="UJO7"/>
      <c r="UJP7"/>
      <c r="UJQ7"/>
      <c r="UJR7"/>
      <c r="UJS7"/>
      <c r="UJT7"/>
      <c r="UJU7"/>
      <c r="UJV7"/>
      <c r="UJW7"/>
      <c r="UJX7"/>
      <c r="UJY7"/>
      <c r="UJZ7"/>
      <c r="UKA7"/>
      <c r="UKB7"/>
      <c r="UKC7"/>
      <c r="UKD7"/>
      <c r="UKE7"/>
      <c r="UKF7"/>
      <c r="UKG7"/>
      <c r="UKH7"/>
      <c r="UKI7"/>
      <c r="UKJ7"/>
      <c r="UKK7"/>
      <c r="UKL7"/>
      <c r="UKM7"/>
      <c r="UKN7"/>
      <c r="UKO7"/>
      <c r="UKP7"/>
      <c r="UKQ7"/>
      <c r="UKR7"/>
      <c r="UKS7"/>
      <c r="UKT7"/>
      <c r="UKU7"/>
      <c r="UKV7"/>
      <c r="UKW7"/>
      <c r="UKX7"/>
      <c r="UKY7"/>
      <c r="UKZ7"/>
      <c r="ULA7"/>
      <c r="ULB7"/>
      <c r="ULC7"/>
      <c r="ULD7"/>
      <c r="ULE7"/>
      <c r="ULF7"/>
      <c r="ULG7"/>
      <c r="ULH7"/>
      <c r="ULI7"/>
      <c r="ULJ7"/>
      <c r="ULK7"/>
      <c r="ULL7"/>
      <c r="ULM7"/>
      <c r="ULN7"/>
      <c r="ULO7"/>
      <c r="ULP7"/>
      <c r="ULQ7"/>
      <c r="ULR7"/>
      <c r="ULS7"/>
      <c r="ULT7"/>
      <c r="ULU7"/>
      <c r="ULV7"/>
      <c r="ULW7"/>
      <c r="ULX7"/>
      <c r="ULY7"/>
      <c r="ULZ7"/>
      <c r="UMA7"/>
      <c r="UMB7"/>
      <c r="UMC7"/>
      <c r="UMD7"/>
      <c r="UME7"/>
      <c r="UMF7"/>
      <c r="UMG7"/>
      <c r="UMH7"/>
      <c r="UMI7"/>
      <c r="UMJ7"/>
      <c r="UMK7"/>
      <c r="UML7"/>
      <c r="UMM7"/>
      <c r="UMN7"/>
      <c r="UMO7"/>
      <c r="UMP7"/>
      <c r="UMQ7"/>
      <c r="UMR7"/>
      <c r="UMS7"/>
      <c r="UMT7"/>
      <c r="UMU7"/>
      <c r="UMV7"/>
      <c r="UMW7"/>
      <c r="UMX7"/>
      <c r="UMY7"/>
      <c r="UMZ7"/>
      <c r="UNA7"/>
      <c r="UNB7"/>
      <c r="UNC7"/>
      <c r="UND7"/>
      <c r="UNE7"/>
      <c r="UNF7"/>
      <c r="UNG7"/>
      <c r="UNH7"/>
      <c r="UNI7"/>
      <c r="UNJ7"/>
      <c r="UNK7"/>
      <c r="UNL7"/>
      <c r="UNM7"/>
      <c r="UNN7"/>
      <c r="UNO7"/>
      <c r="UNP7"/>
      <c r="UNQ7"/>
      <c r="UNR7"/>
      <c r="UNS7"/>
      <c r="UNT7"/>
      <c r="UNU7"/>
      <c r="UNV7"/>
      <c r="UNW7"/>
      <c r="UNX7"/>
      <c r="UNY7"/>
      <c r="UNZ7"/>
      <c r="UOA7"/>
      <c r="UOB7"/>
      <c r="UOC7"/>
      <c r="UOD7"/>
      <c r="UOE7"/>
      <c r="UOF7"/>
      <c r="UOG7"/>
      <c r="UOH7"/>
      <c r="UOI7"/>
      <c r="UOJ7"/>
      <c r="UOK7"/>
      <c r="UOL7"/>
      <c r="UOM7"/>
      <c r="UON7"/>
      <c r="UOO7"/>
      <c r="UOP7"/>
      <c r="UOQ7"/>
      <c r="UOR7"/>
      <c r="UOS7"/>
      <c r="UOT7"/>
      <c r="UOU7"/>
      <c r="UOV7"/>
      <c r="UOW7"/>
      <c r="UOX7"/>
      <c r="UOY7"/>
      <c r="UOZ7"/>
      <c r="UPA7"/>
      <c r="UPB7"/>
      <c r="UPC7"/>
      <c r="UPD7"/>
      <c r="UPE7"/>
      <c r="UPF7"/>
      <c r="UPG7"/>
      <c r="UPH7"/>
      <c r="UPI7"/>
      <c r="UPJ7"/>
      <c r="UPK7"/>
      <c r="UPL7"/>
      <c r="UPM7"/>
      <c r="UPN7"/>
      <c r="UPO7"/>
      <c r="UPP7"/>
      <c r="UPQ7"/>
      <c r="UPR7"/>
      <c r="UPS7"/>
      <c r="UPT7"/>
      <c r="UPU7"/>
      <c r="UPV7"/>
      <c r="UPW7"/>
      <c r="UPX7"/>
      <c r="UPY7"/>
      <c r="UPZ7"/>
      <c r="UQA7"/>
      <c r="UQB7"/>
      <c r="UQC7"/>
      <c r="UQD7"/>
      <c r="UQE7"/>
      <c r="UQF7"/>
      <c r="UQG7"/>
      <c r="UQH7"/>
      <c r="UQI7"/>
      <c r="UQJ7"/>
      <c r="UQK7"/>
      <c r="UQL7"/>
      <c r="UQM7"/>
      <c r="UQN7"/>
      <c r="UQO7"/>
      <c r="UQP7"/>
      <c r="UQQ7"/>
      <c r="UQR7"/>
      <c r="UQS7"/>
      <c r="UQT7"/>
      <c r="UQU7"/>
      <c r="UQV7"/>
      <c r="UQW7"/>
      <c r="UQX7"/>
      <c r="UQY7"/>
      <c r="UQZ7"/>
      <c r="URA7"/>
      <c r="URB7"/>
      <c r="URC7"/>
      <c r="URD7"/>
      <c r="URE7"/>
      <c r="URF7"/>
      <c r="URG7"/>
      <c r="URH7"/>
      <c r="URI7"/>
      <c r="URJ7"/>
      <c r="URK7"/>
      <c r="URL7"/>
      <c r="URM7"/>
      <c r="URN7"/>
      <c r="URO7"/>
      <c r="URP7"/>
      <c r="URQ7"/>
      <c r="URR7"/>
      <c r="URS7"/>
      <c r="URT7"/>
      <c r="URU7"/>
      <c r="URV7"/>
      <c r="URW7"/>
      <c r="URX7"/>
      <c r="URY7"/>
      <c r="URZ7"/>
      <c r="USA7"/>
      <c r="USB7"/>
      <c r="USC7"/>
      <c r="USD7"/>
      <c r="USE7"/>
      <c r="USF7"/>
      <c r="USG7"/>
      <c r="USH7"/>
      <c r="USI7"/>
      <c r="USJ7"/>
      <c r="USK7"/>
      <c r="USL7"/>
      <c r="USM7"/>
      <c r="USN7"/>
      <c r="USO7"/>
      <c r="USP7"/>
      <c r="USQ7"/>
      <c r="USR7"/>
      <c r="USS7"/>
      <c r="UST7"/>
      <c r="USU7"/>
      <c r="USV7"/>
      <c r="USW7"/>
      <c r="USX7"/>
      <c r="USY7"/>
      <c r="USZ7"/>
      <c r="UTA7"/>
      <c r="UTB7"/>
      <c r="UTC7"/>
      <c r="UTD7"/>
      <c r="UTE7"/>
      <c r="UTF7"/>
      <c r="UTG7"/>
      <c r="UTH7"/>
      <c r="UTI7"/>
      <c r="UTJ7"/>
      <c r="UTK7"/>
      <c r="UTL7"/>
      <c r="UTM7"/>
      <c r="UTN7"/>
      <c r="UTO7"/>
      <c r="UTP7"/>
      <c r="UTQ7"/>
      <c r="UTR7"/>
      <c r="UTS7"/>
      <c r="UTT7"/>
      <c r="UTU7"/>
      <c r="UTV7"/>
      <c r="UTW7"/>
      <c r="UTX7"/>
      <c r="UTY7"/>
      <c r="UTZ7"/>
      <c r="UUA7"/>
      <c r="UUB7"/>
      <c r="UUC7"/>
      <c r="UUD7"/>
      <c r="UUE7"/>
      <c r="UUF7"/>
      <c r="UUG7"/>
      <c r="UUH7"/>
      <c r="UUI7"/>
      <c r="UUJ7"/>
      <c r="UUK7"/>
      <c r="UUL7"/>
      <c r="UUM7"/>
      <c r="UUN7"/>
      <c r="UUO7"/>
      <c r="UUP7"/>
      <c r="UUQ7"/>
      <c r="UUR7"/>
      <c r="UUS7"/>
      <c r="UUT7"/>
      <c r="UUU7"/>
      <c r="UUV7"/>
      <c r="UUW7"/>
      <c r="UUX7"/>
      <c r="UUY7"/>
      <c r="UUZ7"/>
      <c r="UVA7"/>
      <c r="UVB7"/>
      <c r="UVC7"/>
      <c r="UVD7"/>
      <c r="UVE7"/>
      <c r="UVF7"/>
      <c r="UVG7"/>
      <c r="UVH7"/>
      <c r="UVI7"/>
      <c r="UVJ7"/>
      <c r="UVK7"/>
      <c r="UVL7"/>
      <c r="UVM7"/>
      <c r="UVN7"/>
      <c r="UVO7"/>
      <c r="UVP7"/>
      <c r="UVQ7"/>
      <c r="UVR7"/>
      <c r="UVS7"/>
      <c r="UVT7"/>
      <c r="UVU7"/>
      <c r="UVV7"/>
      <c r="UVW7"/>
      <c r="UVX7"/>
      <c r="UVY7"/>
      <c r="UVZ7"/>
      <c r="UWA7"/>
      <c r="UWB7"/>
      <c r="UWC7"/>
      <c r="UWD7"/>
      <c r="UWE7"/>
      <c r="UWF7"/>
      <c r="UWG7"/>
      <c r="UWH7"/>
      <c r="UWI7"/>
      <c r="UWJ7"/>
      <c r="UWK7"/>
      <c r="UWL7"/>
      <c r="UWM7"/>
      <c r="UWN7"/>
      <c r="UWO7"/>
      <c r="UWP7"/>
      <c r="UWQ7"/>
      <c r="UWR7"/>
      <c r="UWS7"/>
      <c r="UWT7"/>
      <c r="UWU7"/>
      <c r="UWV7"/>
      <c r="UWW7"/>
      <c r="UWX7"/>
      <c r="UWY7"/>
      <c r="UWZ7"/>
      <c r="UXA7"/>
      <c r="UXB7"/>
      <c r="UXC7"/>
      <c r="UXD7"/>
      <c r="UXE7"/>
      <c r="UXF7"/>
      <c r="UXG7"/>
      <c r="UXH7"/>
      <c r="UXI7"/>
      <c r="UXJ7"/>
      <c r="UXK7"/>
      <c r="UXL7"/>
      <c r="UXM7"/>
      <c r="UXN7"/>
      <c r="UXO7"/>
      <c r="UXP7"/>
      <c r="UXQ7"/>
      <c r="UXR7"/>
      <c r="UXS7"/>
      <c r="UXT7"/>
      <c r="UXU7"/>
      <c r="UXV7"/>
      <c r="UXW7"/>
      <c r="UXX7"/>
      <c r="UXY7"/>
      <c r="UXZ7"/>
      <c r="UYA7"/>
      <c r="UYB7"/>
      <c r="UYC7"/>
      <c r="UYD7"/>
      <c r="UYE7"/>
      <c r="UYF7"/>
      <c r="UYG7"/>
      <c r="UYH7"/>
      <c r="UYI7"/>
      <c r="UYJ7"/>
      <c r="UYK7"/>
      <c r="UYL7"/>
      <c r="UYM7"/>
      <c r="UYN7"/>
      <c r="UYO7"/>
      <c r="UYP7"/>
      <c r="UYQ7"/>
      <c r="UYR7"/>
      <c r="UYS7"/>
      <c r="UYT7"/>
      <c r="UYU7"/>
      <c r="UYV7"/>
      <c r="UYW7"/>
      <c r="UYX7"/>
      <c r="UYY7"/>
      <c r="UYZ7"/>
      <c r="UZA7"/>
      <c r="UZB7"/>
      <c r="UZC7"/>
      <c r="UZD7"/>
      <c r="UZE7"/>
      <c r="UZF7"/>
      <c r="UZG7"/>
      <c r="UZH7"/>
      <c r="UZI7"/>
      <c r="UZJ7"/>
      <c r="UZK7"/>
      <c r="UZL7"/>
      <c r="UZM7"/>
      <c r="UZN7"/>
      <c r="UZO7"/>
      <c r="UZP7"/>
      <c r="UZQ7"/>
      <c r="UZR7"/>
      <c r="UZS7"/>
      <c r="UZT7"/>
      <c r="UZU7"/>
      <c r="UZV7"/>
      <c r="UZW7"/>
      <c r="UZX7"/>
      <c r="UZY7"/>
      <c r="UZZ7"/>
      <c r="VAA7"/>
      <c r="VAB7"/>
      <c r="VAC7"/>
      <c r="VAD7"/>
      <c r="VAE7"/>
      <c r="VAF7"/>
      <c r="VAG7"/>
      <c r="VAH7"/>
      <c r="VAI7"/>
      <c r="VAJ7"/>
      <c r="VAK7"/>
      <c r="VAL7"/>
      <c r="VAM7"/>
      <c r="VAN7"/>
      <c r="VAO7"/>
      <c r="VAP7"/>
      <c r="VAQ7"/>
      <c r="VAR7"/>
      <c r="VAS7"/>
      <c r="VAT7"/>
      <c r="VAU7"/>
      <c r="VAV7"/>
      <c r="VAW7"/>
      <c r="VAX7"/>
      <c r="VAY7"/>
      <c r="VAZ7"/>
      <c r="VBA7"/>
      <c r="VBB7"/>
      <c r="VBC7"/>
      <c r="VBD7"/>
      <c r="VBE7"/>
      <c r="VBF7"/>
      <c r="VBG7"/>
      <c r="VBH7"/>
      <c r="VBI7"/>
      <c r="VBJ7"/>
      <c r="VBK7"/>
      <c r="VBL7"/>
      <c r="VBM7"/>
      <c r="VBN7"/>
      <c r="VBO7"/>
      <c r="VBP7"/>
      <c r="VBQ7"/>
      <c r="VBR7"/>
      <c r="VBS7"/>
      <c r="VBT7"/>
      <c r="VBU7"/>
      <c r="VBV7"/>
      <c r="VBW7"/>
      <c r="VBX7"/>
      <c r="VBY7"/>
      <c r="VBZ7"/>
      <c r="VCA7"/>
      <c r="VCB7"/>
      <c r="VCC7"/>
      <c r="VCD7"/>
      <c r="VCE7"/>
      <c r="VCF7"/>
      <c r="VCG7"/>
      <c r="VCH7"/>
      <c r="VCI7"/>
      <c r="VCJ7"/>
      <c r="VCK7"/>
      <c r="VCL7"/>
      <c r="VCM7"/>
      <c r="VCN7"/>
      <c r="VCO7"/>
      <c r="VCP7"/>
      <c r="VCQ7"/>
      <c r="VCR7"/>
      <c r="VCS7"/>
      <c r="VCT7"/>
      <c r="VCU7"/>
      <c r="VCV7"/>
      <c r="VCW7"/>
      <c r="VCX7"/>
      <c r="VCY7"/>
      <c r="VCZ7"/>
      <c r="VDA7"/>
      <c r="VDB7"/>
      <c r="VDC7"/>
      <c r="VDD7"/>
      <c r="VDE7"/>
      <c r="VDF7"/>
      <c r="VDG7"/>
      <c r="VDH7"/>
      <c r="VDI7"/>
      <c r="VDJ7"/>
      <c r="VDK7"/>
      <c r="VDL7"/>
      <c r="VDM7"/>
      <c r="VDN7"/>
      <c r="VDO7"/>
      <c r="VDP7"/>
      <c r="VDQ7"/>
      <c r="VDR7"/>
      <c r="VDS7"/>
      <c r="VDT7"/>
      <c r="VDU7"/>
      <c r="VDV7"/>
      <c r="VDW7"/>
      <c r="VDX7"/>
      <c r="VDY7"/>
      <c r="VDZ7"/>
      <c r="VEA7"/>
      <c r="VEB7"/>
      <c r="VEC7"/>
      <c r="VED7"/>
      <c r="VEE7"/>
      <c r="VEF7"/>
      <c r="VEG7"/>
      <c r="VEH7"/>
      <c r="VEI7"/>
      <c r="VEJ7"/>
      <c r="VEK7"/>
      <c r="VEL7"/>
      <c r="VEM7"/>
      <c r="VEN7"/>
      <c r="VEO7"/>
      <c r="VEP7"/>
      <c r="VEQ7"/>
      <c r="VER7"/>
      <c r="VES7"/>
      <c r="VET7"/>
      <c r="VEU7"/>
      <c r="VEV7"/>
      <c r="VEW7"/>
      <c r="VEX7"/>
      <c r="VEY7"/>
      <c r="VEZ7"/>
      <c r="VFA7"/>
      <c r="VFB7"/>
      <c r="VFC7"/>
      <c r="VFD7"/>
      <c r="VFE7"/>
      <c r="VFF7"/>
      <c r="VFG7"/>
      <c r="VFH7"/>
      <c r="VFI7"/>
      <c r="VFJ7"/>
      <c r="VFK7"/>
      <c r="VFL7"/>
      <c r="VFM7"/>
      <c r="VFN7"/>
      <c r="VFO7"/>
      <c r="VFP7"/>
      <c r="VFQ7"/>
      <c r="VFR7"/>
      <c r="VFS7"/>
      <c r="VFT7"/>
      <c r="VFU7"/>
      <c r="VFV7"/>
      <c r="VFW7"/>
      <c r="VFX7"/>
      <c r="VFY7"/>
      <c r="VFZ7"/>
      <c r="VGA7"/>
      <c r="VGB7"/>
      <c r="VGC7"/>
      <c r="VGD7"/>
      <c r="VGE7"/>
      <c r="VGF7"/>
      <c r="VGG7"/>
      <c r="VGH7"/>
      <c r="VGI7"/>
      <c r="VGJ7"/>
      <c r="VGK7"/>
      <c r="VGL7"/>
      <c r="VGM7"/>
      <c r="VGN7"/>
      <c r="VGO7"/>
      <c r="VGP7"/>
      <c r="VGQ7"/>
      <c r="VGR7"/>
      <c r="VGS7"/>
      <c r="VGT7"/>
      <c r="VGU7"/>
      <c r="VGV7"/>
      <c r="VGW7"/>
      <c r="VGX7"/>
      <c r="VGY7"/>
      <c r="VGZ7"/>
      <c r="VHA7"/>
      <c r="VHB7"/>
      <c r="VHC7"/>
      <c r="VHD7"/>
      <c r="VHE7"/>
      <c r="VHF7"/>
      <c r="VHG7"/>
      <c r="VHH7"/>
      <c r="VHI7"/>
      <c r="VHJ7"/>
      <c r="VHK7"/>
      <c r="VHL7"/>
      <c r="VHM7"/>
      <c r="VHN7"/>
      <c r="VHO7"/>
      <c r="VHP7"/>
      <c r="VHQ7"/>
      <c r="VHR7"/>
      <c r="VHS7"/>
      <c r="VHT7"/>
      <c r="VHU7"/>
      <c r="VHV7"/>
      <c r="VHW7"/>
      <c r="VHX7"/>
      <c r="VHY7"/>
      <c r="VHZ7"/>
      <c r="VIA7"/>
      <c r="VIB7"/>
      <c r="VIC7"/>
      <c r="VID7"/>
      <c r="VIE7"/>
      <c r="VIF7"/>
      <c r="VIG7"/>
      <c r="VIH7"/>
      <c r="VII7"/>
      <c r="VIJ7"/>
      <c r="VIK7"/>
      <c r="VIL7"/>
      <c r="VIM7"/>
      <c r="VIN7"/>
      <c r="VIO7"/>
      <c r="VIP7"/>
      <c r="VIQ7"/>
      <c r="VIR7"/>
      <c r="VIS7"/>
      <c r="VIT7"/>
      <c r="VIU7"/>
      <c r="VIV7"/>
      <c r="VIW7"/>
      <c r="VIX7"/>
      <c r="VIY7"/>
      <c r="VIZ7"/>
      <c r="VJA7"/>
      <c r="VJB7"/>
      <c r="VJC7"/>
      <c r="VJD7"/>
      <c r="VJE7"/>
      <c r="VJF7"/>
      <c r="VJG7"/>
      <c r="VJH7"/>
      <c r="VJI7"/>
      <c r="VJJ7"/>
      <c r="VJK7"/>
      <c r="VJL7"/>
      <c r="VJM7"/>
      <c r="VJN7"/>
      <c r="VJO7"/>
      <c r="VJP7"/>
      <c r="VJQ7"/>
      <c r="VJR7"/>
      <c r="VJS7"/>
      <c r="VJT7"/>
      <c r="VJU7"/>
      <c r="VJV7"/>
      <c r="VJW7"/>
      <c r="VJX7"/>
      <c r="VJY7"/>
      <c r="VJZ7"/>
      <c r="VKA7"/>
      <c r="VKB7"/>
      <c r="VKC7"/>
      <c r="VKD7"/>
      <c r="VKE7"/>
      <c r="VKF7"/>
      <c r="VKG7"/>
      <c r="VKH7"/>
      <c r="VKI7"/>
      <c r="VKJ7"/>
      <c r="VKK7"/>
      <c r="VKL7"/>
      <c r="VKM7"/>
      <c r="VKN7"/>
      <c r="VKO7"/>
      <c r="VKP7"/>
      <c r="VKQ7"/>
      <c r="VKR7"/>
      <c r="VKS7"/>
      <c r="VKT7"/>
      <c r="VKU7"/>
      <c r="VKV7"/>
      <c r="VKW7"/>
      <c r="VKX7"/>
      <c r="VKY7"/>
      <c r="VKZ7"/>
      <c r="VLA7"/>
      <c r="VLB7"/>
      <c r="VLC7"/>
      <c r="VLD7"/>
      <c r="VLE7"/>
      <c r="VLF7"/>
      <c r="VLG7"/>
      <c r="VLH7"/>
      <c r="VLI7"/>
      <c r="VLJ7"/>
      <c r="VLK7"/>
      <c r="VLL7"/>
      <c r="VLM7"/>
      <c r="VLN7"/>
      <c r="VLO7"/>
      <c r="VLP7"/>
      <c r="VLQ7"/>
      <c r="VLR7"/>
      <c r="VLS7"/>
      <c r="VLT7"/>
      <c r="VLU7"/>
      <c r="VLV7"/>
      <c r="VLW7"/>
      <c r="VLX7"/>
      <c r="VLY7"/>
      <c r="VLZ7"/>
      <c r="VMA7"/>
      <c r="VMB7"/>
      <c r="VMC7"/>
      <c r="VMD7"/>
      <c r="VME7"/>
      <c r="VMF7"/>
      <c r="VMG7"/>
      <c r="VMH7"/>
      <c r="VMI7"/>
      <c r="VMJ7"/>
      <c r="VMK7"/>
      <c r="VML7"/>
      <c r="VMM7"/>
      <c r="VMN7"/>
      <c r="VMO7"/>
      <c r="VMP7"/>
      <c r="VMQ7"/>
      <c r="VMR7"/>
      <c r="VMS7"/>
      <c r="VMT7"/>
      <c r="VMU7"/>
      <c r="VMV7"/>
      <c r="VMW7"/>
      <c r="VMX7"/>
      <c r="VMY7"/>
      <c r="VMZ7"/>
      <c r="VNA7"/>
      <c r="VNB7"/>
      <c r="VNC7"/>
      <c r="VND7"/>
      <c r="VNE7"/>
      <c r="VNF7"/>
      <c r="VNG7"/>
      <c r="VNH7"/>
      <c r="VNI7"/>
      <c r="VNJ7"/>
      <c r="VNK7"/>
      <c r="VNL7"/>
      <c r="VNM7"/>
      <c r="VNN7"/>
      <c r="VNO7"/>
      <c r="VNP7"/>
      <c r="VNQ7"/>
      <c r="VNR7"/>
      <c r="VNS7"/>
      <c r="VNT7"/>
      <c r="VNU7"/>
      <c r="VNV7"/>
      <c r="VNW7"/>
      <c r="VNX7"/>
      <c r="VNY7"/>
      <c r="VNZ7"/>
      <c r="VOA7"/>
      <c r="VOB7"/>
      <c r="VOC7"/>
      <c r="VOD7"/>
      <c r="VOE7"/>
      <c r="VOF7"/>
      <c r="VOG7"/>
      <c r="VOH7"/>
      <c r="VOI7"/>
      <c r="VOJ7"/>
      <c r="VOK7"/>
      <c r="VOL7"/>
      <c r="VOM7"/>
      <c r="VON7"/>
      <c r="VOO7"/>
      <c r="VOP7"/>
      <c r="VOQ7"/>
      <c r="VOR7"/>
      <c r="VOS7"/>
      <c r="VOT7"/>
      <c r="VOU7"/>
      <c r="VOV7"/>
      <c r="VOW7"/>
      <c r="VOX7"/>
      <c r="VOY7"/>
      <c r="VOZ7"/>
      <c r="VPA7"/>
      <c r="VPB7"/>
      <c r="VPC7"/>
      <c r="VPD7"/>
      <c r="VPE7"/>
      <c r="VPF7"/>
      <c r="VPG7"/>
      <c r="VPH7"/>
      <c r="VPI7"/>
      <c r="VPJ7"/>
      <c r="VPK7"/>
      <c r="VPL7"/>
      <c r="VPM7"/>
      <c r="VPN7"/>
      <c r="VPO7"/>
      <c r="VPP7"/>
      <c r="VPQ7"/>
      <c r="VPR7"/>
      <c r="VPS7"/>
      <c r="VPT7"/>
      <c r="VPU7"/>
      <c r="VPV7"/>
      <c r="VPW7"/>
      <c r="VPX7"/>
      <c r="VPY7"/>
      <c r="VPZ7"/>
      <c r="VQA7"/>
      <c r="VQB7"/>
      <c r="VQC7"/>
      <c r="VQD7"/>
      <c r="VQE7"/>
      <c r="VQF7"/>
      <c r="VQG7"/>
      <c r="VQH7"/>
      <c r="VQI7"/>
      <c r="VQJ7"/>
      <c r="VQK7"/>
      <c r="VQL7"/>
      <c r="VQM7"/>
      <c r="VQN7"/>
      <c r="VQO7"/>
      <c r="VQP7"/>
      <c r="VQQ7"/>
      <c r="VQR7"/>
      <c r="VQS7"/>
      <c r="VQT7"/>
      <c r="VQU7"/>
      <c r="VQV7"/>
      <c r="VQW7"/>
      <c r="VQX7"/>
      <c r="VQY7"/>
      <c r="VQZ7"/>
      <c r="VRA7"/>
      <c r="VRB7"/>
      <c r="VRC7"/>
      <c r="VRD7"/>
      <c r="VRE7"/>
      <c r="VRF7"/>
      <c r="VRG7"/>
      <c r="VRH7"/>
      <c r="VRI7"/>
      <c r="VRJ7"/>
      <c r="VRK7"/>
      <c r="VRL7"/>
      <c r="VRM7"/>
      <c r="VRN7"/>
      <c r="VRO7"/>
      <c r="VRP7"/>
      <c r="VRQ7"/>
      <c r="VRR7"/>
      <c r="VRS7"/>
      <c r="VRT7"/>
      <c r="VRU7"/>
      <c r="VRV7"/>
      <c r="VRW7"/>
      <c r="VRX7"/>
      <c r="VRY7"/>
      <c r="VRZ7"/>
      <c r="VSA7"/>
      <c r="VSB7"/>
      <c r="VSC7"/>
      <c r="VSD7"/>
      <c r="VSE7"/>
      <c r="VSF7"/>
      <c r="VSG7"/>
      <c r="VSH7"/>
      <c r="VSI7"/>
      <c r="VSJ7"/>
      <c r="VSK7"/>
      <c r="VSL7"/>
      <c r="VSM7"/>
      <c r="VSN7"/>
      <c r="VSO7"/>
      <c r="VSP7"/>
      <c r="VSQ7"/>
      <c r="VSR7"/>
      <c r="VSS7"/>
      <c r="VST7"/>
      <c r="VSU7"/>
      <c r="VSV7"/>
      <c r="VSW7"/>
      <c r="VSX7"/>
      <c r="VSY7"/>
      <c r="VSZ7"/>
      <c r="VTA7"/>
      <c r="VTB7"/>
      <c r="VTC7"/>
      <c r="VTD7"/>
      <c r="VTE7"/>
      <c r="VTF7"/>
      <c r="VTG7"/>
      <c r="VTH7"/>
      <c r="VTI7"/>
      <c r="VTJ7"/>
      <c r="VTK7"/>
      <c r="VTL7"/>
      <c r="VTM7"/>
      <c r="VTN7"/>
      <c r="VTO7"/>
      <c r="VTP7"/>
      <c r="VTQ7"/>
      <c r="VTR7"/>
      <c r="VTS7"/>
      <c r="VTT7"/>
      <c r="VTU7"/>
      <c r="VTV7"/>
      <c r="VTW7"/>
      <c r="VTX7"/>
      <c r="VTY7"/>
      <c r="VTZ7"/>
      <c r="VUA7"/>
      <c r="VUB7"/>
      <c r="VUC7"/>
      <c r="VUD7"/>
      <c r="VUE7"/>
      <c r="VUF7"/>
      <c r="VUG7"/>
      <c r="VUH7"/>
      <c r="VUI7"/>
      <c r="VUJ7"/>
      <c r="VUK7"/>
      <c r="VUL7"/>
      <c r="VUM7"/>
      <c r="VUN7"/>
      <c r="VUO7"/>
      <c r="VUP7"/>
      <c r="VUQ7"/>
      <c r="VUR7"/>
      <c r="VUS7"/>
      <c r="VUT7"/>
      <c r="VUU7"/>
      <c r="VUV7"/>
      <c r="VUW7"/>
      <c r="VUX7"/>
      <c r="VUY7"/>
      <c r="VUZ7"/>
      <c r="VVA7"/>
      <c r="VVB7"/>
      <c r="VVC7"/>
      <c r="VVD7"/>
      <c r="VVE7"/>
      <c r="VVF7"/>
      <c r="VVG7"/>
      <c r="VVH7"/>
      <c r="VVI7"/>
      <c r="VVJ7"/>
      <c r="VVK7"/>
      <c r="VVL7"/>
      <c r="VVM7"/>
      <c r="VVN7"/>
      <c r="VVO7"/>
      <c r="VVP7"/>
      <c r="VVQ7"/>
      <c r="VVR7"/>
      <c r="VVS7"/>
      <c r="VVT7"/>
      <c r="VVU7"/>
      <c r="VVV7"/>
      <c r="VVW7"/>
      <c r="VVX7"/>
      <c r="VVY7"/>
      <c r="VVZ7"/>
      <c r="VWA7"/>
      <c r="VWB7"/>
      <c r="VWC7"/>
      <c r="VWD7"/>
      <c r="VWE7"/>
      <c r="VWF7"/>
      <c r="VWG7"/>
      <c r="VWH7"/>
      <c r="VWI7"/>
      <c r="VWJ7"/>
      <c r="VWK7"/>
      <c r="VWL7"/>
      <c r="VWM7"/>
      <c r="VWN7"/>
      <c r="VWO7"/>
      <c r="VWP7"/>
      <c r="VWQ7"/>
      <c r="VWR7"/>
      <c r="VWS7"/>
      <c r="VWT7"/>
      <c r="VWU7"/>
      <c r="VWV7"/>
      <c r="VWW7"/>
      <c r="VWX7"/>
      <c r="VWY7"/>
      <c r="VWZ7"/>
      <c r="VXA7"/>
      <c r="VXB7"/>
      <c r="VXC7"/>
      <c r="VXD7"/>
      <c r="VXE7"/>
      <c r="VXF7"/>
      <c r="VXG7"/>
      <c r="VXH7"/>
      <c r="VXI7"/>
      <c r="VXJ7"/>
      <c r="VXK7"/>
      <c r="VXL7"/>
      <c r="VXM7"/>
      <c r="VXN7"/>
      <c r="VXO7"/>
      <c r="VXP7"/>
      <c r="VXQ7"/>
      <c r="VXR7"/>
      <c r="VXS7"/>
      <c r="VXT7"/>
      <c r="VXU7"/>
      <c r="VXV7"/>
      <c r="VXW7"/>
      <c r="VXX7"/>
      <c r="VXY7"/>
      <c r="VXZ7"/>
      <c r="VYA7"/>
      <c r="VYB7"/>
      <c r="VYC7"/>
      <c r="VYD7"/>
      <c r="VYE7"/>
      <c r="VYF7"/>
      <c r="VYG7"/>
      <c r="VYH7"/>
      <c r="VYI7"/>
      <c r="VYJ7"/>
      <c r="VYK7"/>
      <c r="VYL7"/>
      <c r="VYM7"/>
      <c r="VYN7"/>
      <c r="VYO7"/>
      <c r="VYP7"/>
      <c r="VYQ7"/>
      <c r="VYR7"/>
      <c r="VYS7"/>
      <c r="VYT7"/>
      <c r="VYU7"/>
      <c r="VYV7"/>
      <c r="VYW7"/>
      <c r="VYX7"/>
      <c r="VYY7"/>
      <c r="VYZ7"/>
      <c r="VZA7"/>
      <c r="VZB7"/>
      <c r="VZC7"/>
      <c r="VZD7"/>
      <c r="VZE7"/>
      <c r="VZF7"/>
      <c r="VZG7"/>
      <c r="VZH7"/>
      <c r="VZI7"/>
      <c r="VZJ7"/>
      <c r="VZK7"/>
      <c r="VZL7"/>
      <c r="VZM7"/>
      <c r="VZN7"/>
      <c r="VZO7"/>
      <c r="VZP7"/>
      <c r="VZQ7"/>
      <c r="VZR7"/>
      <c r="VZS7"/>
      <c r="VZT7"/>
      <c r="VZU7"/>
      <c r="VZV7"/>
      <c r="VZW7"/>
      <c r="VZX7"/>
      <c r="VZY7"/>
      <c r="VZZ7"/>
      <c r="WAA7"/>
      <c r="WAB7"/>
      <c r="WAC7"/>
      <c r="WAD7"/>
      <c r="WAE7"/>
      <c r="WAF7"/>
      <c r="WAG7"/>
      <c r="WAH7"/>
      <c r="WAI7"/>
      <c r="WAJ7"/>
      <c r="WAK7"/>
      <c r="WAL7"/>
      <c r="WAM7"/>
      <c r="WAN7"/>
      <c r="WAO7"/>
      <c r="WAP7"/>
      <c r="WAQ7"/>
      <c r="WAR7"/>
      <c r="WAS7"/>
      <c r="WAT7"/>
      <c r="WAU7"/>
      <c r="WAV7"/>
      <c r="WAW7"/>
      <c r="WAX7"/>
      <c r="WAY7"/>
      <c r="WAZ7"/>
      <c r="WBA7"/>
      <c r="WBB7"/>
      <c r="WBC7"/>
      <c r="WBD7"/>
      <c r="WBE7"/>
      <c r="WBF7"/>
      <c r="WBG7"/>
      <c r="WBH7"/>
      <c r="WBI7"/>
      <c r="WBJ7"/>
      <c r="WBK7"/>
      <c r="WBL7"/>
      <c r="WBM7"/>
      <c r="WBN7"/>
      <c r="WBO7"/>
      <c r="WBP7"/>
      <c r="WBQ7"/>
      <c r="WBR7"/>
      <c r="WBS7"/>
      <c r="WBT7"/>
      <c r="WBU7"/>
      <c r="WBV7"/>
      <c r="WBW7"/>
      <c r="WBX7"/>
      <c r="WBY7"/>
      <c r="WBZ7"/>
      <c r="WCA7"/>
      <c r="WCB7"/>
      <c r="WCC7"/>
      <c r="WCD7"/>
      <c r="WCE7"/>
      <c r="WCF7"/>
      <c r="WCG7"/>
      <c r="WCH7"/>
      <c r="WCI7"/>
      <c r="WCJ7"/>
      <c r="WCK7"/>
      <c r="WCL7"/>
      <c r="WCM7"/>
      <c r="WCN7"/>
      <c r="WCO7"/>
      <c r="WCP7"/>
      <c r="WCQ7"/>
      <c r="WCR7"/>
      <c r="WCS7"/>
      <c r="WCT7"/>
      <c r="WCU7"/>
      <c r="WCV7"/>
      <c r="WCW7"/>
      <c r="WCX7"/>
      <c r="WCY7"/>
      <c r="WCZ7"/>
      <c r="WDA7"/>
      <c r="WDB7"/>
      <c r="WDC7"/>
      <c r="WDD7"/>
      <c r="WDE7"/>
      <c r="WDF7"/>
      <c r="WDG7"/>
      <c r="WDH7"/>
      <c r="WDI7"/>
      <c r="WDJ7"/>
      <c r="WDK7"/>
      <c r="WDL7"/>
      <c r="WDM7"/>
      <c r="WDN7"/>
      <c r="WDO7"/>
      <c r="WDP7"/>
      <c r="WDQ7"/>
      <c r="WDR7"/>
      <c r="WDS7"/>
      <c r="WDT7"/>
      <c r="WDU7"/>
      <c r="WDV7"/>
      <c r="WDW7"/>
      <c r="WDX7"/>
      <c r="WDY7"/>
      <c r="WDZ7"/>
      <c r="WEA7"/>
      <c r="WEB7"/>
      <c r="WEC7"/>
      <c r="WED7"/>
      <c r="WEE7"/>
      <c r="WEF7"/>
      <c r="WEG7"/>
      <c r="WEH7"/>
      <c r="WEI7"/>
      <c r="WEJ7"/>
      <c r="WEK7"/>
      <c r="WEL7"/>
      <c r="WEM7"/>
      <c r="WEN7"/>
      <c r="WEO7"/>
      <c r="WEP7"/>
      <c r="WEQ7"/>
      <c r="WER7"/>
      <c r="WES7"/>
      <c r="WET7"/>
      <c r="WEU7"/>
      <c r="WEV7"/>
      <c r="WEW7"/>
      <c r="WEX7"/>
      <c r="WEY7"/>
      <c r="WEZ7"/>
      <c r="WFA7"/>
      <c r="WFB7"/>
      <c r="WFC7"/>
      <c r="WFD7"/>
      <c r="WFE7"/>
      <c r="WFF7"/>
      <c r="WFG7"/>
      <c r="WFH7"/>
      <c r="WFI7"/>
      <c r="WFJ7"/>
      <c r="WFK7"/>
      <c r="WFL7"/>
      <c r="WFM7"/>
      <c r="WFN7"/>
      <c r="WFO7"/>
      <c r="WFP7"/>
      <c r="WFQ7"/>
      <c r="WFR7"/>
      <c r="WFS7"/>
      <c r="WFT7"/>
      <c r="WFU7"/>
      <c r="WFV7"/>
      <c r="WFW7"/>
      <c r="WFX7"/>
      <c r="WFY7"/>
      <c r="WFZ7"/>
      <c r="WGA7"/>
      <c r="WGB7"/>
      <c r="WGC7"/>
      <c r="WGD7"/>
      <c r="WGE7"/>
      <c r="WGF7"/>
      <c r="WGG7"/>
      <c r="WGH7"/>
      <c r="WGI7"/>
      <c r="WGJ7"/>
      <c r="WGK7"/>
      <c r="WGL7"/>
      <c r="WGM7"/>
      <c r="WGN7"/>
      <c r="WGO7"/>
      <c r="WGP7"/>
      <c r="WGQ7"/>
      <c r="WGR7"/>
      <c r="WGS7"/>
      <c r="WGT7"/>
      <c r="WGU7"/>
      <c r="WGV7"/>
      <c r="WGW7"/>
      <c r="WGX7"/>
      <c r="WGY7"/>
      <c r="WGZ7"/>
      <c r="WHA7"/>
      <c r="WHB7"/>
      <c r="WHC7"/>
      <c r="WHD7"/>
      <c r="WHE7"/>
      <c r="WHF7"/>
      <c r="WHG7"/>
      <c r="WHH7"/>
      <c r="WHI7"/>
      <c r="WHJ7"/>
      <c r="WHK7"/>
      <c r="WHL7"/>
      <c r="WHM7"/>
      <c r="WHN7"/>
      <c r="WHO7"/>
      <c r="WHP7"/>
      <c r="WHQ7"/>
      <c r="WHR7"/>
      <c r="WHS7"/>
      <c r="WHT7"/>
      <c r="WHU7"/>
      <c r="WHV7"/>
      <c r="WHW7"/>
      <c r="WHX7"/>
      <c r="WHY7"/>
      <c r="WHZ7"/>
      <c r="WIA7"/>
      <c r="WIB7"/>
      <c r="WIC7"/>
      <c r="WID7"/>
      <c r="WIE7"/>
      <c r="WIF7"/>
      <c r="WIG7"/>
      <c r="WIH7"/>
      <c r="WII7"/>
      <c r="WIJ7"/>
      <c r="WIK7"/>
      <c r="WIL7"/>
      <c r="WIM7"/>
      <c r="WIN7"/>
      <c r="WIO7"/>
      <c r="WIP7"/>
      <c r="WIQ7"/>
      <c r="WIR7"/>
      <c r="WIS7"/>
      <c r="WIT7"/>
      <c r="WIU7"/>
      <c r="WIV7"/>
      <c r="WIW7"/>
      <c r="WIX7"/>
      <c r="WIY7"/>
      <c r="WIZ7"/>
      <c r="WJA7"/>
      <c r="WJB7"/>
      <c r="WJC7"/>
      <c r="WJD7"/>
      <c r="WJE7"/>
      <c r="WJF7"/>
      <c r="WJG7"/>
      <c r="WJH7"/>
      <c r="WJI7"/>
      <c r="WJJ7"/>
      <c r="WJK7"/>
      <c r="WJL7"/>
      <c r="WJM7"/>
      <c r="WJN7"/>
      <c r="WJO7"/>
      <c r="WJP7"/>
      <c r="WJQ7"/>
      <c r="WJR7"/>
      <c r="WJS7"/>
      <c r="WJT7"/>
      <c r="WJU7"/>
      <c r="WJV7"/>
      <c r="WJW7"/>
      <c r="WJX7"/>
      <c r="WJY7"/>
      <c r="WJZ7"/>
      <c r="WKA7"/>
      <c r="WKB7"/>
      <c r="WKC7"/>
      <c r="WKD7"/>
      <c r="WKE7"/>
      <c r="WKF7"/>
      <c r="WKG7"/>
      <c r="WKH7"/>
      <c r="WKI7"/>
      <c r="WKJ7"/>
      <c r="WKK7"/>
      <c r="WKL7"/>
      <c r="WKM7"/>
      <c r="WKN7"/>
      <c r="WKO7"/>
      <c r="WKP7"/>
      <c r="WKQ7"/>
      <c r="WKR7"/>
      <c r="WKS7"/>
      <c r="WKT7"/>
      <c r="WKU7"/>
      <c r="WKV7"/>
      <c r="WKW7"/>
      <c r="WKX7"/>
      <c r="WKY7"/>
      <c r="WKZ7"/>
      <c r="WLA7"/>
      <c r="WLB7"/>
      <c r="WLC7"/>
      <c r="WLD7"/>
      <c r="WLE7"/>
      <c r="WLF7"/>
      <c r="WLG7"/>
      <c r="WLH7"/>
      <c r="WLI7"/>
      <c r="WLJ7"/>
      <c r="WLK7"/>
      <c r="WLL7"/>
      <c r="WLM7"/>
      <c r="WLN7"/>
      <c r="WLO7"/>
      <c r="WLP7"/>
      <c r="WLQ7"/>
      <c r="WLR7"/>
      <c r="WLS7"/>
      <c r="WLT7"/>
      <c r="WLU7"/>
      <c r="WLV7"/>
      <c r="WLW7"/>
      <c r="WLX7"/>
      <c r="WLY7"/>
      <c r="WLZ7"/>
      <c r="WMA7"/>
      <c r="WMB7"/>
      <c r="WMC7"/>
      <c r="WMD7"/>
      <c r="WME7"/>
      <c r="WMF7"/>
      <c r="WMG7"/>
      <c r="WMH7"/>
      <c r="WMI7"/>
      <c r="WMJ7"/>
      <c r="WMK7"/>
      <c r="WML7"/>
      <c r="WMM7"/>
      <c r="WMN7"/>
      <c r="WMO7"/>
      <c r="WMP7"/>
      <c r="WMQ7"/>
      <c r="WMR7"/>
      <c r="WMS7"/>
      <c r="WMT7"/>
      <c r="WMU7"/>
      <c r="WMV7"/>
      <c r="WMW7"/>
      <c r="WMX7"/>
      <c r="WMY7"/>
      <c r="WMZ7"/>
      <c r="WNA7"/>
      <c r="WNB7"/>
      <c r="WNC7"/>
      <c r="WND7"/>
      <c r="WNE7"/>
      <c r="WNF7"/>
      <c r="WNG7"/>
      <c r="WNH7"/>
      <c r="WNI7"/>
      <c r="WNJ7"/>
      <c r="WNK7"/>
      <c r="WNL7"/>
      <c r="WNM7"/>
      <c r="WNN7"/>
      <c r="WNO7"/>
      <c r="WNP7"/>
      <c r="WNQ7"/>
      <c r="WNR7"/>
      <c r="WNS7"/>
      <c r="WNT7"/>
      <c r="WNU7"/>
      <c r="WNV7"/>
      <c r="WNW7"/>
      <c r="WNX7"/>
      <c r="WNY7"/>
      <c r="WNZ7"/>
      <c r="WOA7"/>
      <c r="WOB7"/>
      <c r="WOC7"/>
      <c r="WOD7"/>
      <c r="WOE7"/>
      <c r="WOF7"/>
      <c r="WOG7"/>
      <c r="WOH7"/>
      <c r="WOI7"/>
      <c r="WOJ7"/>
      <c r="WOK7"/>
      <c r="WOL7"/>
      <c r="WOM7"/>
      <c r="WON7"/>
      <c r="WOO7"/>
      <c r="WOP7"/>
      <c r="WOQ7"/>
      <c r="WOR7"/>
      <c r="WOS7"/>
      <c r="WOT7"/>
      <c r="WOU7"/>
      <c r="WOV7"/>
      <c r="WOW7"/>
      <c r="WOX7"/>
      <c r="WOY7"/>
      <c r="WOZ7"/>
      <c r="WPA7"/>
      <c r="WPB7"/>
      <c r="WPC7"/>
      <c r="WPD7"/>
      <c r="WPE7"/>
      <c r="WPF7"/>
      <c r="WPG7"/>
      <c r="WPH7"/>
      <c r="WPI7"/>
      <c r="WPJ7"/>
      <c r="WPK7"/>
      <c r="WPL7"/>
      <c r="WPM7"/>
      <c r="WPN7"/>
      <c r="WPO7"/>
      <c r="WPP7"/>
      <c r="WPQ7"/>
      <c r="WPR7"/>
      <c r="WPS7"/>
      <c r="WPT7"/>
      <c r="WPU7"/>
      <c r="WPV7"/>
      <c r="WPW7"/>
      <c r="WPX7"/>
      <c r="WPY7"/>
      <c r="WPZ7"/>
      <c r="WQA7"/>
      <c r="WQB7"/>
      <c r="WQC7"/>
      <c r="WQD7"/>
      <c r="WQE7"/>
      <c r="WQF7"/>
      <c r="WQG7"/>
      <c r="WQH7"/>
      <c r="WQI7"/>
      <c r="WQJ7"/>
      <c r="WQK7"/>
      <c r="WQL7"/>
      <c r="WQM7"/>
      <c r="WQN7"/>
      <c r="WQO7"/>
      <c r="WQP7"/>
      <c r="WQQ7"/>
      <c r="WQR7"/>
      <c r="WQS7"/>
      <c r="WQT7"/>
      <c r="WQU7"/>
      <c r="WQV7"/>
      <c r="WQW7"/>
      <c r="WQX7"/>
      <c r="WQY7"/>
      <c r="WQZ7"/>
      <c r="WRA7"/>
      <c r="WRB7"/>
      <c r="WRC7"/>
      <c r="WRD7"/>
      <c r="WRE7"/>
      <c r="WRF7"/>
      <c r="WRG7"/>
      <c r="WRH7"/>
      <c r="WRI7"/>
      <c r="WRJ7"/>
      <c r="WRK7"/>
      <c r="WRL7"/>
      <c r="WRM7"/>
      <c r="WRN7"/>
      <c r="WRO7"/>
      <c r="WRP7"/>
      <c r="WRQ7"/>
      <c r="WRR7"/>
      <c r="WRS7"/>
      <c r="WRT7"/>
      <c r="WRU7"/>
      <c r="WRV7"/>
      <c r="WRW7"/>
      <c r="WRX7"/>
      <c r="WRY7"/>
      <c r="WRZ7"/>
      <c r="WSA7"/>
      <c r="WSB7"/>
      <c r="WSC7"/>
      <c r="WSD7"/>
      <c r="WSE7"/>
      <c r="WSF7"/>
      <c r="WSG7"/>
      <c r="WSH7"/>
      <c r="WSI7"/>
      <c r="WSJ7"/>
      <c r="WSK7"/>
      <c r="WSL7"/>
      <c r="WSM7"/>
      <c r="WSN7"/>
      <c r="WSO7"/>
      <c r="WSP7"/>
      <c r="WSQ7"/>
      <c r="WSR7"/>
      <c r="WSS7"/>
      <c r="WST7"/>
      <c r="WSU7"/>
      <c r="WSV7"/>
      <c r="WSW7"/>
      <c r="WSX7"/>
      <c r="WSY7"/>
      <c r="WSZ7"/>
      <c r="WTA7"/>
      <c r="WTB7"/>
      <c r="WTC7"/>
      <c r="WTD7"/>
      <c r="WTE7"/>
      <c r="WTF7"/>
      <c r="WTG7"/>
      <c r="WTH7"/>
      <c r="WTI7"/>
      <c r="WTJ7"/>
      <c r="WTK7"/>
      <c r="WTL7"/>
      <c r="WTM7"/>
      <c r="WTN7"/>
      <c r="WTO7"/>
      <c r="WTP7"/>
      <c r="WTQ7"/>
      <c r="WTR7"/>
      <c r="WTS7"/>
      <c r="WTT7"/>
      <c r="WTU7"/>
      <c r="WTV7"/>
      <c r="WTW7"/>
      <c r="WTX7"/>
      <c r="WTY7"/>
      <c r="WTZ7"/>
      <c r="WUA7"/>
      <c r="WUB7"/>
      <c r="WUC7"/>
      <c r="WUD7"/>
      <c r="WUE7"/>
      <c r="WUF7"/>
      <c r="WUG7"/>
      <c r="WUH7"/>
      <c r="WUI7"/>
      <c r="WUJ7"/>
      <c r="WUK7"/>
      <c r="WUL7"/>
      <c r="WUM7"/>
      <c r="WUN7"/>
      <c r="WUO7"/>
      <c r="WUP7"/>
      <c r="WUQ7"/>
      <c r="WUR7"/>
      <c r="WUS7"/>
      <c r="WUT7"/>
      <c r="WUU7"/>
      <c r="WUV7"/>
      <c r="WUW7"/>
      <c r="WUX7"/>
      <c r="WUY7"/>
      <c r="WUZ7"/>
      <c r="WVA7"/>
      <c r="WVB7"/>
      <c r="WVC7"/>
      <c r="WVD7"/>
      <c r="WVE7"/>
      <c r="WVF7"/>
      <c r="WVG7"/>
      <c r="WVH7"/>
      <c r="WVI7"/>
      <c r="WVJ7"/>
      <c r="WVK7"/>
      <c r="WVL7"/>
      <c r="WVM7"/>
      <c r="WVN7"/>
      <c r="WVO7"/>
      <c r="WVP7"/>
      <c r="WVQ7"/>
      <c r="WVR7"/>
      <c r="WVS7"/>
      <c r="WVT7"/>
      <c r="WVU7"/>
      <c r="WVV7"/>
      <c r="WVW7"/>
      <c r="WVX7"/>
      <c r="WVY7"/>
      <c r="WVZ7"/>
      <c r="WWA7"/>
      <c r="WWB7"/>
      <c r="WWC7"/>
      <c r="WWD7"/>
      <c r="WWE7"/>
      <c r="WWF7"/>
      <c r="WWG7"/>
      <c r="WWH7"/>
      <c r="WWI7"/>
      <c r="WWJ7"/>
      <c r="WWK7"/>
      <c r="WWL7"/>
      <c r="WWM7"/>
      <c r="WWN7"/>
      <c r="WWO7"/>
      <c r="WWP7"/>
      <c r="WWQ7"/>
      <c r="WWR7"/>
      <c r="WWS7"/>
      <c r="WWT7"/>
      <c r="WWU7"/>
      <c r="WWV7"/>
      <c r="WWW7"/>
      <c r="WWX7"/>
      <c r="WWY7"/>
      <c r="WWZ7"/>
      <c r="WXA7"/>
      <c r="WXB7"/>
      <c r="WXC7"/>
      <c r="WXD7"/>
      <c r="WXE7"/>
      <c r="WXF7"/>
      <c r="WXG7"/>
      <c r="WXH7"/>
      <c r="WXI7"/>
      <c r="WXJ7"/>
      <c r="WXK7"/>
      <c r="WXL7"/>
      <c r="WXM7"/>
      <c r="WXN7"/>
      <c r="WXO7"/>
      <c r="WXP7"/>
      <c r="WXQ7"/>
      <c r="WXR7"/>
      <c r="WXS7"/>
      <c r="WXT7"/>
      <c r="WXU7"/>
      <c r="WXV7"/>
      <c r="WXW7"/>
      <c r="WXX7"/>
      <c r="WXY7"/>
      <c r="WXZ7"/>
      <c r="WYA7"/>
      <c r="WYB7"/>
      <c r="WYC7"/>
      <c r="WYD7"/>
      <c r="WYE7"/>
      <c r="WYF7"/>
      <c r="WYG7"/>
      <c r="WYH7"/>
      <c r="WYI7"/>
      <c r="WYJ7"/>
      <c r="WYK7"/>
      <c r="WYL7"/>
      <c r="WYM7"/>
      <c r="WYN7"/>
      <c r="WYO7"/>
      <c r="WYP7"/>
      <c r="WYQ7"/>
      <c r="WYR7"/>
      <c r="WYS7"/>
      <c r="WYT7"/>
      <c r="WYU7"/>
      <c r="WYV7"/>
      <c r="WYW7"/>
      <c r="WYX7"/>
      <c r="WYY7"/>
      <c r="WYZ7"/>
      <c r="WZA7"/>
      <c r="WZB7"/>
      <c r="WZC7"/>
      <c r="WZD7"/>
      <c r="WZE7"/>
      <c r="WZF7"/>
      <c r="WZG7"/>
      <c r="WZH7"/>
      <c r="WZI7"/>
      <c r="WZJ7"/>
      <c r="WZK7"/>
      <c r="WZL7"/>
      <c r="WZM7"/>
      <c r="WZN7"/>
      <c r="WZO7"/>
      <c r="WZP7"/>
      <c r="WZQ7"/>
      <c r="WZR7"/>
      <c r="WZS7"/>
      <c r="WZT7"/>
      <c r="WZU7"/>
      <c r="WZV7"/>
      <c r="WZW7"/>
      <c r="WZX7"/>
      <c r="WZY7"/>
      <c r="WZZ7"/>
      <c r="XAA7"/>
      <c r="XAB7"/>
      <c r="XAC7"/>
      <c r="XAD7"/>
      <c r="XAE7"/>
      <c r="XAF7"/>
      <c r="XAG7"/>
      <c r="XAH7"/>
      <c r="XAI7"/>
      <c r="XAJ7"/>
      <c r="XAK7"/>
      <c r="XAL7"/>
      <c r="XAM7"/>
      <c r="XAN7"/>
      <c r="XAO7"/>
      <c r="XAP7"/>
      <c r="XAQ7"/>
      <c r="XAR7"/>
      <c r="XAS7"/>
      <c r="XAT7"/>
      <c r="XAU7"/>
      <c r="XAV7"/>
      <c r="XAW7"/>
      <c r="XAX7"/>
      <c r="XAY7"/>
      <c r="XAZ7"/>
      <c r="XBA7"/>
      <c r="XBB7"/>
      <c r="XBC7"/>
      <c r="XBD7"/>
      <c r="XBE7"/>
      <c r="XBF7"/>
      <c r="XBG7"/>
      <c r="XBH7"/>
      <c r="XBI7"/>
      <c r="XBJ7"/>
      <c r="XBK7"/>
      <c r="XBL7"/>
      <c r="XBM7"/>
      <c r="XBN7"/>
      <c r="XBO7"/>
      <c r="XBP7"/>
      <c r="XBQ7"/>
      <c r="XBR7"/>
      <c r="XBS7"/>
      <c r="XBT7"/>
      <c r="XBU7"/>
      <c r="XBV7"/>
      <c r="XBW7"/>
      <c r="XBX7"/>
      <c r="XBY7"/>
      <c r="XBZ7"/>
      <c r="XCA7"/>
      <c r="XCB7"/>
      <c r="XCC7"/>
      <c r="XCD7"/>
      <c r="XCE7"/>
      <c r="XCF7"/>
      <c r="XCG7"/>
      <c r="XCH7"/>
      <c r="XCI7"/>
      <c r="XCJ7"/>
      <c r="XCK7"/>
      <c r="XCL7"/>
      <c r="XCM7"/>
      <c r="XCN7"/>
      <c r="XCO7"/>
      <c r="XCP7"/>
      <c r="XCQ7"/>
      <c r="XCR7"/>
      <c r="XCS7"/>
      <c r="XCT7"/>
      <c r="XCU7"/>
      <c r="XCV7"/>
      <c r="XCW7"/>
      <c r="XCX7"/>
      <c r="XCY7"/>
      <c r="XCZ7"/>
      <c r="XDA7"/>
      <c r="XDB7"/>
      <c r="XDC7"/>
      <c r="XDD7"/>
      <c r="XDE7"/>
      <c r="XDF7"/>
      <c r="XDG7"/>
      <c r="XDH7"/>
      <c r="XDI7"/>
      <c r="XDJ7"/>
      <c r="XDK7"/>
      <c r="XDL7"/>
      <c r="XDM7"/>
      <c r="XDN7"/>
      <c r="XDO7"/>
      <c r="XDP7"/>
      <c r="XDQ7"/>
      <c r="XDR7"/>
      <c r="XDS7"/>
      <c r="XDT7"/>
      <c r="XDU7"/>
      <c r="XDV7"/>
      <c r="XDW7"/>
      <c r="XDX7"/>
      <c r="XDY7"/>
      <c r="XDZ7"/>
      <c r="XEA7"/>
      <c r="XEB7"/>
      <c r="XEC7"/>
      <c r="XED7"/>
      <c r="XEE7"/>
      <c r="XEF7"/>
      <c r="XEG7"/>
      <c r="XEH7"/>
      <c r="XEI7"/>
    </row>
    <row r="8" spans="1:16363" ht="33" customHeight="1">
      <c r="A8" s="130" t="s">
        <v>52</v>
      </c>
      <c r="B8" s="130" t="s">
        <v>46</v>
      </c>
      <c r="C8" s="131" t="s">
        <v>53</v>
      </c>
      <c r="D8" s="132" t="str">
        <f t="shared" ca="1" si="1"/>
        <v>En cours</v>
      </c>
      <c r="E8" s="244"/>
      <c r="F8" s="245"/>
      <c r="G8" s="245"/>
      <c r="H8" s="245"/>
      <c r="I8" s="245"/>
      <c r="J8" s="245"/>
      <c r="K8" s="245"/>
      <c r="L8" s="245"/>
      <c r="M8" s="245"/>
      <c r="N8" s="245"/>
      <c r="O8" s="245"/>
      <c r="P8" s="245"/>
      <c r="Q8" s="245"/>
      <c r="R8" s="245"/>
      <c r="S8" s="245"/>
      <c r="T8" s="245"/>
      <c r="U8" s="245"/>
      <c r="V8" s="245"/>
      <c r="W8" s="245"/>
      <c r="X8" s="245"/>
      <c r="Y8" s="245"/>
      <c r="Z8" s="245"/>
      <c r="AA8" s="245"/>
      <c r="AB8" s="245"/>
      <c r="AC8" s="245"/>
      <c r="AD8" s="245"/>
      <c r="AE8" s="245"/>
      <c r="AF8" s="245"/>
      <c r="AG8" s="245"/>
      <c r="AH8" s="245"/>
      <c r="AI8" s="245"/>
      <c r="AJ8" s="245"/>
      <c r="AK8" s="245"/>
      <c r="AL8" s="245"/>
      <c r="AM8" s="245"/>
      <c r="AN8" s="245"/>
      <c r="AO8" s="245"/>
      <c r="AP8" s="245"/>
      <c r="AQ8" s="245"/>
      <c r="AR8" s="245"/>
      <c r="AS8" s="245"/>
      <c r="AT8" s="245"/>
      <c r="AU8" s="245"/>
      <c r="AV8" s="245"/>
      <c r="AW8" s="245"/>
      <c r="AX8" s="245"/>
      <c r="AY8" s="245"/>
      <c r="AZ8" s="245"/>
      <c r="BA8" s="245"/>
      <c r="BB8" s="245"/>
      <c r="BC8" s="245"/>
      <c r="BD8" s="245"/>
      <c r="BE8" s="245"/>
      <c r="BF8" s="245"/>
      <c r="BG8" s="245"/>
      <c r="BH8" s="245"/>
      <c r="BI8" s="245"/>
      <c r="BJ8" s="245"/>
      <c r="BK8" s="245"/>
      <c r="BL8" s="245"/>
      <c r="BM8" s="299">
        <f t="shared" si="2"/>
        <v>47328</v>
      </c>
      <c r="BN8"/>
      <c r="BO8"/>
      <c r="BP8"/>
      <c r="BQ8"/>
      <c r="BR8"/>
      <c r="BS8"/>
      <c r="BT8"/>
      <c r="BU8"/>
      <c r="BZ8" s="65" t="s">
        <v>54</v>
      </c>
      <c r="CA8" s="65" t="s">
        <v>52</v>
      </c>
      <c r="CB8" s="55" t="s">
        <v>49</v>
      </c>
      <c r="CC8" s="24" t="s">
        <v>49</v>
      </c>
      <c r="CD8" s="56" t="s">
        <v>50</v>
      </c>
      <c r="CE8" s="11">
        <v>45868</v>
      </c>
      <c r="CF8" s="39">
        <v>47328</v>
      </c>
      <c r="CG8" s="34">
        <f t="shared" si="3"/>
        <v>45869</v>
      </c>
      <c r="CH8" s="34">
        <f t="shared" si="3"/>
        <v>47330</v>
      </c>
      <c r="CI8" s="14" t="s">
        <v>0</v>
      </c>
      <c r="CJ8" s="60" t="s">
        <v>55</v>
      </c>
      <c r="CK8" s="45" t="s">
        <v>19</v>
      </c>
      <c r="CL8" s="365" t="s">
        <v>10</v>
      </c>
      <c r="CM8" s="365" t="s">
        <v>11</v>
      </c>
      <c r="CN8" s="52"/>
      <c r="CO8" s="3">
        <f>CQ8-130</f>
        <v>45558</v>
      </c>
      <c r="CP8" s="3">
        <f t="shared" si="4"/>
        <v>45565</v>
      </c>
      <c r="CQ8" s="3">
        <f t="shared" si="5"/>
        <v>45688</v>
      </c>
      <c r="CR8" s="3">
        <f t="shared" si="6"/>
        <v>45688</v>
      </c>
      <c r="CS8" s="3">
        <f>CU8-180</f>
        <v>45688</v>
      </c>
      <c r="CT8" s="3">
        <f t="shared" si="7"/>
        <v>45688</v>
      </c>
      <c r="CU8" s="3">
        <f t="shared" si="8"/>
        <v>45868</v>
      </c>
      <c r="CV8" s="3">
        <f t="shared" si="9"/>
        <v>45869</v>
      </c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  <c r="AMD8"/>
      <c r="AME8"/>
      <c r="AMF8"/>
      <c r="AMG8"/>
      <c r="AMH8"/>
      <c r="AMI8"/>
      <c r="AMJ8"/>
      <c r="AMK8"/>
      <c r="AML8"/>
      <c r="AMM8"/>
      <c r="AMN8"/>
      <c r="AMO8"/>
      <c r="AMP8"/>
      <c r="AMQ8"/>
      <c r="AMR8"/>
      <c r="AMS8"/>
      <c r="AMT8"/>
      <c r="AMU8"/>
      <c r="AMV8"/>
      <c r="AMW8"/>
      <c r="AMX8"/>
      <c r="AMY8"/>
      <c r="AMZ8"/>
      <c r="ANA8"/>
      <c r="ANB8"/>
      <c r="ANC8"/>
      <c r="AND8"/>
      <c r="ANE8"/>
      <c r="ANF8"/>
      <c r="ANG8"/>
      <c r="ANH8"/>
      <c r="ANI8"/>
      <c r="ANJ8"/>
      <c r="ANK8"/>
      <c r="ANL8"/>
      <c r="ANM8"/>
      <c r="ANN8"/>
      <c r="ANO8"/>
      <c r="ANP8"/>
      <c r="ANQ8"/>
      <c r="ANR8"/>
      <c r="ANS8"/>
      <c r="ANT8"/>
      <c r="ANU8"/>
      <c r="ANV8"/>
      <c r="ANW8"/>
      <c r="ANX8"/>
      <c r="ANY8"/>
      <c r="ANZ8"/>
      <c r="AOA8"/>
      <c r="AOB8"/>
      <c r="AOC8"/>
      <c r="AOD8"/>
      <c r="AOE8"/>
      <c r="AOF8"/>
      <c r="AOG8"/>
      <c r="AOH8"/>
      <c r="AOI8"/>
      <c r="AOJ8"/>
      <c r="AOK8"/>
      <c r="AOL8"/>
      <c r="AOM8"/>
      <c r="AON8"/>
      <c r="AOO8"/>
      <c r="AOP8"/>
      <c r="AOQ8"/>
      <c r="AOR8"/>
      <c r="AOS8"/>
      <c r="AOT8"/>
      <c r="AOU8"/>
      <c r="AOV8"/>
      <c r="AOW8"/>
      <c r="AOX8"/>
      <c r="AOY8"/>
      <c r="AOZ8"/>
      <c r="APA8"/>
      <c r="APB8"/>
      <c r="APC8"/>
      <c r="APD8"/>
      <c r="APE8"/>
      <c r="APF8"/>
      <c r="APG8"/>
      <c r="APH8"/>
      <c r="API8"/>
      <c r="APJ8"/>
      <c r="APK8"/>
      <c r="APL8"/>
      <c r="APM8"/>
      <c r="APN8"/>
      <c r="APO8"/>
      <c r="APP8"/>
      <c r="APQ8"/>
      <c r="APR8"/>
      <c r="APS8"/>
      <c r="APT8"/>
      <c r="APU8"/>
      <c r="APV8"/>
      <c r="APW8"/>
      <c r="APX8"/>
      <c r="APY8"/>
      <c r="APZ8"/>
      <c r="AQA8"/>
      <c r="AQB8"/>
      <c r="AQC8"/>
      <c r="AQD8"/>
      <c r="AQE8"/>
      <c r="AQF8"/>
      <c r="AQG8"/>
      <c r="AQH8"/>
      <c r="AQI8"/>
      <c r="AQJ8"/>
      <c r="AQK8"/>
      <c r="AQL8"/>
      <c r="AQM8"/>
      <c r="AQN8"/>
      <c r="AQO8"/>
      <c r="AQP8"/>
      <c r="AQQ8"/>
      <c r="AQR8"/>
      <c r="AQS8"/>
      <c r="AQT8"/>
      <c r="AQU8"/>
      <c r="AQV8"/>
      <c r="AQW8"/>
      <c r="AQX8"/>
      <c r="AQY8"/>
      <c r="AQZ8"/>
      <c r="ARA8"/>
      <c r="ARB8"/>
      <c r="ARC8"/>
      <c r="ARD8"/>
      <c r="ARE8"/>
      <c r="ARF8"/>
      <c r="ARG8"/>
      <c r="ARH8"/>
      <c r="ARI8"/>
      <c r="ARJ8"/>
      <c r="ARK8"/>
      <c r="ARL8"/>
      <c r="ARM8"/>
      <c r="ARN8"/>
      <c r="ARO8"/>
      <c r="ARP8"/>
      <c r="ARQ8"/>
      <c r="ARR8"/>
      <c r="ARS8"/>
      <c r="ART8"/>
      <c r="ARU8"/>
      <c r="ARV8"/>
      <c r="ARW8"/>
      <c r="ARX8"/>
      <c r="ARY8"/>
      <c r="ARZ8"/>
      <c r="ASA8"/>
      <c r="ASB8"/>
      <c r="ASC8"/>
      <c r="ASD8"/>
      <c r="ASE8"/>
      <c r="ASF8"/>
      <c r="ASG8"/>
      <c r="ASH8"/>
      <c r="ASI8"/>
      <c r="ASJ8"/>
      <c r="ASK8"/>
      <c r="ASL8"/>
      <c r="ASM8"/>
      <c r="ASN8"/>
      <c r="ASO8"/>
      <c r="ASP8"/>
      <c r="ASQ8"/>
      <c r="ASR8"/>
      <c r="ASS8"/>
      <c r="AST8"/>
      <c r="ASU8"/>
      <c r="ASV8"/>
      <c r="ASW8"/>
      <c r="ASX8"/>
      <c r="ASY8"/>
      <c r="ASZ8"/>
      <c r="ATA8"/>
      <c r="ATB8"/>
      <c r="ATC8"/>
      <c r="ATD8"/>
      <c r="ATE8"/>
      <c r="ATF8"/>
      <c r="ATG8"/>
      <c r="ATH8"/>
      <c r="ATI8"/>
      <c r="ATJ8"/>
      <c r="ATK8"/>
      <c r="ATL8"/>
      <c r="ATM8"/>
      <c r="ATN8"/>
      <c r="ATO8"/>
      <c r="ATP8"/>
      <c r="ATQ8"/>
      <c r="ATR8"/>
      <c r="ATS8"/>
      <c r="ATT8"/>
      <c r="ATU8"/>
      <c r="ATV8"/>
      <c r="ATW8"/>
      <c r="ATX8"/>
      <c r="ATY8"/>
      <c r="ATZ8"/>
      <c r="AUA8"/>
      <c r="AUB8"/>
      <c r="AUC8"/>
      <c r="AUD8"/>
      <c r="AUE8"/>
      <c r="AUF8"/>
      <c r="AUG8"/>
      <c r="AUH8"/>
      <c r="AUI8"/>
      <c r="AUJ8"/>
      <c r="AUK8"/>
      <c r="AUL8"/>
      <c r="AUM8"/>
      <c r="AUN8"/>
      <c r="AUO8"/>
      <c r="AUP8"/>
      <c r="AUQ8"/>
      <c r="AUR8"/>
      <c r="AUS8"/>
      <c r="AUT8"/>
      <c r="AUU8"/>
      <c r="AUV8"/>
      <c r="AUW8"/>
      <c r="AUX8"/>
      <c r="AUY8"/>
      <c r="AUZ8"/>
      <c r="AVA8"/>
      <c r="AVB8"/>
      <c r="AVC8"/>
      <c r="AVD8"/>
      <c r="AVE8"/>
      <c r="AVF8"/>
      <c r="AVG8"/>
      <c r="AVH8"/>
      <c r="AVI8"/>
      <c r="AVJ8"/>
      <c r="AVK8"/>
      <c r="AVL8"/>
      <c r="AVM8"/>
      <c r="AVN8"/>
      <c r="AVO8"/>
      <c r="AVP8"/>
      <c r="AVQ8"/>
      <c r="AVR8"/>
      <c r="AVS8"/>
      <c r="AVT8"/>
      <c r="AVU8"/>
      <c r="AVV8"/>
      <c r="AVW8"/>
      <c r="AVX8"/>
      <c r="AVY8"/>
      <c r="AVZ8"/>
      <c r="AWA8"/>
      <c r="AWB8"/>
      <c r="AWC8"/>
      <c r="AWD8"/>
      <c r="AWE8"/>
      <c r="AWF8"/>
      <c r="AWG8"/>
      <c r="AWH8"/>
      <c r="AWI8"/>
      <c r="AWJ8"/>
      <c r="AWK8"/>
      <c r="AWL8"/>
      <c r="AWM8"/>
      <c r="AWN8"/>
      <c r="AWO8"/>
      <c r="AWP8"/>
      <c r="AWQ8"/>
      <c r="AWR8"/>
      <c r="AWS8"/>
      <c r="AWT8"/>
      <c r="AWU8"/>
      <c r="AWV8"/>
      <c r="AWW8"/>
      <c r="AWX8"/>
      <c r="AWY8"/>
      <c r="AWZ8"/>
      <c r="AXA8"/>
      <c r="AXB8"/>
      <c r="AXC8"/>
      <c r="AXD8"/>
      <c r="AXE8"/>
      <c r="AXF8"/>
      <c r="AXG8"/>
      <c r="AXH8"/>
      <c r="AXI8"/>
      <c r="AXJ8"/>
      <c r="AXK8"/>
      <c r="AXL8"/>
      <c r="AXM8"/>
      <c r="AXN8"/>
      <c r="AXO8"/>
      <c r="AXP8"/>
      <c r="AXQ8"/>
      <c r="AXR8"/>
      <c r="AXS8"/>
      <c r="AXT8"/>
      <c r="AXU8"/>
      <c r="AXV8"/>
      <c r="AXW8"/>
      <c r="AXX8"/>
      <c r="AXY8"/>
      <c r="AXZ8"/>
      <c r="AYA8"/>
      <c r="AYB8"/>
      <c r="AYC8"/>
      <c r="AYD8"/>
      <c r="AYE8"/>
      <c r="AYF8"/>
      <c r="AYG8"/>
      <c r="AYH8"/>
      <c r="AYI8"/>
      <c r="AYJ8"/>
      <c r="AYK8"/>
      <c r="AYL8"/>
      <c r="AYM8"/>
      <c r="AYN8"/>
      <c r="AYO8"/>
      <c r="AYP8"/>
      <c r="AYQ8"/>
      <c r="AYR8"/>
      <c r="AYS8"/>
      <c r="AYT8"/>
      <c r="AYU8"/>
      <c r="AYV8"/>
      <c r="AYW8"/>
      <c r="AYX8"/>
      <c r="AYY8"/>
      <c r="AYZ8"/>
      <c r="AZA8"/>
      <c r="AZB8"/>
      <c r="AZC8"/>
      <c r="AZD8"/>
      <c r="AZE8"/>
      <c r="AZF8"/>
      <c r="AZG8"/>
      <c r="AZH8"/>
      <c r="AZI8"/>
      <c r="AZJ8"/>
      <c r="AZK8"/>
      <c r="AZL8"/>
      <c r="AZM8"/>
      <c r="AZN8"/>
      <c r="AZO8"/>
      <c r="AZP8"/>
      <c r="AZQ8"/>
      <c r="AZR8"/>
      <c r="AZS8"/>
      <c r="AZT8"/>
      <c r="AZU8"/>
      <c r="AZV8"/>
      <c r="AZW8"/>
      <c r="AZX8"/>
      <c r="AZY8"/>
      <c r="AZZ8"/>
      <c r="BAA8"/>
      <c r="BAB8"/>
      <c r="BAC8"/>
      <c r="BAD8"/>
      <c r="BAE8"/>
      <c r="BAF8"/>
      <c r="BAG8"/>
      <c r="BAH8"/>
      <c r="BAI8"/>
      <c r="BAJ8"/>
      <c r="BAK8"/>
      <c r="BAL8"/>
      <c r="BAM8"/>
      <c r="BAN8"/>
      <c r="BAO8"/>
      <c r="BAP8"/>
      <c r="BAQ8"/>
      <c r="BAR8"/>
      <c r="BAS8"/>
      <c r="BAT8"/>
      <c r="BAU8"/>
      <c r="BAV8"/>
      <c r="BAW8"/>
      <c r="BAX8"/>
      <c r="BAY8"/>
      <c r="BAZ8"/>
      <c r="BBA8"/>
      <c r="BBB8"/>
      <c r="BBC8"/>
      <c r="BBD8"/>
      <c r="BBE8"/>
      <c r="BBF8"/>
      <c r="BBG8"/>
      <c r="BBH8"/>
      <c r="BBI8"/>
      <c r="BBJ8"/>
      <c r="BBK8"/>
      <c r="BBL8"/>
      <c r="BBM8"/>
      <c r="BBN8"/>
      <c r="BBO8"/>
      <c r="BBP8"/>
      <c r="BBQ8"/>
      <c r="BBR8"/>
      <c r="BBS8"/>
      <c r="BBT8"/>
      <c r="BBU8"/>
      <c r="BBV8"/>
      <c r="BBW8"/>
      <c r="BBX8"/>
      <c r="BBY8"/>
      <c r="BBZ8"/>
      <c r="BCA8"/>
      <c r="BCB8"/>
      <c r="BCC8"/>
      <c r="BCD8"/>
      <c r="BCE8"/>
      <c r="BCF8"/>
      <c r="BCG8"/>
      <c r="BCH8"/>
      <c r="BCI8"/>
      <c r="BCJ8"/>
      <c r="BCK8"/>
      <c r="BCL8"/>
      <c r="BCM8"/>
      <c r="BCN8"/>
      <c r="BCO8"/>
      <c r="BCP8"/>
      <c r="BCQ8"/>
      <c r="BCR8"/>
      <c r="BCS8"/>
      <c r="BCT8"/>
      <c r="BCU8"/>
      <c r="BCV8"/>
      <c r="BCW8"/>
      <c r="BCX8"/>
      <c r="BCY8"/>
      <c r="BCZ8"/>
      <c r="BDA8"/>
      <c r="BDB8"/>
      <c r="BDC8"/>
      <c r="BDD8"/>
      <c r="BDE8"/>
      <c r="BDF8"/>
      <c r="BDG8"/>
      <c r="BDH8"/>
      <c r="BDI8"/>
      <c r="BDJ8"/>
      <c r="BDK8"/>
      <c r="BDL8"/>
      <c r="BDM8"/>
      <c r="BDN8"/>
      <c r="BDO8"/>
      <c r="BDP8"/>
      <c r="BDQ8"/>
      <c r="BDR8"/>
      <c r="BDS8"/>
      <c r="BDT8"/>
      <c r="BDU8"/>
      <c r="BDV8"/>
      <c r="BDW8"/>
      <c r="BDX8"/>
      <c r="BDY8"/>
      <c r="BDZ8"/>
      <c r="BEA8"/>
      <c r="BEB8"/>
      <c r="BEC8"/>
      <c r="BED8"/>
      <c r="BEE8"/>
      <c r="BEF8"/>
      <c r="BEG8"/>
      <c r="BEH8"/>
      <c r="BEI8"/>
      <c r="BEJ8"/>
      <c r="BEK8"/>
      <c r="BEL8"/>
      <c r="BEM8"/>
      <c r="BEN8"/>
      <c r="BEO8"/>
      <c r="BEP8"/>
      <c r="BEQ8"/>
      <c r="BER8"/>
      <c r="BES8"/>
      <c r="BET8"/>
      <c r="BEU8"/>
      <c r="BEV8"/>
      <c r="BEW8"/>
      <c r="BEX8"/>
      <c r="BEY8"/>
      <c r="BEZ8"/>
      <c r="BFA8"/>
      <c r="BFB8"/>
      <c r="BFC8"/>
      <c r="BFD8"/>
      <c r="BFE8"/>
      <c r="BFF8"/>
      <c r="BFG8"/>
      <c r="BFH8"/>
      <c r="BFI8"/>
      <c r="BFJ8"/>
      <c r="BFK8"/>
      <c r="BFL8"/>
      <c r="BFM8"/>
      <c r="BFN8"/>
      <c r="BFO8"/>
      <c r="BFP8"/>
      <c r="BFQ8"/>
      <c r="BFR8"/>
      <c r="BFS8"/>
      <c r="BFT8"/>
      <c r="BFU8"/>
      <c r="BFV8"/>
      <c r="BFW8"/>
      <c r="BFX8"/>
      <c r="BFY8"/>
      <c r="BFZ8"/>
      <c r="BGA8"/>
      <c r="BGB8"/>
      <c r="BGC8"/>
      <c r="BGD8"/>
      <c r="BGE8"/>
      <c r="BGF8"/>
      <c r="BGG8"/>
      <c r="BGH8"/>
      <c r="BGI8"/>
      <c r="BGJ8"/>
      <c r="BGK8"/>
      <c r="BGL8"/>
      <c r="BGM8"/>
      <c r="BGN8"/>
      <c r="BGO8"/>
      <c r="BGP8"/>
      <c r="BGQ8"/>
      <c r="BGR8"/>
      <c r="BGS8"/>
      <c r="BGT8"/>
      <c r="BGU8"/>
      <c r="BGV8"/>
      <c r="BGW8"/>
      <c r="BGX8"/>
      <c r="BGY8"/>
      <c r="BGZ8"/>
      <c r="BHA8"/>
      <c r="BHB8"/>
      <c r="BHC8"/>
      <c r="BHD8"/>
      <c r="BHE8"/>
      <c r="BHF8"/>
      <c r="BHG8"/>
      <c r="BHH8"/>
      <c r="BHI8"/>
      <c r="BHJ8"/>
      <c r="BHK8"/>
      <c r="BHL8"/>
      <c r="BHM8"/>
      <c r="BHN8"/>
      <c r="BHO8"/>
      <c r="BHP8"/>
      <c r="BHQ8"/>
      <c r="BHR8"/>
      <c r="BHS8"/>
      <c r="BHT8"/>
      <c r="BHU8"/>
      <c r="BHV8"/>
      <c r="BHW8"/>
      <c r="BHX8"/>
      <c r="BHY8"/>
      <c r="BHZ8"/>
      <c r="BIA8"/>
      <c r="BIB8"/>
      <c r="BIC8"/>
      <c r="BID8"/>
      <c r="BIE8"/>
      <c r="BIF8"/>
      <c r="BIG8"/>
      <c r="BIH8"/>
      <c r="BII8"/>
      <c r="BIJ8"/>
      <c r="BIK8"/>
      <c r="BIL8"/>
      <c r="BIM8"/>
      <c r="BIN8"/>
      <c r="BIO8"/>
      <c r="BIP8"/>
      <c r="BIQ8"/>
      <c r="BIR8"/>
      <c r="BIS8"/>
      <c r="BIT8"/>
      <c r="BIU8"/>
      <c r="BIV8"/>
      <c r="BIW8"/>
      <c r="BIX8"/>
      <c r="BIY8"/>
      <c r="BIZ8"/>
      <c r="BJA8"/>
      <c r="BJB8"/>
      <c r="BJC8"/>
      <c r="BJD8"/>
      <c r="BJE8"/>
      <c r="BJF8"/>
      <c r="BJG8"/>
      <c r="BJH8"/>
      <c r="BJI8"/>
      <c r="BJJ8"/>
      <c r="BJK8"/>
      <c r="BJL8"/>
      <c r="BJM8"/>
      <c r="BJN8"/>
      <c r="BJO8"/>
      <c r="BJP8"/>
      <c r="BJQ8"/>
      <c r="BJR8"/>
      <c r="BJS8"/>
      <c r="BJT8"/>
      <c r="BJU8"/>
      <c r="BJV8"/>
      <c r="BJW8"/>
      <c r="BJX8"/>
      <c r="BJY8"/>
      <c r="BJZ8"/>
      <c r="BKA8"/>
      <c r="BKB8"/>
      <c r="BKC8"/>
      <c r="BKD8"/>
      <c r="BKE8"/>
      <c r="BKF8"/>
      <c r="BKG8"/>
      <c r="BKH8"/>
      <c r="BKI8"/>
      <c r="BKJ8"/>
      <c r="BKK8"/>
      <c r="BKL8"/>
      <c r="BKM8"/>
      <c r="BKN8"/>
      <c r="BKO8"/>
      <c r="BKP8"/>
      <c r="BKQ8"/>
      <c r="BKR8"/>
      <c r="BKS8"/>
      <c r="BKT8"/>
      <c r="BKU8"/>
      <c r="BKV8"/>
      <c r="BKW8"/>
      <c r="BKX8"/>
      <c r="BKY8"/>
      <c r="BKZ8"/>
      <c r="BLA8"/>
      <c r="BLB8"/>
      <c r="BLC8"/>
      <c r="BLD8"/>
      <c r="BLE8"/>
      <c r="BLF8"/>
      <c r="BLG8"/>
      <c r="BLH8"/>
      <c r="BLI8"/>
      <c r="BLJ8"/>
      <c r="BLK8"/>
      <c r="BLL8"/>
      <c r="BLM8"/>
      <c r="BLN8"/>
      <c r="BLO8"/>
      <c r="BLP8"/>
      <c r="BLQ8"/>
      <c r="BLR8"/>
      <c r="BLS8"/>
      <c r="BLT8"/>
      <c r="BLU8"/>
      <c r="BLV8"/>
      <c r="BLW8"/>
      <c r="BLX8"/>
      <c r="BLY8"/>
      <c r="BLZ8"/>
      <c r="BMA8"/>
      <c r="BMB8"/>
      <c r="BMC8"/>
      <c r="BMD8"/>
      <c r="BME8"/>
      <c r="BMF8"/>
      <c r="BMG8"/>
      <c r="BMH8"/>
      <c r="BMI8"/>
      <c r="BMJ8"/>
      <c r="BMK8"/>
      <c r="BML8"/>
      <c r="BMM8"/>
      <c r="BMN8"/>
      <c r="BMO8"/>
      <c r="BMP8"/>
      <c r="BMQ8"/>
      <c r="BMR8"/>
      <c r="BMS8"/>
      <c r="BMT8"/>
      <c r="BMU8"/>
      <c r="BMV8"/>
      <c r="BMW8"/>
      <c r="BMX8"/>
      <c r="BMY8"/>
      <c r="BMZ8"/>
      <c r="BNA8"/>
      <c r="BNB8"/>
      <c r="BNC8"/>
      <c r="BND8"/>
      <c r="BNE8"/>
      <c r="BNF8"/>
      <c r="BNG8"/>
      <c r="BNH8"/>
      <c r="BNI8"/>
      <c r="BNJ8"/>
      <c r="BNK8"/>
      <c r="BNL8"/>
      <c r="BNM8"/>
      <c r="BNN8"/>
      <c r="BNO8"/>
      <c r="BNP8"/>
      <c r="BNQ8"/>
      <c r="BNR8"/>
      <c r="BNS8"/>
      <c r="BNT8"/>
      <c r="BNU8"/>
      <c r="BNV8"/>
      <c r="BNW8"/>
      <c r="BNX8"/>
      <c r="BNY8"/>
      <c r="BNZ8"/>
      <c r="BOA8"/>
      <c r="BOB8"/>
      <c r="BOC8"/>
      <c r="BOD8"/>
      <c r="BOE8"/>
      <c r="BOF8"/>
      <c r="BOG8"/>
      <c r="BOH8"/>
      <c r="BOI8"/>
      <c r="BOJ8"/>
      <c r="BOK8"/>
      <c r="BOL8"/>
      <c r="BOM8"/>
      <c r="BON8"/>
      <c r="BOO8"/>
      <c r="BOP8"/>
      <c r="BOQ8"/>
      <c r="BOR8"/>
      <c r="BOS8"/>
      <c r="BOT8"/>
      <c r="BOU8"/>
      <c r="BOV8"/>
      <c r="BOW8"/>
      <c r="BOX8"/>
      <c r="BOY8"/>
      <c r="BOZ8"/>
      <c r="BPA8"/>
      <c r="BPB8"/>
      <c r="BPC8"/>
      <c r="BPD8"/>
      <c r="BPE8"/>
      <c r="BPF8"/>
      <c r="BPG8"/>
      <c r="BPH8"/>
      <c r="BPI8"/>
      <c r="BPJ8"/>
      <c r="BPK8"/>
      <c r="BPL8"/>
      <c r="BPM8"/>
      <c r="BPN8"/>
      <c r="BPO8"/>
      <c r="BPP8"/>
      <c r="BPQ8"/>
      <c r="BPR8"/>
      <c r="BPS8"/>
      <c r="BPT8"/>
      <c r="BPU8"/>
      <c r="BPV8"/>
      <c r="BPW8"/>
      <c r="BPX8"/>
      <c r="BPY8"/>
      <c r="BPZ8"/>
      <c r="BQA8"/>
      <c r="BQB8"/>
      <c r="BQC8"/>
      <c r="BQD8"/>
      <c r="BQE8"/>
      <c r="BQF8"/>
      <c r="BQG8"/>
      <c r="BQH8"/>
      <c r="BQI8"/>
      <c r="BQJ8"/>
      <c r="BQK8"/>
      <c r="BQL8"/>
      <c r="BQM8"/>
      <c r="BQN8"/>
      <c r="BQO8"/>
      <c r="BQP8"/>
      <c r="BQQ8"/>
      <c r="BQR8"/>
      <c r="BQS8"/>
      <c r="BQT8"/>
      <c r="BQU8"/>
      <c r="BQV8"/>
      <c r="BQW8"/>
      <c r="BQX8"/>
      <c r="BQY8"/>
      <c r="BQZ8"/>
      <c r="BRA8"/>
      <c r="BRB8"/>
      <c r="BRC8"/>
      <c r="BRD8"/>
      <c r="BRE8"/>
      <c r="BRF8"/>
      <c r="BRG8"/>
      <c r="BRH8"/>
      <c r="BRI8"/>
      <c r="BRJ8"/>
      <c r="BRK8"/>
      <c r="BRL8"/>
      <c r="BRM8"/>
      <c r="BRN8"/>
      <c r="BRO8"/>
      <c r="BRP8"/>
      <c r="BRQ8"/>
      <c r="BRR8"/>
      <c r="BRS8"/>
      <c r="BRT8"/>
      <c r="BRU8"/>
      <c r="BRV8"/>
      <c r="BRW8"/>
      <c r="BRX8"/>
      <c r="BRY8"/>
      <c r="BRZ8"/>
      <c r="BSA8"/>
      <c r="BSB8"/>
      <c r="BSC8"/>
      <c r="BSD8"/>
      <c r="BSE8"/>
      <c r="BSF8"/>
      <c r="BSG8"/>
      <c r="BSH8"/>
      <c r="BSI8"/>
      <c r="BSJ8"/>
      <c r="BSK8"/>
      <c r="BSL8"/>
      <c r="BSM8"/>
      <c r="BSN8"/>
      <c r="BSO8"/>
      <c r="BSP8"/>
      <c r="BSQ8"/>
      <c r="BSR8"/>
      <c r="BSS8"/>
      <c r="BST8"/>
      <c r="BSU8"/>
      <c r="BSV8"/>
      <c r="BSW8"/>
      <c r="BSX8"/>
      <c r="BSY8"/>
      <c r="BSZ8"/>
      <c r="BTA8"/>
      <c r="BTB8"/>
      <c r="BTC8"/>
      <c r="BTD8"/>
      <c r="BTE8"/>
      <c r="BTF8"/>
      <c r="BTG8"/>
      <c r="BTH8"/>
      <c r="BTI8"/>
      <c r="BTJ8"/>
      <c r="BTK8"/>
      <c r="BTL8"/>
      <c r="BTM8"/>
      <c r="BTN8"/>
      <c r="BTO8"/>
      <c r="BTP8"/>
      <c r="BTQ8"/>
      <c r="BTR8"/>
      <c r="BTS8"/>
      <c r="BTT8"/>
      <c r="BTU8"/>
      <c r="BTV8"/>
      <c r="BTW8"/>
      <c r="BTX8"/>
      <c r="BTY8"/>
      <c r="BTZ8"/>
      <c r="BUA8"/>
      <c r="BUB8"/>
      <c r="BUC8"/>
      <c r="BUD8"/>
      <c r="BUE8"/>
      <c r="BUF8"/>
      <c r="BUG8"/>
      <c r="BUH8"/>
      <c r="BUI8"/>
      <c r="BUJ8"/>
      <c r="BUK8"/>
      <c r="BUL8"/>
      <c r="BUM8"/>
      <c r="BUN8"/>
      <c r="BUO8"/>
      <c r="BUP8"/>
      <c r="BUQ8"/>
      <c r="BUR8"/>
      <c r="BUS8"/>
      <c r="BUT8"/>
      <c r="BUU8"/>
      <c r="BUV8"/>
      <c r="BUW8"/>
      <c r="BUX8"/>
      <c r="BUY8"/>
      <c r="BUZ8"/>
      <c r="BVA8"/>
      <c r="BVB8"/>
      <c r="BVC8"/>
      <c r="BVD8"/>
      <c r="BVE8"/>
      <c r="BVF8"/>
      <c r="BVG8"/>
      <c r="BVH8"/>
      <c r="BVI8"/>
      <c r="BVJ8"/>
      <c r="BVK8"/>
      <c r="BVL8"/>
      <c r="BVM8"/>
      <c r="BVN8"/>
      <c r="BVO8"/>
      <c r="BVP8"/>
      <c r="BVQ8"/>
      <c r="BVR8"/>
      <c r="BVS8"/>
      <c r="BVT8"/>
      <c r="BVU8"/>
      <c r="BVV8"/>
      <c r="BVW8"/>
      <c r="BVX8"/>
      <c r="BVY8"/>
      <c r="BVZ8"/>
      <c r="BWA8"/>
      <c r="BWB8"/>
      <c r="BWC8"/>
      <c r="BWD8"/>
      <c r="BWE8"/>
      <c r="BWF8"/>
      <c r="BWG8"/>
      <c r="BWH8"/>
      <c r="BWI8"/>
      <c r="BWJ8"/>
      <c r="BWK8"/>
      <c r="BWL8"/>
      <c r="BWM8"/>
      <c r="BWN8"/>
      <c r="BWO8"/>
      <c r="BWP8"/>
      <c r="BWQ8"/>
      <c r="BWR8"/>
      <c r="BWS8"/>
      <c r="BWT8"/>
      <c r="BWU8"/>
      <c r="BWV8"/>
      <c r="BWW8"/>
      <c r="BWX8"/>
      <c r="BWY8"/>
      <c r="BWZ8"/>
      <c r="BXA8"/>
      <c r="BXB8"/>
      <c r="BXC8"/>
      <c r="BXD8"/>
      <c r="BXE8"/>
      <c r="BXF8"/>
      <c r="BXG8"/>
      <c r="BXH8"/>
      <c r="BXI8"/>
      <c r="BXJ8"/>
      <c r="BXK8"/>
      <c r="BXL8"/>
      <c r="BXM8"/>
      <c r="BXN8"/>
      <c r="BXO8"/>
      <c r="BXP8"/>
      <c r="BXQ8"/>
      <c r="BXR8"/>
      <c r="BXS8"/>
      <c r="BXT8"/>
      <c r="BXU8"/>
      <c r="BXV8"/>
      <c r="BXW8"/>
      <c r="BXX8"/>
      <c r="BXY8"/>
      <c r="BXZ8"/>
      <c r="BYA8"/>
      <c r="BYB8"/>
      <c r="BYC8"/>
      <c r="BYD8"/>
      <c r="BYE8"/>
      <c r="BYF8"/>
      <c r="BYG8"/>
      <c r="BYH8"/>
      <c r="BYI8"/>
      <c r="BYJ8"/>
      <c r="BYK8"/>
      <c r="BYL8"/>
      <c r="BYM8"/>
      <c r="BYN8"/>
      <c r="BYO8"/>
      <c r="BYP8"/>
      <c r="BYQ8"/>
      <c r="BYR8"/>
      <c r="BYS8"/>
      <c r="BYT8"/>
      <c r="BYU8"/>
      <c r="BYV8"/>
      <c r="BYW8"/>
      <c r="BYX8"/>
      <c r="BYY8"/>
      <c r="BYZ8"/>
      <c r="BZA8"/>
      <c r="BZB8"/>
      <c r="BZC8"/>
      <c r="BZD8"/>
      <c r="BZE8"/>
      <c r="BZF8"/>
      <c r="BZG8"/>
      <c r="BZH8"/>
      <c r="BZI8"/>
      <c r="BZJ8"/>
      <c r="BZK8"/>
      <c r="BZL8"/>
      <c r="BZM8"/>
      <c r="BZN8"/>
      <c r="BZO8"/>
      <c r="BZP8"/>
      <c r="BZQ8"/>
      <c r="BZR8"/>
      <c r="BZS8"/>
      <c r="BZT8"/>
      <c r="BZU8"/>
      <c r="BZV8"/>
      <c r="BZW8"/>
      <c r="BZX8"/>
      <c r="BZY8"/>
      <c r="BZZ8"/>
      <c r="CAA8"/>
      <c r="CAB8"/>
      <c r="CAC8"/>
      <c r="CAD8"/>
      <c r="CAE8"/>
      <c r="CAF8"/>
      <c r="CAG8"/>
      <c r="CAH8"/>
      <c r="CAI8"/>
      <c r="CAJ8"/>
      <c r="CAK8"/>
      <c r="CAL8"/>
      <c r="CAM8"/>
      <c r="CAN8"/>
      <c r="CAO8"/>
      <c r="CAP8"/>
      <c r="CAQ8"/>
      <c r="CAR8"/>
      <c r="CAS8"/>
      <c r="CAT8"/>
      <c r="CAU8"/>
      <c r="CAV8"/>
      <c r="CAW8"/>
      <c r="CAX8"/>
      <c r="CAY8"/>
      <c r="CAZ8"/>
      <c r="CBA8"/>
      <c r="CBB8"/>
      <c r="CBC8"/>
      <c r="CBD8"/>
      <c r="CBE8"/>
      <c r="CBF8"/>
      <c r="CBG8"/>
      <c r="CBH8"/>
      <c r="CBI8"/>
      <c r="CBJ8"/>
      <c r="CBK8"/>
      <c r="CBL8"/>
      <c r="CBM8"/>
      <c r="CBN8"/>
      <c r="CBO8"/>
      <c r="CBP8"/>
      <c r="CBQ8"/>
      <c r="CBR8"/>
      <c r="CBS8"/>
      <c r="CBT8"/>
      <c r="CBU8"/>
      <c r="CBV8"/>
      <c r="CBW8"/>
      <c r="CBX8"/>
      <c r="CBY8"/>
      <c r="CBZ8"/>
      <c r="CCA8"/>
      <c r="CCB8"/>
      <c r="CCC8"/>
      <c r="CCD8"/>
      <c r="CCE8"/>
      <c r="CCF8"/>
      <c r="CCG8"/>
      <c r="CCH8"/>
      <c r="CCI8"/>
      <c r="CCJ8"/>
      <c r="CCK8"/>
      <c r="CCL8"/>
      <c r="CCM8"/>
      <c r="CCN8"/>
      <c r="CCO8"/>
      <c r="CCP8"/>
      <c r="CCQ8"/>
      <c r="CCR8"/>
      <c r="CCS8"/>
      <c r="CCT8"/>
      <c r="CCU8"/>
      <c r="CCV8"/>
      <c r="CCW8"/>
      <c r="CCX8"/>
      <c r="CCY8"/>
      <c r="CCZ8"/>
      <c r="CDA8"/>
      <c r="CDB8"/>
      <c r="CDC8"/>
      <c r="CDD8"/>
      <c r="CDE8"/>
      <c r="CDF8"/>
      <c r="CDG8"/>
      <c r="CDH8"/>
      <c r="CDI8"/>
      <c r="CDJ8"/>
      <c r="CDK8"/>
      <c r="CDL8"/>
      <c r="CDM8"/>
      <c r="CDN8"/>
      <c r="CDO8"/>
      <c r="CDP8"/>
      <c r="CDQ8"/>
      <c r="CDR8"/>
      <c r="CDS8"/>
      <c r="CDT8"/>
      <c r="CDU8"/>
      <c r="CDV8"/>
      <c r="CDW8"/>
      <c r="CDX8"/>
      <c r="CDY8"/>
      <c r="CDZ8"/>
      <c r="CEA8"/>
      <c r="CEB8"/>
      <c r="CEC8"/>
      <c r="CED8"/>
      <c r="CEE8"/>
      <c r="CEF8"/>
      <c r="CEG8"/>
      <c r="CEH8"/>
      <c r="CEI8"/>
      <c r="CEJ8"/>
      <c r="CEK8"/>
      <c r="CEL8"/>
      <c r="CEM8"/>
      <c r="CEN8"/>
      <c r="CEO8"/>
      <c r="CEP8"/>
      <c r="CEQ8"/>
      <c r="CER8"/>
      <c r="CES8"/>
      <c r="CET8"/>
      <c r="CEU8"/>
      <c r="CEV8"/>
      <c r="CEW8"/>
      <c r="CEX8"/>
      <c r="CEY8"/>
      <c r="CEZ8"/>
      <c r="CFA8"/>
      <c r="CFB8"/>
      <c r="CFC8"/>
      <c r="CFD8"/>
      <c r="CFE8"/>
      <c r="CFF8"/>
      <c r="CFG8"/>
      <c r="CFH8"/>
      <c r="CFI8"/>
      <c r="CFJ8"/>
      <c r="CFK8"/>
      <c r="CFL8"/>
      <c r="CFM8"/>
      <c r="CFN8"/>
      <c r="CFO8"/>
      <c r="CFP8"/>
      <c r="CFQ8"/>
      <c r="CFR8"/>
      <c r="CFS8"/>
      <c r="CFT8"/>
      <c r="CFU8"/>
      <c r="CFV8"/>
      <c r="CFW8"/>
      <c r="CFX8"/>
      <c r="CFY8"/>
      <c r="CFZ8"/>
      <c r="CGA8"/>
      <c r="CGB8"/>
      <c r="CGC8"/>
      <c r="CGD8"/>
      <c r="CGE8"/>
      <c r="CGF8"/>
      <c r="CGG8"/>
      <c r="CGH8"/>
      <c r="CGI8"/>
      <c r="CGJ8"/>
      <c r="CGK8"/>
      <c r="CGL8"/>
      <c r="CGM8"/>
      <c r="CGN8"/>
      <c r="CGO8"/>
      <c r="CGP8"/>
      <c r="CGQ8"/>
      <c r="CGR8"/>
      <c r="CGS8"/>
      <c r="CGT8"/>
      <c r="CGU8"/>
      <c r="CGV8"/>
      <c r="CGW8"/>
      <c r="CGX8"/>
      <c r="CGY8"/>
      <c r="CGZ8"/>
      <c r="CHA8"/>
      <c r="CHB8"/>
      <c r="CHC8"/>
      <c r="CHD8"/>
      <c r="CHE8"/>
      <c r="CHF8"/>
      <c r="CHG8"/>
      <c r="CHH8"/>
      <c r="CHI8"/>
      <c r="CHJ8"/>
      <c r="CHK8"/>
      <c r="CHL8"/>
      <c r="CHM8"/>
      <c r="CHN8"/>
      <c r="CHO8"/>
      <c r="CHP8"/>
      <c r="CHQ8"/>
      <c r="CHR8"/>
      <c r="CHS8"/>
      <c r="CHT8"/>
      <c r="CHU8"/>
      <c r="CHV8"/>
      <c r="CHW8"/>
      <c r="CHX8"/>
      <c r="CHY8"/>
      <c r="CHZ8"/>
      <c r="CIA8"/>
      <c r="CIB8"/>
      <c r="CIC8"/>
      <c r="CID8"/>
      <c r="CIE8"/>
      <c r="CIF8"/>
      <c r="CIG8"/>
      <c r="CIH8"/>
      <c r="CII8"/>
      <c r="CIJ8"/>
      <c r="CIK8"/>
      <c r="CIL8"/>
      <c r="CIM8"/>
      <c r="CIN8"/>
      <c r="CIO8"/>
      <c r="CIP8"/>
      <c r="CIQ8"/>
      <c r="CIR8"/>
      <c r="CIS8"/>
      <c r="CIT8"/>
      <c r="CIU8"/>
      <c r="CIV8"/>
      <c r="CIW8"/>
      <c r="CIX8"/>
      <c r="CIY8"/>
      <c r="CIZ8"/>
      <c r="CJA8"/>
      <c r="CJB8"/>
      <c r="CJC8"/>
      <c r="CJD8"/>
      <c r="CJE8"/>
      <c r="CJF8"/>
      <c r="CJG8"/>
      <c r="CJH8"/>
      <c r="CJI8"/>
      <c r="CJJ8"/>
      <c r="CJK8"/>
      <c r="CJL8"/>
      <c r="CJM8"/>
      <c r="CJN8"/>
      <c r="CJO8"/>
      <c r="CJP8"/>
      <c r="CJQ8"/>
      <c r="CJR8"/>
      <c r="CJS8"/>
      <c r="CJT8"/>
      <c r="CJU8"/>
      <c r="CJV8"/>
      <c r="CJW8"/>
      <c r="CJX8"/>
      <c r="CJY8"/>
      <c r="CJZ8"/>
      <c r="CKA8"/>
      <c r="CKB8"/>
      <c r="CKC8"/>
      <c r="CKD8"/>
      <c r="CKE8"/>
      <c r="CKF8"/>
      <c r="CKG8"/>
      <c r="CKH8"/>
      <c r="CKI8"/>
      <c r="CKJ8"/>
      <c r="CKK8"/>
      <c r="CKL8"/>
      <c r="CKM8"/>
      <c r="CKN8"/>
      <c r="CKO8"/>
      <c r="CKP8"/>
      <c r="CKQ8"/>
      <c r="CKR8"/>
      <c r="CKS8"/>
      <c r="CKT8"/>
      <c r="CKU8"/>
      <c r="CKV8"/>
      <c r="CKW8"/>
      <c r="CKX8"/>
      <c r="CKY8"/>
      <c r="CKZ8"/>
      <c r="CLA8"/>
      <c r="CLB8"/>
      <c r="CLC8"/>
      <c r="CLD8"/>
      <c r="CLE8"/>
      <c r="CLF8"/>
      <c r="CLG8"/>
      <c r="CLH8"/>
      <c r="CLI8"/>
      <c r="CLJ8"/>
      <c r="CLK8"/>
      <c r="CLL8"/>
      <c r="CLM8"/>
      <c r="CLN8"/>
      <c r="CLO8"/>
      <c r="CLP8"/>
      <c r="CLQ8"/>
      <c r="CLR8"/>
      <c r="CLS8"/>
      <c r="CLT8"/>
      <c r="CLU8"/>
      <c r="CLV8"/>
      <c r="CLW8"/>
      <c r="CLX8"/>
      <c r="CLY8"/>
      <c r="CLZ8"/>
      <c r="CMA8"/>
      <c r="CMB8"/>
      <c r="CMC8"/>
      <c r="CMD8"/>
      <c r="CME8"/>
      <c r="CMF8"/>
      <c r="CMG8"/>
      <c r="CMH8"/>
      <c r="CMI8"/>
      <c r="CMJ8"/>
      <c r="CMK8"/>
      <c r="CML8"/>
      <c r="CMM8"/>
      <c r="CMN8"/>
      <c r="CMO8"/>
      <c r="CMP8"/>
      <c r="CMQ8"/>
      <c r="CMR8"/>
      <c r="CMS8"/>
      <c r="CMT8"/>
      <c r="CMU8"/>
      <c r="CMV8"/>
      <c r="CMW8"/>
      <c r="CMX8"/>
      <c r="CMY8"/>
      <c r="CMZ8"/>
      <c r="CNA8"/>
      <c r="CNB8"/>
      <c r="CNC8"/>
      <c r="CND8"/>
      <c r="CNE8"/>
      <c r="CNF8"/>
      <c r="CNG8"/>
      <c r="CNH8"/>
      <c r="CNI8"/>
      <c r="CNJ8"/>
      <c r="CNK8"/>
      <c r="CNL8"/>
      <c r="CNM8"/>
      <c r="CNN8"/>
      <c r="CNO8"/>
      <c r="CNP8"/>
      <c r="CNQ8"/>
      <c r="CNR8"/>
      <c r="CNS8"/>
      <c r="CNT8"/>
      <c r="CNU8"/>
      <c r="CNV8"/>
      <c r="CNW8"/>
      <c r="CNX8"/>
      <c r="CNY8"/>
      <c r="CNZ8"/>
      <c r="COA8"/>
      <c r="COB8"/>
      <c r="COC8"/>
      <c r="COD8"/>
      <c r="COE8"/>
      <c r="COF8"/>
      <c r="COG8"/>
      <c r="COH8"/>
      <c r="COI8"/>
      <c r="COJ8"/>
      <c r="COK8"/>
      <c r="COL8"/>
      <c r="COM8"/>
      <c r="CON8"/>
      <c r="COO8"/>
      <c r="COP8"/>
      <c r="COQ8"/>
      <c r="COR8"/>
      <c r="COS8"/>
      <c r="COT8"/>
      <c r="COU8"/>
      <c r="COV8"/>
      <c r="COW8"/>
      <c r="COX8"/>
      <c r="COY8"/>
      <c r="COZ8"/>
      <c r="CPA8"/>
      <c r="CPB8"/>
      <c r="CPC8"/>
      <c r="CPD8"/>
      <c r="CPE8"/>
      <c r="CPF8"/>
      <c r="CPG8"/>
      <c r="CPH8"/>
      <c r="CPI8"/>
      <c r="CPJ8"/>
      <c r="CPK8"/>
      <c r="CPL8"/>
      <c r="CPM8"/>
      <c r="CPN8"/>
      <c r="CPO8"/>
      <c r="CPP8"/>
      <c r="CPQ8"/>
      <c r="CPR8"/>
      <c r="CPS8"/>
      <c r="CPT8"/>
      <c r="CPU8"/>
      <c r="CPV8"/>
      <c r="CPW8"/>
      <c r="CPX8"/>
      <c r="CPY8"/>
      <c r="CPZ8"/>
      <c r="CQA8"/>
      <c r="CQB8"/>
      <c r="CQC8"/>
      <c r="CQD8"/>
      <c r="CQE8"/>
      <c r="CQF8"/>
      <c r="CQG8"/>
      <c r="CQH8"/>
      <c r="CQI8"/>
      <c r="CQJ8"/>
      <c r="CQK8"/>
      <c r="CQL8"/>
      <c r="CQM8"/>
      <c r="CQN8"/>
      <c r="CQO8"/>
      <c r="CQP8"/>
      <c r="CQQ8"/>
      <c r="CQR8"/>
      <c r="CQS8"/>
      <c r="CQT8"/>
      <c r="CQU8"/>
      <c r="CQV8"/>
      <c r="CQW8"/>
      <c r="CQX8"/>
      <c r="CQY8"/>
      <c r="CQZ8"/>
      <c r="CRA8"/>
      <c r="CRB8"/>
      <c r="CRC8"/>
      <c r="CRD8"/>
      <c r="CRE8"/>
      <c r="CRF8"/>
      <c r="CRG8"/>
      <c r="CRH8"/>
      <c r="CRI8"/>
      <c r="CRJ8"/>
      <c r="CRK8"/>
      <c r="CRL8"/>
      <c r="CRM8"/>
      <c r="CRN8"/>
      <c r="CRO8"/>
      <c r="CRP8"/>
      <c r="CRQ8"/>
      <c r="CRR8"/>
      <c r="CRS8"/>
      <c r="CRT8"/>
      <c r="CRU8"/>
      <c r="CRV8"/>
      <c r="CRW8"/>
      <c r="CRX8"/>
      <c r="CRY8"/>
      <c r="CRZ8"/>
      <c r="CSA8"/>
      <c r="CSB8"/>
      <c r="CSC8"/>
      <c r="CSD8"/>
      <c r="CSE8"/>
      <c r="CSF8"/>
      <c r="CSG8"/>
      <c r="CSH8"/>
      <c r="CSI8"/>
      <c r="CSJ8"/>
      <c r="CSK8"/>
      <c r="CSL8"/>
      <c r="CSM8"/>
      <c r="CSN8"/>
      <c r="CSO8"/>
      <c r="CSP8"/>
      <c r="CSQ8"/>
      <c r="CSR8"/>
      <c r="CSS8"/>
      <c r="CST8"/>
      <c r="CSU8"/>
      <c r="CSV8"/>
      <c r="CSW8"/>
      <c r="CSX8"/>
      <c r="CSY8"/>
      <c r="CSZ8"/>
      <c r="CTA8"/>
      <c r="CTB8"/>
      <c r="CTC8"/>
      <c r="CTD8"/>
      <c r="CTE8"/>
      <c r="CTF8"/>
      <c r="CTG8"/>
      <c r="CTH8"/>
      <c r="CTI8"/>
      <c r="CTJ8"/>
      <c r="CTK8"/>
      <c r="CTL8"/>
      <c r="CTM8"/>
      <c r="CTN8"/>
      <c r="CTO8"/>
      <c r="CTP8"/>
      <c r="CTQ8"/>
      <c r="CTR8"/>
      <c r="CTS8"/>
      <c r="CTT8"/>
      <c r="CTU8"/>
      <c r="CTV8"/>
      <c r="CTW8"/>
      <c r="CTX8"/>
      <c r="CTY8"/>
      <c r="CTZ8"/>
      <c r="CUA8"/>
      <c r="CUB8"/>
      <c r="CUC8"/>
      <c r="CUD8"/>
      <c r="CUE8"/>
      <c r="CUF8"/>
      <c r="CUG8"/>
      <c r="CUH8"/>
      <c r="CUI8"/>
      <c r="CUJ8"/>
      <c r="CUK8"/>
      <c r="CUL8"/>
      <c r="CUM8"/>
      <c r="CUN8"/>
      <c r="CUO8"/>
      <c r="CUP8"/>
      <c r="CUQ8"/>
      <c r="CUR8"/>
      <c r="CUS8"/>
      <c r="CUT8"/>
      <c r="CUU8"/>
      <c r="CUV8"/>
      <c r="CUW8"/>
      <c r="CUX8"/>
      <c r="CUY8"/>
      <c r="CUZ8"/>
      <c r="CVA8"/>
      <c r="CVB8"/>
      <c r="CVC8"/>
      <c r="CVD8"/>
      <c r="CVE8"/>
      <c r="CVF8"/>
      <c r="CVG8"/>
      <c r="CVH8"/>
      <c r="CVI8"/>
      <c r="CVJ8"/>
      <c r="CVK8"/>
      <c r="CVL8"/>
      <c r="CVM8"/>
      <c r="CVN8"/>
      <c r="CVO8"/>
      <c r="CVP8"/>
      <c r="CVQ8"/>
      <c r="CVR8"/>
      <c r="CVS8"/>
      <c r="CVT8"/>
      <c r="CVU8"/>
      <c r="CVV8"/>
      <c r="CVW8"/>
      <c r="CVX8"/>
      <c r="CVY8"/>
      <c r="CVZ8"/>
      <c r="CWA8"/>
      <c r="CWB8"/>
      <c r="CWC8"/>
      <c r="CWD8"/>
      <c r="CWE8"/>
      <c r="CWF8"/>
      <c r="CWG8"/>
      <c r="CWH8"/>
      <c r="CWI8"/>
      <c r="CWJ8"/>
      <c r="CWK8"/>
      <c r="CWL8"/>
      <c r="CWM8"/>
      <c r="CWN8"/>
      <c r="CWO8"/>
      <c r="CWP8"/>
      <c r="CWQ8"/>
      <c r="CWR8"/>
      <c r="CWS8"/>
      <c r="CWT8"/>
      <c r="CWU8"/>
      <c r="CWV8"/>
      <c r="CWW8"/>
      <c r="CWX8"/>
      <c r="CWY8"/>
      <c r="CWZ8"/>
      <c r="CXA8"/>
      <c r="CXB8"/>
      <c r="CXC8"/>
      <c r="CXD8"/>
      <c r="CXE8"/>
      <c r="CXF8"/>
      <c r="CXG8"/>
      <c r="CXH8"/>
      <c r="CXI8"/>
      <c r="CXJ8"/>
      <c r="CXK8"/>
      <c r="CXL8"/>
      <c r="CXM8"/>
      <c r="CXN8"/>
      <c r="CXO8"/>
      <c r="CXP8"/>
      <c r="CXQ8"/>
      <c r="CXR8"/>
      <c r="CXS8"/>
      <c r="CXT8"/>
      <c r="CXU8"/>
      <c r="CXV8"/>
      <c r="CXW8"/>
      <c r="CXX8"/>
      <c r="CXY8"/>
      <c r="CXZ8"/>
      <c r="CYA8"/>
      <c r="CYB8"/>
      <c r="CYC8"/>
      <c r="CYD8"/>
      <c r="CYE8"/>
      <c r="CYF8"/>
      <c r="CYG8"/>
      <c r="CYH8"/>
      <c r="CYI8"/>
      <c r="CYJ8"/>
      <c r="CYK8"/>
      <c r="CYL8"/>
      <c r="CYM8"/>
      <c r="CYN8"/>
      <c r="CYO8"/>
      <c r="CYP8"/>
      <c r="CYQ8"/>
      <c r="CYR8"/>
      <c r="CYS8"/>
      <c r="CYT8"/>
      <c r="CYU8"/>
      <c r="CYV8"/>
      <c r="CYW8"/>
      <c r="CYX8"/>
      <c r="CYY8"/>
      <c r="CYZ8"/>
      <c r="CZA8"/>
      <c r="CZB8"/>
      <c r="CZC8"/>
      <c r="CZD8"/>
      <c r="CZE8"/>
      <c r="CZF8"/>
      <c r="CZG8"/>
      <c r="CZH8"/>
      <c r="CZI8"/>
      <c r="CZJ8"/>
      <c r="CZK8"/>
      <c r="CZL8"/>
      <c r="CZM8"/>
      <c r="CZN8"/>
      <c r="CZO8"/>
      <c r="CZP8"/>
      <c r="CZQ8"/>
      <c r="CZR8"/>
      <c r="CZS8"/>
      <c r="CZT8"/>
      <c r="CZU8"/>
      <c r="CZV8"/>
      <c r="CZW8"/>
      <c r="CZX8"/>
      <c r="CZY8"/>
      <c r="CZZ8"/>
      <c r="DAA8"/>
      <c r="DAB8"/>
      <c r="DAC8"/>
      <c r="DAD8"/>
      <c r="DAE8"/>
      <c r="DAF8"/>
      <c r="DAG8"/>
      <c r="DAH8"/>
      <c r="DAI8"/>
      <c r="DAJ8"/>
      <c r="DAK8"/>
      <c r="DAL8"/>
      <c r="DAM8"/>
      <c r="DAN8"/>
      <c r="DAO8"/>
      <c r="DAP8"/>
      <c r="DAQ8"/>
      <c r="DAR8"/>
      <c r="DAS8"/>
      <c r="DAT8"/>
      <c r="DAU8"/>
      <c r="DAV8"/>
      <c r="DAW8"/>
      <c r="DAX8"/>
      <c r="DAY8"/>
      <c r="DAZ8"/>
      <c r="DBA8"/>
      <c r="DBB8"/>
      <c r="DBC8"/>
      <c r="DBD8"/>
      <c r="DBE8"/>
      <c r="DBF8"/>
      <c r="DBG8"/>
      <c r="DBH8"/>
      <c r="DBI8"/>
      <c r="DBJ8"/>
      <c r="DBK8"/>
      <c r="DBL8"/>
      <c r="DBM8"/>
      <c r="DBN8"/>
      <c r="DBO8"/>
      <c r="DBP8"/>
      <c r="DBQ8"/>
      <c r="DBR8"/>
      <c r="DBS8"/>
      <c r="DBT8"/>
      <c r="DBU8"/>
      <c r="DBV8"/>
      <c r="DBW8"/>
      <c r="DBX8"/>
      <c r="DBY8"/>
      <c r="DBZ8"/>
      <c r="DCA8"/>
      <c r="DCB8"/>
      <c r="DCC8"/>
      <c r="DCD8"/>
      <c r="DCE8"/>
      <c r="DCF8"/>
      <c r="DCG8"/>
      <c r="DCH8"/>
      <c r="DCI8"/>
      <c r="DCJ8"/>
      <c r="DCK8"/>
      <c r="DCL8"/>
      <c r="DCM8"/>
      <c r="DCN8"/>
      <c r="DCO8"/>
      <c r="DCP8"/>
      <c r="DCQ8"/>
      <c r="DCR8"/>
      <c r="DCS8"/>
      <c r="DCT8"/>
      <c r="DCU8"/>
      <c r="DCV8"/>
      <c r="DCW8"/>
      <c r="DCX8"/>
      <c r="DCY8"/>
      <c r="DCZ8"/>
      <c r="DDA8"/>
      <c r="DDB8"/>
      <c r="DDC8"/>
      <c r="DDD8"/>
      <c r="DDE8"/>
      <c r="DDF8"/>
      <c r="DDG8"/>
      <c r="DDH8"/>
      <c r="DDI8"/>
      <c r="DDJ8"/>
      <c r="DDK8"/>
      <c r="DDL8"/>
      <c r="DDM8"/>
      <c r="DDN8"/>
      <c r="DDO8"/>
      <c r="DDP8"/>
      <c r="DDQ8"/>
      <c r="DDR8"/>
      <c r="DDS8"/>
      <c r="DDT8"/>
      <c r="DDU8"/>
      <c r="DDV8"/>
      <c r="DDW8"/>
      <c r="DDX8"/>
      <c r="DDY8"/>
      <c r="DDZ8"/>
      <c r="DEA8"/>
      <c r="DEB8"/>
      <c r="DEC8"/>
      <c r="DED8"/>
      <c r="DEE8"/>
      <c r="DEF8"/>
      <c r="DEG8"/>
      <c r="DEH8"/>
      <c r="DEI8"/>
      <c r="DEJ8"/>
      <c r="DEK8"/>
      <c r="DEL8"/>
      <c r="DEM8"/>
      <c r="DEN8"/>
      <c r="DEO8"/>
      <c r="DEP8"/>
      <c r="DEQ8"/>
      <c r="DER8"/>
      <c r="DES8"/>
      <c r="DET8"/>
      <c r="DEU8"/>
      <c r="DEV8"/>
      <c r="DEW8"/>
      <c r="DEX8"/>
      <c r="DEY8"/>
      <c r="DEZ8"/>
      <c r="DFA8"/>
      <c r="DFB8"/>
      <c r="DFC8"/>
      <c r="DFD8"/>
      <c r="DFE8"/>
      <c r="DFF8"/>
      <c r="DFG8"/>
      <c r="DFH8"/>
      <c r="DFI8"/>
      <c r="DFJ8"/>
      <c r="DFK8"/>
      <c r="DFL8"/>
      <c r="DFM8"/>
      <c r="DFN8"/>
      <c r="DFO8"/>
      <c r="DFP8"/>
      <c r="DFQ8"/>
      <c r="DFR8"/>
      <c r="DFS8"/>
      <c r="DFT8"/>
      <c r="DFU8"/>
      <c r="DFV8"/>
      <c r="DFW8"/>
      <c r="DFX8"/>
      <c r="DFY8"/>
      <c r="DFZ8"/>
      <c r="DGA8"/>
      <c r="DGB8"/>
      <c r="DGC8"/>
      <c r="DGD8"/>
      <c r="DGE8"/>
      <c r="DGF8"/>
      <c r="DGG8"/>
      <c r="DGH8"/>
      <c r="DGI8"/>
      <c r="DGJ8"/>
      <c r="DGK8"/>
      <c r="DGL8"/>
      <c r="DGM8"/>
      <c r="DGN8"/>
      <c r="DGO8"/>
      <c r="DGP8"/>
      <c r="DGQ8"/>
      <c r="DGR8"/>
      <c r="DGS8"/>
      <c r="DGT8"/>
      <c r="DGU8"/>
      <c r="DGV8"/>
      <c r="DGW8"/>
      <c r="DGX8"/>
      <c r="DGY8"/>
      <c r="DGZ8"/>
      <c r="DHA8"/>
      <c r="DHB8"/>
      <c r="DHC8"/>
      <c r="DHD8"/>
      <c r="DHE8"/>
      <c r="DHF8"/>
      <c r="DHG8"/>
      <c r="DHH8"/>
      <c r="DHI8"/>
      <c r="DHJ8"/>
      <c r="DHK8"/>
      <c r="DHL8"/>
      <c r="DHM8"/>
      <c r="DHN8"/>
      <c r="DHO8"/>
      <c r="DHP8"/>
      <c r="DHQ8"/>
      <c r="DHR8"/>
      <c r="DHS8"/>
      <c r="DHT8"/>
      <c r="DHU8"/>
      <c r="DHV8"/>
      <c r="DHW8"/>
      <c r="DHX8"/>
      <c r="DHY8"/>
      <c r="DHZ8"/>
      <c r="DIA8"/>
      <c r="DIB8"/>
      <c r="DIC8"/>
      <c r="DID8"/>
      <c r="DIE8"/>
      <c r="DIF8"/>
      <c r="DIG8"/>
      <c r="DIH8"/>
      <c r="DII8"/>
      <c r="DIJ8"/>
      <c r="DIK8"/>
      <c r="DIL8"/>
      <c r="DIM8"/>
      <c r="DIN8"/>
      <c r="DIO8"/>
      <c r="DIP8"/>
      <c r="DIQ8"/>
      <c r="DIR8"/>
      <c r="DIS8"/>
      <c r="DIT8"/>
      <c r="DIU8"/>
      <c r="DIV8"/>
      <c r="DIW8"/>
      <c r="DIX8"/>
      <c r="DIY8"/>
      <c r="DIZ8"/>
      <c r="DJA8"/>
      <c r="DJB8"/>
      <c r="DJC8"/>
      <c r="DJD8"/>
      <c r="DJE8"/>
      <c r="DJF8"/>
      <c r="DJG8"/>
      <c r="DJH8"/>
      <c r="DJI8"/>
      <c r="DJJ8"/>
      <c r="DJK8"/>
      <c r="DJL8"/>
      <c r="DJM8"/>
      <c r="DJN8"/>
      <c r="DJO8"/>
      <c r="DJP8"/>
      <c r="DJQ8"/>
      <c r="DJR8"/>
      <c r="DJS8"/>
      <c r="DJT8"/>
      <c r="DJU8"/>
      <c r="DJV8"/>
      <c r="DJW8"/>
      <c r="DJX8"/>
      <c r="DJY8"/>
      <c r="DJZ8"/>
      <c r="DKA8"/>
      <c r="DKB8"/>
      <c r="DKC8"/>
      <c r="DKD8"/>
      <c r="DKE8"/>
      <c r="DKF8"/>
      <c r="DKG8"/>
      <c r="DKH8"/>
      <c r="DKI8"/>
      <c r="DKJ8"/>
      <c r="DKK8"/>
      <c r="DKL8"/>
      <c r="DKM8"/>
      <c r="DKN8"/>
      <c r="DKO8"/>
      <c r="DKP8"/>
      <c r="DKQ8"/>
      <c r="DKR8"/>
      <c r="DKS8"/>
      <c r="DKT8"/>
      <c r="DKU8"/>
      <c r="DKV8"/>
      <c r="DKW8"/>
      <c r="DKX8"/>
      <c r="DKY8"/>
      <c r="DKZ8"/>
      <c r="DLA8"/>
      <c r="DLB8"/>
      <c r="DLC8"/>
      <c r="DLD8"/>
      <c r="DLE8"/>
      <c r="DLF8"/>
      <c r="DLG8"/>
      <c r="DLH8"/>
      <c r="DLI8"/>
      <c r="DLJ8"/>
      <c r="DLK8"/>
      <c r="DLL8"/>
      <c r="DLM8"/>
      <c r="DLN8"/>
      <c r="DLO8"/>
      <c r="DLP8"/>
      <c r="DLQ8"/>
      <c r="DLR8"/>
      <c r="DLS8"/>
      <c r="DLT8"/>
      <c r="DLU8"/>
      <c r="DLV8"/>
      <c r="DLW8"/>
      <c r="DLX8"/>
      <c r="DLY8"/>
      <c r="DLZ8"/>
      <c r="DMA8"/>
      <c r="DMB8"/>
      <c r="DMC8"/>
      <c r="DMD8"/>
      <c r="DME8"/>
      <c r="DMF8"/>
      <c r="DMG8"/>
      <c r="DMH8"/>
      <c r="DMI8"/>
      <c r="DMJ8"/>
      <c r="DMK8"/>
      <c r="DML8"/>
      <c r="DMM8"/>
      <c r="DMN8"/>
      <c r="DMO8"/>
      <c r="DMP8"/>
      <c r="DMQ8"/>
      <c r="DMR8"/>
      <c r="DMS8"/>
      <c r="DMT8"/>
      <c r="DMU8"/>
      <c r="DMV8"/>
      <c r="DMW8"/>
      <c r="DMX8"/>
      <c r="DMY8"/>
      <c r="DMZ8"/>
      <c r="DNA8"/>
      <c r="DNB8"/>
      <c r="DNC8"/>
      <c r="DND8"/>
      <c r="DNE8"/>
      <c r="DNF8"/>
      <c r="DNG8"/>
      <c r="DNH8"/>
      <c r="DNI8"/>
      <c r="DNJ8"/>
      <c r="DNK8"/>
      <c r="DNL8"/>
      <c r="DNM8"/>
      <c r="DNN8"/>
      <c r="DNO8"/>
      <c r="DNP8"/>
      <c r="DNQ8"/>
      <c r="DNR8"/>
      <c r="DNS8"/>
      <c r="DNT8"/>
      <c r="DNU8"/>
      <c r="DNV8"/>
      <c r="DNW8"/>
      <c r="DNX8"/>
      <c r="DNY8"/>
      <c r="DNZ8"/>
      <c r="DOA8"/>
      <c r="DOB8"/>
      <c r="DOC8"/>
      <c r="DOD8"/>
      <c r="DOE8"/>
      <c r="DOF8"/>
      <c r="DOG8"/>
      <c r="DOH8"/>
      <c r="DOI8"/>
      <c r="DOJ8"/>
      <c r="DOK8"/>
      <c r="DOL8"/>
      <c r="DOM8"/>
      <c r="DON8"/>
      <c r="DOO8"/>
      <c r="DOP8"/>
      <c r="DOQ8"/>
      <c r="DOR8"/>
      <c r="DOS8"/>
      <c r="DOT8"/>
      <c r="DOU8"/>
      <c r="DOV8"/>
      <c r="DOW8"/>
      <c r="DOX8"/>
      <c r="DOY8"/>
      <c r="DOZ8"/>
      <c r="DPA8"/>
      <c r="DPB8"/>
      <c r="DPC8"/>
      <c r="DPD8"/>
      <c r="DPE8"/>
      <c r="DPF8"/>
      <c r="DPG8"/>
      <c r="DPH8"/>
      <c r="DPI8"/>
      <c r="DPJ8"/>
      <c r="DPK8"/>
      <c r="DPL8"/>
      <c r="DPM8"/>
      <c r="DPN8"/>
      <c r="DPO8"/>
      <c r="DPP8"/>
      <c r="DPQ8"/>
      <c r="DPR8"/>
      <c r="DPS8"/>
      <c r="DPT8"/>
      <c r="DPU8"/>
      <c r="DPV8"/>
      <c r="DPW8"/>
      <c r="DPX8"/>
      <c r="DPY8"/>
      <c r="DPZ8"/>
      <c r="DQA8"/>
      <c r="DQB8"/>
      <c r="DQC8"/>
      <c r="DQD8"/>
      <c r="DQE8"/>
      <c r="DQF8"/>
      <c r="DQG8"/>
      <c r="DQH8"/>
      <c r="DQI8"/>
      <c r="DQJ8"/>
      <c r="DQK8"/>
      <c r="DQL8"/>
      <c r="DQM8"/>
      <c r="DQN8"/>
      <c r="DQO8"/>
      <c r="DQP8"/>
      <c r="DQQ8"/>
      <c r="DQR8"/>
      <c r="DQS8"/>
      <c r="DQT8"/>
      <c r="DQU8"/>
      <c r="DQV8"/>
      <c r="DQW8"/>
      <c r="DQX8"/>
      <c r="DQY8"/>
      <c r="DQZ8"/>
      <c r="DRA8"/>
      <c r="DRB8"/>
      <c r="DRC8"/>
      <c r="DRD8"/>
      <c r="DRE8"/>
      <c r="DRF8"/>
      <c r="DRG8"/>
      <c r="DRH8"/>
      <c r="DRI8"/>
      <c r="DRJ8"/>
      <c r="DRK8"/>
      <c r="DRL8"/>
      <c r="DRM8"/>
      <c r="DRN8"/>
      <c r="DRO8"/>
      <c r="DRP8"/>
      <c r="DRQ8"/>
      <c r="DRR8"/>
      <c r="DRS8"/>
      <c r="DRT8"/>
      <c r="DRU8"/>
      <c r="DRV8"/>
      <c r="DRW8"/>
      <c r="DRX8"/>
      <c r="DRY8"/>
      <c r="DRZ8"/>
      <c r="DSA8"/>
      <c r="DSB8"/>
      <c r="DSC8"/>
      <c r="DSD8"/>
      <c r="DSE8"/>
      <c r="DSF8"/>
      <c r="DSG8"/>
      <c r="DSH8"/>
      <c r="DSI8"/>
      <c r="DSJ8"/>
      <c r="DSK8"/>
      <c r="DSL8"/>
      <c r="DSM8"/>
      <c r="DSN8"/>
      <c r="DSO8"/>
      <c r="DSP8"/>
      <c r="DSQ8"/>
      <c r="DSR8"/>
      <c r="DSS8"/>
      <c r="DST8"/>
      <c r="DSU8"/>
      <c r="DSV8"/>
      <c r="DSW8"/>
      <c r="DSX8"/>
      <c r="DSY8"/>
      <c r="DSZ8"/>
      <c r="DTA8"/>
      <c r="DTB8"/>
      <c r="DTC8"/>
      <c r="DTD8"/>
      <c r="DTE8"/>
      <c r="DTF8"/>
      <c r="DTG8"/>
      <c r="DTH8"/>
      <c r="DTI8"/>
      <c r="DTJ8"/>
      <c r="DTK8"/>
      <c r="DTL8"/>
      <c r="DTM8"/>
      <c r="DTN8"/>
      <c r="DTO8"/>
      <c r="DTP8"/>
      <c r="DTQ8"/>
      <c r="DTR8"/>
      <c r="DTS8"/>
      <c r="DTT8"/>
      <c r="DTU8"/>
      <c r="DTV8"/>
      <c r="DTW8"/>
      <c r="DTX8"/>
      <c r="DTY8"/>
      <c r="DTZ8"/>
      <c r="DUA8"/>
      <c r="DUB8"/>
      <c r="DUC8"/>
      <c r="DUD8"/>
      <c r="DUE8"/>
      <c r="DUF8"/>
      <c r="DUG8"/>
      <c r="DUH8"/>
      <c r="DUI8"/>
      <c r="DUJ8"/>
      <c r="DUK8"/>
      <c r="DUL8"/>
      <c r="DUM8"/>
      <c r="DUN8"/>
      <c r="DUO8"/>
      <c r="DUP8"/>
      <c r="DUQ8"/>
      <c r="DUR8"/>
      <c r="DUS8"/>
      <c r="DUT8"/>
      <c r="DUU8"/>
      <c r="DUV8"/>
      <c r="DUW8"/>
      <c r="DUX8"/>
      <c r="DUY8"/>
      <c r="DUZ8"/>
      <c r="DVA8"/>
      <c r="DVB8"/>
      <c r="DVC8"/>
      <c r="DVD8"/>
      <c r="DVE8"/>
      <c r="DVF8"/>
      <c r="DVG8"/>
      <c r="DVH8"/>
      <c r="DVI8"/>
      <c r="DVJ8"/>
      <c r="DVK8"/>
      <c r="DVL8"/>
      <c r="DVM8"/>
      <c r="DVN8"/>
      <c r="DVO8"/>
      <c r="DVP8"/>
      <c r="DVQ8"/>
      <c r="DVR8"/>
      <c r="DVS8"/>
      <c r="DVT8"/>
      <c r="DVU8"/>
      <c r="DVV8"/>
      <c r="DVW8"/>
      <c r="DVX8"/>
      <c r="DVY8"/>
      <c r="DVZ8"/>
      <c r="DWA8"/>
      <c r="DWB8"/>
      <c r="DWC8"/>
      <c r="DWD8"/>
      <c r="DWE8"/>
      <c r="DWF8"/>
      <c r="DWG8"/>
      <c r="DWH8"/>
      <c r="DWI8"/>
      <c r="DWJ8"/>
      <c r="DWK8"/>
      <c r="DWL8"/>
      <c r="DWM8"/>
      <c r="DWN8"/>
      <c r="DWO8"/>
      <c r="DWP8"/>
      <c r="DWQ8"/>
      <c r="DWR8"/>
      <c r="DWS8"/>
      <c r="DWT8"/>
      <c r="DWU8"/>
      <c r="DWV8"/>
      <c r="DWW8"/>
      <c r="DWX8"/>
      <c r="DWY8"/>
      <c r="DWZ8"/>
      <c r="DXA8"/>
      <c r="DXB8"/>
      <c r="DXC8"/>
      <c r="DXD8"/>
      <c r="DXE8"/>
      <c r="DXF8"/>
      <c r="DXG8"/>
      <c r="DXH8"/>
      <c r="DXI8"/>
      <c r="DXJ8"/>
      <c r="DXK8"/>
      <c r="DXL8"/>
      <c r="DXM8"/>
      <c r="DXN8"/>
      <c r="DXO8"/>
      <c r="DXP8"/>
      <c r="DXQ8"/>
      <c r="DXR8"/>
      <c r="DXS8"/>
      <c r="DXT8"/>
      <c r="DXU8"/>
      <c r="DXV8"/>
      <c r="DXW8"/>
      <c r="DXX8"/>
      <c r="DXY8"/>
      <c r="DXZ8"/>
      <c r="DYA8"/>
      <c r="DYB8"/>
      <c r="DYC8"/>
      <c r="DYD8"/>
      <c r="DYE8"/>
      <c r="DYF8"/>
      <c r="DYG8"/>
      <c r="DYH8"/>
      <c r="DYI8"/>
      <c r="DYJ8"/>
      <c r="DYK8"/>
      <c r="DYL8"/>
      <c r="DYM8"/>
      <c r="DYN8"/>
      <c r="DYO8"/>
      <c r="DYP8"/>
      <c r="DYQ8"/>
      <c r="DYR8"/>
      <c r="DYS8"/>
      <c r="DYT8"/>
      <c r="DYU8"/>
      <c r="DYV8"/>
      <c r="DYW8"/>
      <c r="DYX8"/>
      <c r="DYY8"/>
      <c r="DYZ8"/>
      <c r="DZA8"/>
      <c r="DZB8"/>
      <c r="DZC8"/>
      <c r="DZD8"/>
      <c r="DZE8"/>
      <c r="DZF8"/>
      <c r="DZG8"/>
      <c r="DZH8"/>
      <c r="DZI8"/>
      <c r="DZJ8"/>
      <c r="DZK8"/>
      <c r="DZL8"/>
      <c r="DZM8"/>
      <c r="DZN8"/>
      <c r="DZO8"/>
      <c r="DZP8"/>
      <c r="DZQ8"/>
      <c r="DZR8"/>
      <c r="DZS8"/>
      <c r="DZT8"/>
      <c r="DZU8"/>
      <c r="DZV8"/>
      <c r="DZW8"/>
      <c r="DZX8"/>
      <c r="DZY8"/>
      <c r="DZZ8"/>
      <c r="EAA8"/>
      <c r="EAB8"/>
      <c r="EAC8"/>
      <c r="EAD8"/>
      <c r="EAE8"/>
      <c r="EAF8"/>
      <c r="EAG8"/>
      <c r="EAH8"/>
      <c r="EAI8"/>
      <c r="EAJ8"/>
      <c r="EAK8"/>
      <c r="EAL8"/>
      <c r="EAM8"/>
      <c r="EAN8"/>
      <c r="EAO8"/>
      <c r="EAP8"/>
      <c r="EAQ8"/>
      <c r="EAR8"/>
      <c r="EAS8"/>
      <c r="EAT8"/>
      <c r="EAU8"/>
      <c r="EAV8"/>
      <c r="EAW8"/>
      <c r="EAX8"/>
      <c r="EAY8"/>
      <c r="EAZ8"/>
      <c r="EBA8"/>
      <c r="EBB8"/>
      <c r="EBC8"/>
      <c r="EBD8"/>
      <c r="EBE8"/>
      <c r="EBF8"/>
      <c r="EBG8"/>
      <c r="EBH8"/>
      <c r="EBI8"/>
      <c r="EBJ8"/>
      <c r="EBK8"/>
      <c r="EBL8"/>
      <c r="EBM8"/>
      <c r="EBN8"/>
      <c r="EBO8"/>
      <c r="EBP8"/>
      <c r="EBQ8"/>
      <c r="EBR8"/>
      <c r="EBS8"/>
      <c r="EBT8"/>
      <c r="EBU8"/>
      <c r="EBV8"/>
      <c r="EBW8"/>
      <c r="EBX8"/>
      <c r="EBY8"/>
      <c r="EBZ8"/>
      <c r="ECA8"/>
      <c r="ECB8"/>
      <c r="ECC8"/>
      <c r="ECD8"/>
      <c r="ECE8"/>
      <c r="ECF8"/>
      <c r="ECG8"/>
      <c r="ECH8"/>
      <c r="ECI8"/>
      <c r="ECJ8"/>
      <c r="ECK8"/>
      <c r="ECL8"/>
      <c r="ECM8"/>
      <c r="ECN8"/>
      <c r="ECO8"/>
      <c r="ECP8"/>
      <c r="ECQ8"/>
      <c r="ECR8"/>
      <c r="ECS8"/>
      <c r="ECT8"/>
      <c r="ECU8"/>
      <c r="ECV8"/>
      <c r="ECW8"/>
      <c r="ECX8"/>
      <c r="ECY8"/>
      <c r="ECZ8"/>
      <c r="EDA8"/>
      <c r="EDB8"/>
      <c r="EDC8"/>
      <c r="EDD8"/>
      <c r="EDE8"/>
      <c r="EDF8"/>
      <c r="EDG8"/>
      <c r="EDH8"/>
      <c r="EDI8"/>
      <c r="EDJ8"/>
      <c r="EDK8"/>
      <c r="EDL8"/>
      <c r="EDM8"/>
      <c r="EDN8"/>
      <c r="EDO8"/>
      <c r="EDP8"/>
      <c r="EDQ8"/>
      <c r="EDR8"/>
      <c r="EDS8"/>
      <c r="EDT8"/>
      <c r="EDU8"/>
      <c r="EDV8"/>
      <c r="EDW8"/>
      <c r="EDX8"/>
      <c r="EDY8"/>
      <c r="EDZ8"/>
      <c r="EEA8"/>
      <c r="EEB8"/>
      <c r="EEC8"/>
      <c r="EED8"/>
      <c r="EEE8"/>
      <c r="EEF8"/>
      <c r="EEG8"/>
      <c r="EEH8"/>
      <c r="EEI8"/>
      <c r="EEJ8"/>
      <c r="EEK8"/>
      <c r="EEL8"/>
      <c r="EEM8"/>
      <c r="EEN8"/>
      <c r="EEO8"/>
      <c r="EEP8"/>
      <c r="EEQ8"/>
      <c r="EER8"/>
      <c r="EES8"/>
      <c r="EET8"/>
      <c r="EEU8"/>
      <c r="EEV8"/>
      <c r="EEW8"/>
      <c r="EEX8"/>
      <c r="EEY8"/>
      <c r="EEZ8"/>
      <c r="EFA8"/>
      <c r="EFB8"/>
      <c r="EFC8"/>
      <c r="EFD8"/>
      <c r="EFE8"/>
      <c r="EFF8"/>
      <c r="EFG8"/>
      <c r="EFH8"/>
      <c r="EFI8"/>
      <c r="EFJ8"/>
      <c r="EFK8"/>
      <c r="EFL8"/>
      <c r="EFM8"/>
      <c r="EFN8"/>
      <c r="EFO8"/>
      <c r="EFP8"/>
      <c r="EFQ8"/>
      <c r="EFR8"/>
      <c r="EFS8"/>
      <c r="EFT8"/>
      <c r="EFU8"/>
      <c r="EFV8"/>
      <c r="EFW8"/>
      <c r="EFX8"/>
      <c r="EFY8"/>
      <c r="EFZ8"/>
      <c r="EGA8"/>
      <c r="EGB8"/>
      <c r="EGC8"/>
      <c r="EGD8"/>
      <c r="EGE8"/>
      <c r="EGF8"/>
      <c r="EGG8"/>
      <c r="EGH8"/>
      <c r="EGI8"/>
      <c r="EGJ8"/>
      <c r="EGK8"/>
      <c r="EGL8"/>
      <c r="EGM8"/>
      <c r="EGN8"/>
      <c r="EGO8"/>
      <c r="EGP8"/>
      <c r="EGQ8"/>
      <c r="EGR8"/>
      <c r="EGS8"/>
      <c r="EGT8"/>
      <c r="EGU8"/>
      <c r="EGV8"/>
      <c r="EGW8"/>
      <c r="EGX8"/>
      <c r="EGY8"/>
      <c r="EGZ8"/>
      <c r="EHA8"/>
      <c r="EHB8"/>
      <c r="EHC8"/>
      <c r="EHD8"/>
      <c r="EHE8"/>
      <c r="EHF8"/>
      <c r="EHG8"/>
      <c r="EHH8"/>
      <c r="EHI8"/>
      <c r="EHJ8"/>
      <c r="EHK8"/>
      <c r="EHL8"/>
      <c r="EHM8"/>
      <c r="EHN8"/>
      <c r="EHO8"/>
      <c r="EHP8"/>
      <c r="EHQ8"/>
      <c r="EHR8"/>
      <c r="EHS8"/>
      <c r="EHT8"/>
      <c r="EHU8"/>
      <c r="EHV8"/>
      <c r="EHW8"/>
      <c r="EHX8"/>
      <c r="EHY8"/>
      <c r="EHZ8"/>
      <c r="EIA8"/>
      <c r="EIB8"/>
      <c r="EIC8"/>
      <c r="EID8"/>
      <c r="EIE8"/>
      <c r="EIF8"/>
      <c r="EIG8"/>
      <c r="EIH8"/>
      <c r="EII8"/>
      <c r="EIJ8"/>
      <c r="EIK8"/>
      <c r="EIL8"/>
      <c r="EIM8"/>
      <c r="EIN8"/>
      <c r="EIO8"/>
      <c r="EIP8"/>
      <c r="EIQ8"/>
      <c r="EIR8"/>
      <c r="EIS8"/>
      <c r="EIT8"/>
      <c r="EIU8"/>
      <c r="EIV8"/>
      <c r="EIW8"/>
      <c r="EIX8"/>
      <c r="EIY8"/>
      <c r="EIZ8"/>
      <c r="EJA8"/>
      <c r="EJB8"/>
      <c r="EJC8"/>
      <c r="EJD8"/>
      <c r="EJE8"/>
      <c r="EJF8"/>
      <c r="EJG8"/>
      <c r="EJH8"/>
      <c r="EJI8"/>
      <c r="EJJ8"/>
      <c r="EJK8"/>
      <c r="EJL8"/>
      <c r="EJM8"/>
      <c r="EJN8"/>
      <c r="EJO8"/>
      <c r="EJP8"/>
      <c r="EJQ8"/>
      <c r="EJR8"/>
      <c r="EJS8"/>
      <c r="EJT8"/>
      <c r="EJU8"/>
      <c r="EJV8"/>
      <c r="EJW8"/>
      <c r="EJX8"/>
      <c r="EJY8"/>
      <c r="EJZ8"/>
      <c r="EKA8"/>
      <c r="EKB8"/>
      <c r="EKC8"/>
      <c r="EKD8"/>
      <c r="EKE8"/>
      <c r="EKF8"/>
      <c r="EKG8"/>
      <c r="EKH8"/>
      <c r="EKI8"/>
      <c r="EKJ8"/>
      <c r="EKK8"/>
      <c r="EKL8"/>
      <c r="EKM8"/>
      <c r="EKN8"/>
      <c r="EKO8"/>
      <c r="EKP8"/>
      <c r="EKQ8"/>
      <c r="EKR8"/>
      <c r="EKS8"/>
      <c r="EKT8"/>
      <c r="EKU8"/>
      <c r="EKV8"/>
      <c r="EKW8"/>
      <c r="EKX8"/>
      <c r="EKY8"/>
      <c r="EKZ8"/>
      <c r="ELA8"/>
      <c r="ELB8"/>
      <c r="ELC8"/>
      <c r="ELD8"/>
      <c r="ELE8"/>
      <c r="ELF8"/>
      <c r="ELG8"/>
      <c r="ELH8"/>
      <c r="ELI8"/>
      <c r="ELJ8"/>
      <c r="ELK8"/>
      <c r="ELL8"/>
      <c r="ELM8"/>
      <c r="ELN8"/>
      <c r="ELO8"/>
      <c r="ELP8"/>
      <c r="ELQ8"/>
      <c r="ELR8"/>
      <c r="ELS8"/>
      <c r="ELT8"/>
      <c r="ELU8"/>
      <c r="ELV8"/>
      <c r="ELW8"/>
      <c r="ELX8"/>
      <c r="ELY8"/>
      <c r="ELZ8"/>
      <c r="EMA8"/>
      <c r="EMB8"/>
      <c r="EMC8"/>
      <c r="EMD8"/>
      <c r="EME8"/>
      <c r="EMF8"/>
      <c r="EMG8"/>
      <c r="EMH8"/>
      <c r="EMI8"/>
      <c r="EMJ8"/>
      <c r="EMK8"/>
      <c r="EML8"/>
      <c r="EMM8"/>
      <c r="EMN8"/>
      <c r="EMO8"/>
      <c r="EMP8"/>
      <c r="EMQ8"/>
      <c r="EMR8"/>
      <c r="EMS8"/>
      <c r="EMT8"/>
      <c r="EMU8"/>
      <c r="EMV8"/>
      <c r="EMW8"/>
      <c r="EMX8"/>
      <c r="EMY8"/>
      <c r="EMZ8"/>
      <c r="ENA8"/>
      <c r="ENB8"/>
      <c r="ENC8"/>
      <c r="END8"/>
      <c r="ENE8"/>
      <c r="ENF8"/>
      <c r="ENG8"/>
      <c r="ENH8"/>
      <c r="ENI8"/>
      <c r="ENJ8"/>
      <c r="ENK8"/>
      <c r="ENL8"/>
      <c r="ENM8"/>
      <c r="ENN8"/>
      <c r="ENO8"/>
      <c r="ENP8"/>
      <c r="ENQ8"/>
      <c r="ENR8"/>
      <c r="ENS8"/>
      <c r="ENT8"/>
      <c r="ENU8"/>
      <c r="ENV8"/>
      <c r="ENW8"/>
      <c r="ENX8"/>
      <c r="ENY8"/>
      <c r="ENZ8"/>
      <c r="EOA8"/>
      <c r="EOB8"/>
      <c r="EOC8"/>
      <c r="EOD8"/>
      <c r="EOE8"/>
      <c r="EOF8"/>
      <c r="EOG8"/>
      <c r="EOH8"/>
      <c r="EOI8"/>
      <c r="EOJ8"/>
      <c r="EOK8"/>
      <c r="EOL8"/>
      <c r="EOM8"/>
      <c r="EON8"/>
      <c r="EOO8"/>
      <c r="EOP8"/>
      <c r="EOQ8"/>
      <c r="EOR8"/>
      <c r="EOS8"/>
      <c r="EOT8"/>
      <c r="EOU8"/>
      <c r="EOV8"/>
      <c r="EOW8"/>
      <c r="EOX8"/>
      <c r="EOY8"/>
      <c r="EOZ8"/>
      <c r="EPA8"/>
      <c r="EPB8"/>
      <c r="EPC8"/>
      <c r="EPD8"/>
      <c r="EPE8"/>
      <c r="EPF8"/>
      <c r="EPG8"/>
      <c r="EPH8"/>
      <c r="EPI8"/>
      <c r="EPJ8"/>
      <c r="EPK8"/>
      <c r="EPL8"/>
      <c r="EPM8"/>
      <c r="EPN8"/>
      <c r="EPO8"/>
      <c r="EPP8"/>
      <c r="EPQ8"/>
      <c r="EPR8"/>
      <c r="EPS8"/>
      <c r="EPT8"/>
      <c r="EPU8"/>
      <c r="EPV8"/>
      <c r="EPW8"/>
      <c r="EPX8"/>
      <c r="EPY8"/>
      <c r="EPZ8"/>
      <c r="EQA8"/>
      <c r="EQB8"/>
      <c r="EQC8"/>
      <c r="EQD8"/>
      <c r="EQE8"/>
      <c r="EQF8"/>
      <c r="EQG8"/>
      <c r="EQH8"/>
      <c r="EQI8"/>
      <c r="EQJ8"/>
      <c r="EQK8"/>
      <c r="EQL8"/>
      <c r="EQM8"/>
      <c r="EQN8"/>
      <c r="EQO8"/>
      <c r="EQP8"/>
      <c r="EQQ8"/>
      <c r="EQR8"/>
      <c r="EQS8"/>
      <c r="EQT8"/>
      <c r="EQU8"/>
      <c r="EQV8"/>
      <c r="EQW8"/>
      <c r="EQX8"/>
      <c r="EQY8"/>
      <c r="EQZ8"/>
      <c r="ERA8"/>
      <c r="ERB8"/>
      <c r="ERC8"/>
      <c r="ERD8"/>
      <c r="ERE8"/>
      <c r="ERF8"/>
      <c r="ERG8"/>
      <c r="ERH8"/>
      <c r="ERI8"/>
      <c r="ERJ8"/>
      <c r="ERK8"/>
      <c r="ERL8"/>
      <c r="ERM8"/>
      <c r="ERN8"/>
      <c r="ERO8"/>
      <c r="ERP8"/>
      <c r="ERQ8"/>
      <c r="ERR8"/>
      <c r="ERS8"/>
      <c r="ERT8"/>
      <c r="ERU8"/>
      <c r="ERV8"/>
      <c r="ERW8"/>
      <c r="ERX8"/>
      <c r="ERY8"/>
      <c r="ERZ8"/>
      <c r="ESA8"/>
      <c r="ESB8"/>
      <c r="ESC8"/>
      <c r="ESD8"/>
      <c r="ESE8"/>
      <c r="ESF8"/>
      <c r="ESG8"/>
      <c r="ESH8"/>
      <c r="ESI8"/>
      <c r="ESJ8"/>
      <c r="ESK8"/>
      <c r="ESL8"/>
      <c r="ESM8"/>
      <c r="ESN8"/>
      <c r="ESO8"/>
      <c r="ESP8"/>
      <c r="ESQ8"/>
      <c r="ESR8"/>
      <c r="ESS8"/>
      <c r="EST8"/>
      <c r="ESU8"/>
      <c r="ESV8"/>
      <c r="ESW8"/>
      <c r="ESX8"/>
      <c r="ESY8"/>
      <c r="ESZ8"/>
      <c r="ETA8"/>
      <c r="ETB8"/>
      <c r="ETC8"/>
      <c r="ETD8"/>
      <c r="ETE8"/>
      <c r="ETF8"/>
      <c r="ETG8"/>
      <c r="ETH8"/>
      <c r="ETI8"/>
      <c r="ETJ8"/>
      <c r="ETK8"/>
      <c r="ETL8"/>
      <c r="ETM8"/>
      <c r="ETN8"/>
      <c r="ETO8"/>
      <c r="ETP8"/>
      <c r="ETQ8"/>
      <c r="ETR8"/>
      <c r="ETS8"/>
      <c r="ETT8"/>
      <c r="ETU8"/>
      <c r="ETV8"/>
      <c r="ETW8"/>
      <c r="ETX8"/>
      <c r="ETY8"/>
      <c r="ETZ8"/>
      <c r="EUA8"/>
      <c r="EUB8"/>
      <c r="EUC8"/>
      <c r="EUD8"/>
      <c r="EUE8"/>
      <c r="EUF8"/>
      <c r="EUG8"/>
      <c r="EUH8"/>
      <c r="EUI8"/>
      <c r="EUJ8"/>
      <c r="EUK8"/>
      <c r="EUL8"/>
      <c r="EUM8"/>
      <c r="EUN8"/>
      <c r="EUO8"/>
      <c r="EUP8"/>
      <c r="EUQ8"/>
      <c r="EUR8"/>
      <c r="EUS8"/>
      <c r="EUT8"/>
      <c r="EUU8"/>
      <c r="EUV8"/>
      <c r="EUW8"/>
      <c r="EUX8"/>
      <c r="EUY8"/>
      <c r="EUZ8"/>
      <c r="EVA8"/>
      <c r="EVB8"/>
      <c r="EVC8"/>
      <c r="EVD8"/>
      <c r="EVE8"/>
      <c r="EVF8"/>
      <c r="EVG8"/>
      <c r="EVH8"/>
      <c r="EVI8"/>
      <c r="EVJ8"/>
      <c r="EVK8"/>
      <c r="EVL8"/>
      <c r="EVM8"/>
      <c r="EVN8"/>
      <c r="EVO8"/>
      <c r="EVP8"/>
      <c r="EVQ8"/>
      <c r="EVR8"/>
      <c r="EVS8"/>
      <c r="EVT8"/>
      <c r="EVU8"/>
      <c r="EVV8"/>
      <c r="EVW8"/>
      <c r="EVX8"/>
      <c r="EVY8"/>
      <c r="EVZ8"/>
      <c r="EWA8"/>
      <c r="EWB8"/>
      <c r="EWC8"/>
      <c r="EWD8"/>
      <c r="EWE8"/>
      <c r="EWF8"/>
      <c r="EWG8"/>
      <c r="EWH8"/>
      <c r="EWI8"/>
      <c r="EWJ8"/>
      <c r="EWK8"/>
      <c r="EWL8"/>
      <c r="EWM8"/>
      <c r="EWN8"/>
      <c r="EWO8"/>
      <c r="EWP8"/>
      <c r="EWQ8"/>
      <c r="EWR8"/>
      <c r="EWS8"/>
      <c r="EWT8"/>
      <c r="EWU8"/>
      <c r="EWV8"/>
      <c r="EWW8"/>
      <c r="EWX8"/>
      <c r="EWY8"/>
      <c r="EWZ8"/>
      <c r="EXA8"/>
      <c r="EXB8"/>
      <c r="EXC8"/>
      <c r="EXD8"/>
      <c r="EXE8"/>
      <c r="EXF8"/>
      <c r="EXG8"/>
      <c r="EXH8"/>
      <c r="EXI8"/>
      <c r="EXJ8"/>
      <c r="EXK8"/>
      <c r="EXL8"/>
      <c r="EXM8"/>
      <c r="EXN8"/>
      <c r="EXO8"/>
      <c r="EXP8"/>
      <c r="EXQ8"/>
      <c r="EXR8"/>
      <c r="EXS8"/>
      <c r="EXT8"/>
      <c r="EXU8"/>
      <c r="EXV8"/>
      <c r="EXW8"/>
      <c r="EXX8"/>
      <c r="EXY8"/>
      <c r="EXZ8"/>
      <c r="EYA8"/>
      <c r="EYB8"/>
      <c r="EYC8"/>
      <c r="EYD8"/>
      <c r="EYE8"/>
      <c r="EYF8"/>
      <c r="EYG8"/>
      <c r="EYH8"/>
      <c r="EYI8"/>
      <c r="EYJ8"/>
      <c r="EYK8"/>
      <c r="EYL8"/>
      <c r="EYM8"/>
      <c r="EYN8"/>
      <c r="EYO8"/>
      <c r="EYP8"/>
      <c r="EYQ8"/>
      <c r="EYR8"/>
      <c r="EYS8"/>
      <c r="EYT8"/>
      <c r="EYU8"/>
      <c r="EYV8"/>
      <c r="EYW8"/>
      <c r="EYX8"/>
      <c r="EYY8"/>
      <c r="EYZ8"/>
      <c r="EZA8"/>
      <c r="EZB8"/>
      <c r="EZC8"/>
      <c r="EZD8"/>
      <c r="EZE8"/>
      <c r="EZF8"/>
      <c r="EZG8"/>
      <c r="EZH8"/>
      <c r="EZI8"/>
      <c r="EZJ8"/>
      <c r="EZK8"/>
      <c r="EZL8"/>
      <c r="EZM8"/>
      <c r="EZN8"/>
      <c r="EZO8"/>
      <c r="EZP8"/>
      <c r="EZQ8"/>
      <c r="EZR8"/>
      <c r="EZS8"/>
      <c r="EZT8"/>
      <c r="EZU8"/>
      <c r="EZV8"/>
      <c r="EZW8"/>
      <c r="EZX8"/>
      <c r="EZY8"/>
      <c r="EZZ8"/>
      <c r="FAA8"/>
      <c r="FAB8"/>
      <c r="FAC8"/>
      <c r="FAD8"/>
      <c r="FAE8"/>
      <c r="FAF8"/>
      <c r="FAG8"/>
      <c r="FAH8"/>
      <c r="FAI8"/>
      <c r="FAJ8"/>
      <c r="FAK8"/>
      <c r="FAL8"/>
      <c r="FAM8"/>
      <c r="FAN8"/>
      <c r="FAO8"/>
      <c r="FAP8"/>
      <c r="FAQ8"/>
      <c r="FAR8"/>
      <c r="FAS8"/>
      <c r="FAT8"/>
      <c r="FAU8"/>
      <c r="FAV8"/>
      <c r="FAW8"/>
      <c r="FAX8"/>
      <c r="FAY8"/>
      <c r="FAZ8"/>
      <c r="FBA8"/>
      <c r="FBB8"/>
      <c r="FBC8"/>
      <c r="FBD8"/>
      <c r="FBE8"/>
      <c r="FBF8"/>
      <c r="FBG8"/>
      <c r="FBH8"/>
      <c r="FBI8"/>
      <c r="FBJ8"/>
      <c r="FBK8"/>
      <c r="FBL8"/>
      <c r="FBM8"/>
      <c r="FBN8"/>
      <c r="FBO8"/>
      <c r="FBP8"/>
      <c r="FBQ8"/>
      <c r="FBR8"/>
      <c r="FBS8"/>
      <c r="FBT8"/>
      <c r="FBU8"/>
      <c r="FBV8"/>
      <c r="FBW8"/>
      <c r="FBX8"/>
      <c r="FBY8"/>
      <c r="FBZ8"/>
      <c r="FCA8"/>
      <c r="FCB8"/>
      <c r="FCC8"/>
      <c r="FCD8"/>
      <c r="FCE8"/>
      <c r="FCF8"/>
      <c r="FCG8"/>
      <c r="FCH8"/>
      <c r="FCI8"/>
      <c r="FCJ8"/>
      <c r="FCK8"/>
      <c r="FCL8"/>
      <c r="FCM8"/>
      <c r="FCN8"/>
      <c r="FCO8"/>
      <c r="FCP8"/>
      <c r="FCQ8"/>
      <c r="FCR8"/>
      <c r="FCS8"/>
      <c r="FCT8"/>
      <c r="FCU8"/>
      <c r="FCV8"/>
      <c r="FCW8"/>
      <c r="FCX8"/>
      <c r="FCY8"/>
      <c r="FCZ8"/>
      <c r="FDA8"/>
      <c r="FDB8"/>
      <c r="FDC8"/>
      <c r="FDD8"/>
      <c r="FDE8"/>
      <c r="FDF8"/>
      <c r="FDG8"/>
      <c r="FDH8"/>
      <c r="FDI8"/>
      <c r="FDJ8"/>
      <c r="FDK8"/>
      <c r="FDL8"/>
      <c r="FDM8"/>
      <c r="FDN8"/>
      <c r="FDO8"/>
      <c r="FDP8"/>
      <c r="FDQ8"/>
      <c r="FDR8"/>
      <c r="FDS8"/>
      <c r="FDT8"/>
      <c r="FDU8"/>
      <c r="FDV8"/>
      <c r="FDW8"/>
      <c r="FDX8"/>
      <c r="FDY8"/>
      <c r="FDZ8"/>
      <c r="FEA8"/>
      <c r="FEB8"/>
      <c r="FEC8"/>
      <c r="FED8"/>
      <c r="FEE8"/>
      <c r="FEF8"/>
      <c r="FEG8"/>
      <c r="FEH8"/>
      <c r="FEI8"/>
      <c r="FEJ8"/>
      <c r="FEK8"/>
      <c r="FEL8"/>
      <c r="FEM8"/>
      <c r="FEN8"/>
      <c r="FEO8"/>
      <c r="FEP8"/>
      <c r="FEQ8"/>
      <c r="FER8"/>
      <c r="FES8"/>
      <c r="FET8"/>
      <c r="FEU8"/>
      <c r="FEV8"/>
      <c r="FEW8"/>
      <c r="FEX8"/>
      <c r="FEY8"/>
      <c r="FEZ8"/>
      <c r="FFA8"/>
      <c r="FFB8"/>
      <c r="FFC8"/>
      <c r="FFD8"/>
      <c r="FFE8"/>
      <c r="FFF8"/>
      <c r="FFG8"/>
      <c r="FFH8"/>
      <c r="FFI8"/>
      <c r="FFJ8"/>
      <c r="FFK8"/>
      <c r="FFL8"/>
      <c r="FFM8"/>
      <c r="FFN8"/>
      <c r="FFO8"/>
      <c r="FFP8"/>
      <c r="FFQ8"/>
      <c r="FFR8"/>
      <c r="FFS8"/>
      <c r="FFT8"/>
      <c r="FFU8"/>
      <c r="FFV8"/>
      <c r="FFW8"/>
      <c r="FFX8"/>
      <c r="FFY8"/>
      <c r="FFZ8"/>
      <c r="FGA8"/>
      <c r="FGB8"/>
      <c r="FGC8"/>
      <c r="FGD8"/>
      <c r="FGE8"/>
      <c r="FGF8"/>
      <c r="FGG8"/>
      <c r="FGH8"/>
      <c r="FGI8"/>
      <c r="FGJ8"/>
      <c r="FGK8"/>
      <c r="FGL8"/>
      <c r="FGM8"/>
      <c r="FGN8"/>
      <c r="FGO8"/>
      <c r="FGP8"/>
      <c r="FGQ8"/>
      <c r="FGR8"/>
      <c r="FGS8"/>
      <c r="FGT8"/>
      <c r="FGU8"/>
      <c r="FGV8"/>
      <c r="FGW8"/>
      <c r="FGX8"/>
      <c r="FGY8"/>
      <c r="FGZ8"/>
      <c r="FHA8"/>
      <c r="FHB8"/>
      <c r="FHC8"/>
      <c r="FHD8"/>
      <c r="FHE8"/>
      <c r="FHF8"/>
      <c r="FHG8"/>
      <c r="FHH8"/>
      <c r="FHI8"/>
      <c r="FHJ8"/>
      <c r="FHK8"/>
      <c r="FHL8"/>
      <c r="FHM8"/>
      <c r="FHN8"/>
      <c r="FHO8"/>
      <c r="FHP8"/>
      <c r="FHQ8"/>
      <c r="FHR8"/>
      <c r="FHS8"/>
      <c r="FHT8"/>
      <c r="FHU8"/>
      <c r="FHV8"/>
      <c r="FHW8"/>
      <c r="FHX8"/>
      <c r="FHY8"/>
      <c r="FHZ8"/>
      <c r="FIA8"/>
      <c r="FIB8"/>
      <c r="FIC8"/>
      <c r="FID8"/>
      <c r="FIE8"/>
      <c r="FIF8"/>
      <c r="FIG8"/>
      <c r="FIH8"/>
      <c r="FII8"/>
      <c r="FIJ8"/>
      <c r="FIK8"/>
      <c r="FIL8"/>
      <c r="FIM8"/>
      <c r="FIN8"/>
      <c r="FIO8"/>
      <c r="FIP8"/>
      <c r="FIQ8"/>
      <c r="FIR8"/>
      <c r="FIS8"/>
      <c r="FIT8"/>
      <c r="FIU8"/>
      <c r="FIV8"/>
      <c r="FIW8"/>
      <c r="FIX8"/>
      <c r="FIY8"/>
      <c r="FIZ8"/>
      <c r="FJA8"/>
      <c r="FJB8"/>
      <c r="FJC8"/>
      <c r="FJD8"/>
      <c r="FJE8"/>
      <c r="FJF8"/>
      <c r="FJG8"/>
      <c r="FJH8"/>
      <c r="FJI8"/>
      <c r="FJJ8"/>
      <c r="FJK8"/>
      <c r="FJL8"/>
      <c r="FJM8"/>
      <c r="FJN8"/>
      <c r="FJO8"/>
      <c r="FJP8"/>
      <c r="FJQ8"/>
      <c r="FJR8"/>
      <c r="FJS8"/>
      <c r="FJT8"/>
      <c r="FJU8"/>
      <c r="FJV8"/>
      <c r="FJW8"/>
      <c r="FJX8"/>
      <c r="FJY8"/>
      <c r="FJZ8"/>
      <c r="FKA8"/>
      <c r="FKB8"/>
      <c r="FKC8"/>
      <c r="FKD8"/>
      <c r="FKE8"/>
      <c r="FKF8"/>
      <c r="FKG8"/>
      <c r="FKH8"/>
      <c r="FKI8"/>
      <c r="FKJ8"/>
      <c r="FKK8"/>
      <c r="FKL8"/>
      <c r="FKM8"/>
      <c r="FKN8"/>
      <c r="FKO8"/>
      <c r="FKP8"/>
      <c r="FKQ8"/>
      <c r="FKR8"/>
      <c r="FKS8"/>
      <c r="FKT8"/>
      <c r="FKU8"/>
      <c r="FKV8"/>
      <c r="FKW8"/>
      <c r="FKX8"/>
      <c r="FKY8"/>
      <c r="FKZ8"/>
      <c r="FLA8"/>
      <c r="FLB8"/>
      <c r="FLC8"/>
      <c r="FLD8"/>
      <c r="FLE8"/>
      <c r="FLF8"/>
      <c r="FLG8"/>
      <c r="FLH8"/>
      <c r="FLI8"/>
      <c r="FLJ8"/>
      <c r="FLK8"/>
      <c r="FLL8"/>
      <c r="FLM8"/>
      <c r="FLN8"/>
      <c r="FLO8"/>
      <c r="FLP8"/>
      <c r="FLQ8"/>
      <c r="FLR8"/>
      <c r="FLS8"/>
      <c r="FLT8"/>
      <c r="FLU8"/>
      <c r="FLV8"/>
      <c r="FLW8"/>
      <c r="FLX8"/>
      <c r="FLY8"/>
      <c r="FLZ8"/>
      <c r="FMA8"/>
      <c r="FMB8"/>
      <c r="FMC8"/>
      <c r="FMD8"/>
      <c r="FME8"/>
      <c r="FMF8"/>
      <c r="FMG8"/>
      <c r="FMH8"/>
      <c r="FMI8"/>
      <c r="FMJ8"/>
      <c r="FMK8"/>
      <c r="FML8"/>
      <c r="FMM8"/>
      <c r="FMN8"/>
      <c r="FMO8"/>
      <c r="FMP8"/>
      <c r="FMQ8"/>
      <c r="FMR8"/>
      <c r="FMS8"/>
      <c r="FMT8"/>
      <c r="FMU8"/>
      <c r="FMV8"/>
      <c r="FMW8"/>
      <c r="FMX8"/>
      <c r="FMY8"/>
      <c r="FMZ8"/>
      <c r="FNA8"/>
      <c r="FNB8"/>
      <c r="FNC8"/>
      <c r="FND8"/>
      <c r="FNE8"/>
      <c r="FNF8"/>
      <c r="FNG8"/>
      <c r="FNH8"/>
      <c r="FNI8"/>
      <c r="FNJ8"/>
      <c r="FNK8"/>
      <c r="FNL8"/>
      <c r="FNM8"/>
      <c r="FNN8"/>
      <c r="FNO8"/>
      <c r="FNP8"/>
      <c r="FNQ8"/>
      <c r="FNR8"/>
      <c r="FNS8"/>
      <c r="FNT8"/>
      <c r="FNU8"/>
      <c r="FNV8"/>
      <c r="FNW8"/>
      <c r="FNX8"/>
      <c r="FNY8"/>
      <c r="FNZ8"/>
      <c r="FOA8"/>
      <c r="FOB8"/>
      <c r="FOC8"/>
      <c r="FOD8"/>
      <c r="FOE8"/>
      <c r="FOF8"/>
      <c r="FOG8"/>
      <c r="FOH8"/>
      <c r="FOI8"/>
      <c r="FOJ8"/>
      <c r="FOK8"/>
      <c r="FOL8"/>
      <c r="FOM8"/>
      <c r="FON8"/>
      <c r="FOO8"/>
      <c r="FOP8"/>
      <c r="FOQ8"/>
      <c r="FOR8"/>
      <c r="FOS8"/>
      <c r="FOT8"/>
      <c r="FOU8"/>
      <c r="FOV8"/>
      <c r="FOW8"/>
      <c r="FOX8"/>
      <c r="FOY8"/>
      <c r="FOZ8"/>
      <c r="FPA8"/>
      <c r="FPB8"/>
      <c r="FPC8"/>
      <c r="FPD8"/>
      <c r="FPE8"/>
      <c r="FPF8"/>
      <c r="FPG8"/>
      <c r="FPH8"/>
      <c r="FPI8"/>
      <c r="FPJ8"/>
      <c r="FPK8"/>
      <c r="FPL8"/>
      <c r="FPM8"/>
      <c r="FPN8"/>
      <c r="FPO8"/>
      <c r="FPP8"/>
      <c r="FPQ8"/>
      <c r="FPR8"/>
      <c r="FPS8"/>
      <c r="FPT8"/>
      <c r="FPU8"/>
      <c r="FPV8"/>
      <c r="FPW8"/>
      <c r="FPX8"/>
      <c r="FPY8"/>
      <c r="FPZ8"/>
      <c r="FQA8"/>
      <c r="FQB8"/>
      <c r="FQC8"/>
      <c r="FQD8"/>
      <c r="FQE8"/>
      <c r="FQF8"/>
      <c r="FQG8"/>
      <c r="FQH8"/>
      <c r="FQI8"/>
      <c r="FQJ8"/>
      <c r="FQK8"/>
      <c r="FQL8"/>
      <c r="FQM8"/>
      <c r="FQN8"/>
      <c r="FQO8"/>
      <c r="FQP8"/>
      <c r="FQQ8"/>
      <c r="FQR8"/>
      <c r="FQS8"/>
      <c r="FQT8"/>
      <c r="FQU8"/>
      <c r="FQV8"/>
      <c r="FQW8"/>
      <c r="FQX8"/>
      <c r="FQY8"/>
      <c r="FQZ8"/>
      <c r="FRA8"/>
      <c r="FRB8"/>
      <c r="FRC8"/>
      <c r="FRD8"/>
      <c r="FRE8"/>
      <c r="FRF8"/>
      <c r="FRG8"/>
      <c r="FRH8"/>
      <c r="FRI8"/>
      <c r="FRJ8"/>
      <c r="FRK8"/>
      <c r="FRL8"/>
      <c r="FRM8"/>
      <c r="FRN8"/>
      <c r="FRO8"/>
      <c r="FRP8"/>
      <c r="FRQ8"/>
      <c r="FRR8"/>
      <c r="FRS8"/>
      <c r="FRT8"/>
      <c r="FRU8"/>
      <c r="FRV8"/>
      <c r="FRW8"/>
      <c r="FRX8"/>
      <c r="FRY8"/>
      <c r="FRZ8"/>
      <c r="FSA8"/>
      <c r="FSB8"/>
      <c r="FSC8"/>
      <c r="FSD8"/>
      <c r="FSE8"/>
      <c r="FSF8"/>
      <c r="FSG8"/>
      <c r="FSH8"/>
      <c r="FSI8"/>
      <c r="FSJ8"/>
      <c r="FSK8"/>
      <c r="FSL8"/>
      <c r="FSM8"/>
      <c r="FSN8"/>
      <c r="FSO8"/>
      <c r="FSP8"/>
      <c r="FSQ8"/>
      <c r="FSR8"/>
      <c r="FSS8"/>
      <c r="FST8"/>
      <c r="FSU8"/>
      <c r="FSV8"/>
      <c r="FSW8"/>
      <c r="FSX8"/>
      <c r="FSY8"/>
      <c r="FSZ8"/>
      <c r="FTA8"/>
      <c r="FTB8"/>
      <c r="FTC8"/>
      <c r="FTD8"/>
      <c r="FTE8"/>
      <c r="FTF8"/>
      <c r="FTG8"/>
      <c r="FTH8"/>
      <c r="FTI8"/>
      <c r="FTJ8"/>
      <c r="FTK8"/>
      <c r="FTL8"/>
      <c r="FTM8"/>
      <c r="FTN8"/>
      <c r="FTO8"/>
      <c r="FTP8"/>
      <c r="FTQ8"/>
      <c r="FTR8"/>
      <c r="FTS8"/>
      <c r="FTT8"/>
      <c r="FTU8"/>
      <c r="FTV8"/>
      <c r="FTW8"/>
      <c r="FTX8"/>
      <c r="FTY8"/>
      <c r="FTZ8"/>
      <c r="FUA8"/>
      <c r="FUB8"/>
      <c r="FUC8"/>
      <c r="FUD8"/>
      <c r="FUE8"/>
      <c r="FUF8"/>
      <c r="FUG8"/>
      <c r="FUH8"/>
      <c r="FUI8"/>
      <c r="FUJ8"/>
      <c r="FUK8"/>
      <c r="FUL8"/>
      <c r="FUM8"/>
      <c r="FUN8"/>
      <c r="FUO8"/>
      <c r="FUP8"/>
      <c r="FUQ8"/>
      <c r="FUR8"/>
      <c r="FUS8"/>
      <c r="FUT8"/>
      <c r="FUU8"/>
      <c r="FUV8"/>
      <c r="FUW8"/>
      <c r="FUX8"/>
      <c r="FUY8"/>
      <c r="FUZ8"/>
      <c r="FVA8"/>
      <c r="FVB8"/>
      <c r="FVC8"/>
      <c r="FVD8"/>
      <c r="FVE8"/>
      <c r="FVF8"/>
      <c r="FVG8"/>
      <c r="FVH8"/>
      <c r="FVI8"/>
      <c r="FVJ8"/>
      <c r="FVK8"/>
      <c r="FVL8"/>
      <c r="FVM8"/>
      <c r="FVN8"/>
      <c r="FVO8"/>
      <c r="FVP8"/>
      <c r="FVQ8"/>
      <c r="FVR8"/>
      <c r="FVS8"/>
      <c r="FVT8"/>
      <c r="FVU8"/>
      <c r="FVV8"/>
      <c r="FVW8"/>
      <c r="FVX8"/>
      <c r="FVY8"/>
      <c r="FVZ8"/>
      <c r="FWA8"/>
      <c r="FWB8"/>
      <c r="FWC8"/>
      <c r="FWD8"/>
      <c r="FWE8"/>
      <c r="FWF8"/>
      <c r="FWG8"/>
      <c r="FWH8"/>
      <c r="FWI8"/>
      <c r="FWJ8"/>
      <c r="FWK8"/>
      <c r="FWL8"/>
      <c r="FWM8"/>
      <c r="FWN8"/>
      <c r="FWO8"/>
      <c r="FWP8"/>
      <c r="FWQ8"/>
      <c r="FWR8"/>
      <c r="FWS8"/>
      <c r="FWT8"/>
      <c r="FWU8"/>
      <c r="FWV8"/>
      <c r="FWW8"/>
      <c r="FWX8"/>
      <c r="FWY8"/>
      <c r="FWZ8"/>
      <c r="FXA8"/>
      <c r="FXB8"/>
      <c r="FXC8"/>
      <c r="FXD8"/>
      <c r="FXE8"/>
      <c r="FXF8"/>
      <c r="FXG8"/>
      <c r="FXH8"/>
      <c r="FXI8"/>
      <c r="FXJ8"/>
      <c r="FXK8"/>
      <c r="FXL8"/>
      <c r="FXM8"/>
      <c r="FXN8"/>
      <c r="FXO8"/>
      <c r="FXP8"/>
      <c r="FXQ8"/>
      <c r="FXR8"/>
      <c r="FXS8"/>
      <c r="FXT8"/>
      <c r="FXU8"/>
      <c r="FXV8"/>
      <c r="FXW8"/>
      <c r="FXX8"/>
      <c r="FXY8"/>
      <c r="FXZ8"/>
      <c r="FYA8"/>
      <c r="FYB8"/>
      <c r="FYC8"/>
      <c r="FYD8"/>
      <c r="FYE8"/>
      <c r="FYF8"/>
      <c r="FYG8"/>
      <c r="FYH8"/>
      <c r="FYI8"/>
      <c r="FYJ8"/>
      <c r="FYK8"/>
      <c r="FYL8"/>
      <c r="FYM8"/>
      <c r="FYN8"/>
      <c r="FYO8"/>
      <c r="FYP8"/>
      <c r="FYQ8"/>
      <c r="FYR8"/>
      <c r="FYS8"/>
      <c r="FYT8"/>
      <c r="FYU8"/>
      <c r="FYV8"/>
      <c r="FYW8"/>
      <c r="FYX8"/>
      <c r="FYY8"/>
      <c r="FYZ8"/>
      <c r="FZA8"/>
      <c r="FZB8"/>
      <c r="FZC8"/>
      <c r="FZD8"/>
      <c r="FZE8"/>
      <c r="FZF8"/>
      <c r="FZG8"/>
      <c r="FZH8"/>
      <c r="FZI8"/>
      <c r="FZJ8"/>
      <c r="FZK8"/>
      <c r="FZL8"/>
      <c r="FZM8"/>
      <c r="FZN8"/>
      <c r="FZO8"/>
      <c r="FZP8"/>
      <c r="FZQ8"/>
      <c r="FZR8"/>
      <c r="FZS8"/>
      <c r="FZT8"/>
      <c r="FZU8"/>
      <c r="FZV8"/>
      <c r="FZW8"/>
      <c r="FZX8"/>
      <c r="FZY8"/>
      <c r="FZZ8"/>
      <c r="GAA8"/>
      <c r="GAB8"/>
      <c r="GAC8"/>
      <c r="GAD8"/>
      <c r="GAE8"/>
      <c r="GAF8"/>
      <c r="GAG8"/>
      <c r="GAH8"/>
      <c r="GAI8"/>
      <c r="GAJ8"/>
      <c r="GAK8"/>
      <c r="GAL8"/>
      <c r="GAM8"/>
      <c r="GAN8"/>
      <c r="GAO8"/>
      <c r="GAP8"/>
      <c r="GAQ8"/>
      <c r="GAR8"/>
      <c r="GAS8"/>
      <c r="GAT8"/>
      <c r="GAU8"/>
      <c r="GAV8"/>
      <c r="GAW8"/>
      <c r="GAX8"/>
      <c r="GAY8"/>
      <c r="GAZ8"/>
      <c r="GBA8"/>
      <c r="GBB8"/>
      <c r="GBC8"/>
      <c r="GBD8"/>
      <c r="GBE8"/>
      <c r="GBF8"/>
      <c r="GBG8"/>
      <c r="GBH8"/>
      <c r="GBI8"/>
      <c r="GBJ8"/>
      <c r="GBK8"/>
      <c r="GBL8"/>
      <c r="GBM8"/>
      <c r="GBN8"/>
      <c r="GBO8"/>
      <c r="GBP8"/>
      <c r="GBQ8"/>
      <c r="GBR8"/>
      <c r="GBS8"/>
      <c r="GBT8"/>
      <c r="GBU8"/>
      <c r="GBV8"/>
      <c r="GBW8"/>
      <c r="GBX8"/>
      <c r="GBY8"/>
      <c r="GBZ8"/>
      <c r="GCA8"/>
      <c r="GCB8"/>
      <c r="GCC8"/>
      <c r="GCD8"/>
      <c r="GCE8"/>
      <c r="GCF8"/>
      <c r="GCG8"/>
      <c r="GCH8"/>
      <c r="GCI8"/>
      <c r="GCJ8"/>
      <c r="GCK8"/>
      <c r="GCL8"/>
      <c r="GCM8"/>
      <c r="GCN8"/>
      <c r="GCO8"/>
      <c r="GCP8"/>
      <c r="GCQ8"/>
      <c r="GCR8"/>
      <c r="GCS8"/>
      <c r="GCT8"/>
      <c r="GCU8"/>
      <c r="GCV8"/>
      <c r="GCW8"/>
      <c r="GCX8"/>
      <c r="GCY8"/>
      <c r="GCZ8"/>
      <c r="GDA8"/>
      <c r="GDB8"/>
      <c r="GDC8"/>
      <c r="GDD8"/>
      <c r="GDE8"/>
      <c r="GDF8"/>
      <c r="GDG8"/>
      <c r="GDH8"/>
      <c r="GDI8"/>
      <c r="GDJ8"/>
      <c r="GDK8"/>
      <c r="GDL8"/>
      <c r="GDM8"/>
      <c r="GDN8"/>
      <c r="GDO8"/>
      <c r="GDP8"/>
      <c r="GDQ8"/>
      <c r="GDR8"/>
      <c r="GDS8"/>
      <c r="GDT8"/>
      <c r="GDU8"/>
      <c r="GDV8"/>
      <c r="GDW8"/>
      <c r="GDX8"/>
      <c r="GDY8"/>
      <c r="GDZ8"/>
      <c r="GEA8"/>
      <c r="GEB8"/>
      <c r="GEC8"/>
      <c r="GED8"/>
      <c r="GEE8"/>
      <c r="GEF8"/>
      <c r="GEG8"/>
      <c r="GEH8"/>
      <c r="GEI8"/>
      <c r="GEJ8"/>
      <c r="GEK8"/>
      <c r="GEL8"/>
      <c r="GEM8"/>
      <c r="GEN8"/>
      <c r="GEO8"/>
      <c r="GEP8"/>
      <c r="GEQ8"/>
      <c r="GER8"/>
      <c r="GES8"/>
      <c r="GET8"/>
      <c r="GEU8"/>
      <c r="GEV8"/>
      <c r="GEW8"/>
      <c r="GEX8"/>
      <c r="GEY8"/>
      <c r="GEZ8"/>
      <c r="GFA8"/>
      <c r="GFB8"/>
      <c r="GFC8"/>
      <c r="GFD8"/>
      <c r="GFE8"/>
      <c r="GFF8"/>
      <c r="GFG8"/>
      <c r="GFH8"/>
      <c r="GFI8"/>
      <c r="GFJ8"/>
      <c r="GFK8"/>
      <c r="GFL8"/>
      <c r="GFM8"/>
      <c r="GFN8"/>
      <c r="GFO8"/>
      <c r="GFP8"/>
      <c r="GFQ8"/>
      <c r="GFR8"/>
      <c r="GFS8"/>
      <c r="GFT8"/>
      <c r="GFU8"/>
      <c r="GFV8"/>
      <c r="GFW8"/>
      <c r="GFX8"/>
      <c r="GFY8"/>
      <c r="GFZ8"/>
      <c r="GGA8"/>
      <c r="GGB8"/>
      <c r="GGC8"/>
      <c r="GGD8"/>
      <c r="GGE8"/>
      <c r="GGF8"/>
      <c r="GGG8"/>
      <c r="GGH8"/>
      <c r="GGI8"/>
      <c r="GGJ8"/>
      <c r="GGK8"/>
      <c r="GGL8"/>
      <c r="GGM8"/>
      <c r="GGN8"/>
      <c r="GGO8"/>
      <c r="GGP8"/>
      <c r="GGQ8"/>
      <c r="GGR8"/>
      <c r="GGS8"/>
      <c r="GGT8"/>
      <c r="GGU8"/>
      <c r="GGV8"/>
      <c r="GGW8"/>
      <c r="GGX8"/>
      <c r="GGY8"/>
      <c r="GGZ8"/>
      <c r="GHA8"/>
      <c r="GHB8"/>
      <c r="GHC8"/>
      <c r="GHD8"/>
      <c r="GHE8"/>
      <c r="GHF8"/>
      <c r="GHG8"/>
      <c r="GHH8"/>
      <c r="GHI8"/>
      <c r="GHJ8"/>
      <c r="GHK8"/>
      <c r="GHL8"/>
      <c r="GHM8"/>
      <c r="GHN8"/>
      <c r="GHO8"/>
      <c r="GHP8"/>
      <c r="GHQ8"/>
      <c r="GHR8"/>
      <c r="GHS8"/>
      <c r="GHT8"/>
      <c r="GHU8"/>
      <c r="GHV8"/>
      <c r="GHW8"/>
      <c r="GHX8"/>
      <c r="GHY8"/>
      <c r="GHZ8"/>
      <c r="GIA8"/>
      <c r="GIB8"/>
      <c r="GIC8"/>
      <c r="GID8"/>
      <c r="GIE8"/>
      <c r="GIF8"/>
      <c r="GIG8"/>
      <c r="GIH8"/>
      <c r="GII8"/>
      <c r="GIJ8"/>
      <c r="GIK8"/>
      <c r="GIL8"/>
      <c r="GIM8"/>
      <c r="GIN8"/>
      <c r="GIO8"/>
      <c r="GIP8"/>
      <c r="GIQ8"/>
      <c r="GIR8"/>
      <c r="GIS8"/>
      <c r="GIT8"/>
      <c r="GIU8"/>
      <c r="GIV8"/>
      <c r="GIW8"/>
      <c r="GIX8"/>
      <c r="GIY8"/>
      <c r="GIZ8"/>
      <c r="GJA8"/>
      <c r="GJB8"/>
      <c r="GJC8"/>
      <c r="GJD8"/>
      <c r="GJE8"/>
      <c r="GJF8"/>
      <c r="GJG8"/>
      <c r="GJH8"/>
      <c r="GJI8"/>
      <c r="GJJ8"/>
      <c r="GJK8"/>
      <c r="GJL8"/>
      <c r="GJM8"/>
      <c r="GJN8"/>
      <c r="GJO8"/>
      <c r="GJP8"/>
      <c r="GJQ8"/>
      <c r="GJR8"/>
      <c r="GJS8"/>
      <c r="GJT8"/>
      <c r="GJU8"/>
      <c r="GJV8"/>
      <c r="GJW8"/>
      <c r="GJX8"/>
      <c r="GJY8"/>
      <c r="GJZ8"/>
      <c r="GKA8"/>
      <c r="GKB8"/>
      <c r="GKC8"/>
      <c r="GKD8"/>
      <c r="GKE8"/>
      <c r="GKF8"/>
      <c r="GKG8"/>
      <c r="GKH8"/>
      <c r="GKI8"/>
      <c r="GKJ8"/>
      <c r="GKK8"/>
      <c r="GKL8"/>
      <c r="GKM8"/>
      <c r="GKN8"/>
      <c r="GKO8"/>
      <c r="GKP8"/>
      <c r="GKQ8"/>
      <c r="GKR8"/>
      <c r="GKS8"/>
      <c r="GKT8"/>
      <c r="GKU8"/>
      <c r="GKV8"/>
      <c r="GKW8"/>
      <c r="GKX8"/>
      <c r="GKY8"/>
      <c r="GKZ8"/>
      <c r="GLA8"/>
      <c r="GLB8"/>
      <c r="GLC8"/>
      <c r="GLD8"/>
      <c r="GLE8"/>
      <c r="GLF8"/>
      <c r="GLG8"/>
      <c r="GLH8"/>
      <c r="GLI8"/>
      <c r="GLJ8"/>
      <c r="GLK8"/>
      <c r="GLL8"/>
      <c r="GLM8"/>
      <c r="GLN8"/>
      <c r="GLO8"/>
      <c r="GLP8"/>
      <c r="GLQ8"/>
      <c r="GLR8"/>
      <c r="GLS8"/>
      <c r="GLT8"/>
      <c r="GLU8"/>
      <c r="GLV8"/>
      <c r="GLW8"/>
      <c r="GLX8"/>
      <c r="GLY8"/>
      <c r="GLZ8"/>
      <c r="GMA8"/>
      <c r="GMB8"/>
      <c r="GMC8"/>
      <c r="GMD8"/>
      <c r="GME8"/>
      <c r="GMF8"/>
      <c r="GMG8"/>
      <c r="GMH8"/>
      <c r="GMI8"/>
      <c r="GMJ8"/>
      <c r="GMK8"/>
      <c r="GML8"/>
      <c r="GMM8"/>
      <c r="GMN8"/>
      <c r="GMO8"/>
      <c r="GMP8"/>
      <c r="GMQ8"/>
      <c r="GMR8"/>
      <c r="GMS8"/>
      <c r="GMT8"/>
      <c r="GMU8"/>
      <c r="GMV8"/>
      <c r="GMW8"/>
      <c r="GMX8"/>
      <c r="GMY8"/>
      <c r="GMZ8"/>
      <c r="GNA8"/>
      <c r="GNB8"/>
      <c r="GNC8"/>
      <c r="GND8"/>
      <c r="GNE8"/>
      <c r="GNF8"/>
      <c r="GNG8"/>
      <c r="GNH8"/>
      <c r="GNI8"/>
      <c r="GNJ8"/>
      <c r="GNK8"/>
      <c r="GNL8"/>
      <c r="GNM8"/>
      <c r="GNN8"/>
      <c r="GNO8"/>
      <c r="GNP8"/>
      <c r="GNQ8"/>
      <c r="GNR8"/>
      <c r="GNS8"/>
      <c r="GNT8"/>
      <c r="GNU8"/>
      <c r="GNV8"/>
      <c r="GNW8"/>
      <c r="GNX8"/>
      <c r="GNY8"/>
      <c r="GNZ8"/>
      <c r="GOA8"/>
      <c r="GOB8"/>
      <c r="GOC8"/>
      <c r="GOD8"/>
      <c r="GOE8"/>
      <c r="GOF8"/>
      <c r="GOG8"/>
      <c r="GOH8"/>
      <c r="GOI8"/>
      <c r="GOJ8"/>
      <c r="GOK8"/>
      <c r="GOL8"/>
      <c r="GOM8"/>
      <c r="GON8"/>
      <c r="GOO8"/>
      <c r="GOP8"/>
      <c r="GOQ8"/>
      <c r="GOR8"/>
      <c r="GOS8"/>
      <c r="GOT8"/>
      <c r="GOU8"/>
      <c r="GOV8"/>
      <c r="GOW8"/>
      <c r="GOX8"/>
      <c r="GOY8"/>
      <c r="GOZ8"/>
      <c r="GPA8"/>
      <c r="GPB8"/>
      <c r="GPC8"/>
      <c r="GPD8"/>
      <c r="GPE8"/>
      <c r="GPF8"/>
      <c r="GPG8"/>
      <c r="GPH8"/>
      <c r="GPI8"/>
      <c r="GPJ8"/>
      <c r="GPK8"/>
      <c r="GPL8"/>
      <c r="GPM8"/>
      <c r="GPN8"/>
      <c r="GPO8"/>
      <c r="GPP8"/>
      <c r="GPQ8"/>
      <c r="GPR8"/>
      <c r="GPS8"/>
      <c r="GPT8"/>
      <c r="GPU8"/>
      <c r="GPV8"/>
      <c r="GPW8"/>
      <c r="GPX8"/>
      <c r="GPY8"/>
      <c r="GPZ8"/>
      <c r="GQA8"/>
      <c r="GQB8"/>
      <c r="GQC8"/>
      <c r="GQD8"/>
      <c r="GQE8"/>
      <c r="GQF8"/>
      <c r="GQG8"/>
      <c r="GQH8"/>
      <c r="GQI8"/>
      <c r="GQJ8"/>
      <c r="GQK8"/>
      <c r="GQL8"/>
      <c r="GQM8"/>
      <c r="GQN8"/>
      <c r="GQO8"/>
      <c r="GQP8"/>
      <c r="GQQ8"/>
      <c r="GQR8"/>
      <c r="GQS8"/>
      <c r="GQT8"/>
      <c r="GQU8"/>
      <c r="GQV8"/>
      <c r="GQW8"/>
      <c r="GQX8"/>
      <c r="GQY8"/>
      <c r="GQZ8"/>
      <c r="GRA8"/>
      <c r="GRB8"/>
      <c r="GRC8"/>
      <c r="GRD8"/>
      <c r="GRE8"/>
      <c r="GRF8"/>
      <c r="GRG8"/>
      <c r="GRH8"/>
      <c r="GRI8"/>
      <c r="GRJ8"/>
      <c r="GRK8"/>
      <c r="GRL8"/>
      <c r="GRM8"/>
      <c r="GRN8"/>
      <c r="GRO8"/>
      <c r="GRP8"/>
      <c r="GRQ8"/>
      <c r="GRR8"/>
      <c r="GRS8"/>
      <c r="GRT8"/>
      <c r="GRU8"/>
      <c r="GRV8"/>
      <c r="GRW8"/>
      <c r="GRX8"/>
      <c r="GRY8"/>
      <c r="GRZ8"/>
      <c r="GSA8"/>
      <c r="GSB8"/>
      <c r="GSC8"/>
      <c r="GSD8"/>
      <c r="GSE8"/>
      <c r="GSF8"/>
      <c r="GSG8"/>
      <c r="GSH8"/>
      <c r="GSI8"/>
      <c r="GSJ8"/>
      <c r="GSK8"/>
      <c r="GSL8"/>
      <c r="GSM8"/>
      <c r="GSN8"/>
      <c r="GSO8"/>
      <c r="GSP8"/>
      <c r="GSQ8"/>
      <c r="GSR8"/>
      <c r="GSS8"/>
      <c r="GST8"/>
      <c r="GSU8"/>
      <c r="GSV8"/>
      <c r="GSW8"/>
      <c r="GSX8"/>
      <c r="GSY8"/>
      <c r="GSZ8"/>
      <c r="GTA8"/>
      <c r="GTB8"/>
      <c r="GTC8"/>
      <c r="GTD8"/>
      <c r="GTE8"/>
      <c r="GTF8"/>
      <c r="GTG8"/>
      <c r="GTH8"/>
      <c r="GTI8"/>
      <c r="GTJ8"/>
      <c r="GTK8"/>
      <c r="GTL8"/>
      <c r="GTM8"/>
      <c r="GTN8"/>
      <c r="GTO8"/>
      <c r="GTP8"/>
      <c r="GTQ8"/>
      <c r="GTR8"/>
      <c r="GTS8"/>
      <c r="GTT8"/>
      <c r="GTU8"/>
      <c r="GTV8"/>
      <c r="GTW8"/>
      <c r="GTX8"/>
      <c r="GTY8"/>
      <c r="GTZ8"/>
      <c r="GUA8"/>
      <c r="GUB8"/>
      <c r="GUC8"/>
      <c r="GUD8"/>
      <c r="GUE8"/>
      <c r="GUF8"/>
      <c r="GUG8"/>
      <c r="GUH8"/>
      <c r="GUI8"/>
      <c r="GUJ8"/>
      <c r="GUK8"/>
      <c r="GUL8"/>
      <c r="GUM8"/>
      <c r="GUN8"/>
      <c r="GUO8"/>
      <c r="GUP8"/>
      <c r="GUQ8"/>
      <c r="GUR8"/>
      <c r="GUS8"/>
      <c r="GUT8"/>
      <c r="GUU8"/>
      <c r="GUV8"/>
      <c r="GUW8"/>
      <c r="GUX8"/>
      <c r="GUY8"/>
      <c r="GUZ8"/>
      <c r="GVA8"/>
      <c r="GVB8"/>
      <c r="GVC8"/>
      <c r="GVD8"/>
      <c r="GVE8"/>
      <c r="GVF8"/>
      <c r="GVG8"/>
      <c r="GVH8"/>
      <c r="GVI8"/>
      <c r="GVJ8"/>
      <c r="GVK8"/>
      <c r="GVL8"/>
      <c r="GVM8"/>
      <c r="GVN8"/>
      <c r="GVO8"/>
      <c r="GVP8"/>
      <c r="GVQ8"/>
      <c r="GVR8"/>
      <c r="GVS8"/>
      <c r="GVT8"/>
      <c r="GVU8"/>
      <c r="GVV8"/>
      <c r="GVW8"/>
      <c r="GVX8"/>
      <c r="GVY8"/>
      <c r="GVZ8"/>
      <c r="GWA8"/>
      <c r="GWB8"/>
      <c r="GWC8"/>
      <c r="GWD8"/>
      <c r="GWE8"/>
      <c r="GWF8"/>
      <c r="GWG8"/>
      <c r="GWH8"/>
      <c r="GWI8"/>
      <c r="GWJ8"/>
      <c r="GWK8"/>
      <c r="GWL8"/>
      <c r="GWM8"/>
      <c r="GWN8"/>
      <c r="GWO8"/>
      <c r="GWP8"/>
      <c r="GWQ8"/>
      <c r="GWR8"/>
      <c r="GWS8"/>
      <c r="GWT8"/>
      <c r="GWU8"/>
      <c r="GWV8"/>
      <c r="GWW8"/>
      <c r="GWX8"/>
      <c r="GWY8"/>
      <c r="GWZ8"/>
      <c r="GXA8"/>
      <c r="GXB8"/>
      <c r="GXC8"/>
      <c r="GXD8"/>
      <c r="GXE8"/>
      <c r="GXF8"/>
      <c r="GXG8"/>
      <c r="GXH8"/>
      <c r="GXI8"/>
      <c r="GXJ8"/>
      <c r="GXK8"/>
      <c r="GXL8"/>
      <c r="GXM8"/>
      <c r="GXN8"/>
      <c r="GXO8"/>
      <c r="GXP8"/>
      <c r="GXQ8"/>
      <c r="GXR8"/>
      <c r="GXS8"/>
      <c r="GXT8"/>
      <c r="GXU8"/>
      <c r="GXV8"/>
      <c r="GXW8"/>
      <c r="GXX8"/>
      <c r="GXY8"/>
      <c r="GXZ8"/>
      <c r="GYA8"/>
      <c r="GYB8"/>
      <c r="GYC8"/>
      <c r="GYD8"/>
      <c r="GYE8"/>
      <c r="GYF8"/>
      <c r="GYG8"/>
      <c r="GYH8"/>
      <c r="GYI8"/>
      <c r="GYJ8"/>
      <c r="GYK8"/>
      <c r="GYL8"/>
      <c r="GYM8"/>
      <c r="GYN8"/>
      <c r="GYO8"/>
      <c r="GYP8"/>
      <c r="GYQ8"/>
      <c r="GYR8"/>
      <c r="GYS8"/>
      <c r="GYT8"/>
      <c r="GYU8"/>
      <c r="GYV8"/>
      <c r="GYW8"/>
      <c r="GYX8"/>
      <c r="GYY8"/>
      <c r="GYZ8"/>
      <c r="GZA8"/>
      <c r="GZB8"/>
      <c r="GZC8"/>
      <c r="GZD8"/>
      <c r="GZE8"/>
      <c r="GZF8"/>
      <c r="GZG8"/>
      <c r="GZH8"/>
      <c r="GZI8"/>
      <c r="GZJ8"/>
      <c r="GZK8"/>
      <c r="GZL8"/>
      <c r="GZM8"/>
      <c r="GZN8"/>
      <c r="GZO8"/>
      <c r="GZP8"/>
      <c r="GZQ8"/>
      <c r="GZR8"/>
      <c r="GZS8"/>
      <c r="GZT8"/>
      <c r="GZU8"/>
      <c r="GZV8"/>
      <c r="GZW8"/>
      <c r="GZX8"/>
      <c r="GZY8"/>
      <c r="GZZ8"/>
      <c r="HAA8"/>
      <c r="HAB8"/>
      <c r="HAC8"/>
      <c r="HAD8"/>
      <c r="HAE8"/>
      <c r="HAF8"/>
      <c r="HAG8"/>
      <c r="HAH8"/>
      <c r="HAI8"/>
      <c r="HAJ8"/>
      <c r="HAK8"/>
      <c r="HAL8"/>
      <c r="HAM8"/>
      <c r="HAN8"/>
      <c r="HAO8"/>
      <c r="HAP8"/>
      <c r="HAQ8"/>
      <c r="HAR8"/>
      <c r="HAS8"/>
      <c r="HAT8"/>
      <c r="HAU8"/>
      <c r="HAV8"/>
      <c r="HAW8"/>
      <c r="HAX8"/>
      <c r="HAY8"/>
      <c r="HAZ8"/>
      <c r="HBA8"/>
      <c r="HBB8"/>
      <c r="HBC8"/>
      <c r="HBD8"/>
      <c r="HBE8"/>
      <c r="HBF8"/>
      <c r="HBG8"/>
      <c r="HBH8"/>
      <c r="HBI8"/>
      <c r="HBJ8"/>
      <c r="HBK8"/>
      <c r="HBL8"/>
      <c r="HBM8"/>
      <c r="HBN8"/>
      <c r="HBO8"/>
      <c r="HBP8"/>
      <c r="HBQ8"/>
      <c r="HBR8"/>
      <c r="HBS8"/>
      <c r="HBT8"/>
      <c r="HBU8"/>
      <c r="HBV8"/>
      <c r="HBW8"/>
      <c r="HBX8"/>
      <c r="HBY8"/>
      <c r="HBZ8"/>
      <c r="HCA8"/>
      <c r="HCB8"/>
      <c r="HCC8"/>
      <c r="HCD8"/>
      <c r="HCE8"/>
      <c r="HCF8"/>
      <c r="HCG8"/>
      <c r="HCH8"/>
      <c r="HCI8"/>
      <c r="HCJ8"/>
      <c r="HCK8"/>
      <c r="HCL8"/>
      <c r="HCM8"/>
      <c r="HCN8"/>
      <c r="HCO8"/>
      <c r="HCP8"/>
      <c r="HCQ8"/>
      <c r="HCR8"/>
      <c r="HCS8"/>
      <c r="HCT8"/>
      <c r="HCU8"/>
      <c r="HCV8"/>
      <c r="HCW8"/>
      <c r="HCX8"/>
      <c r="HCY8"/>
      <c r="HCZ8"/>
      <c r="HDA8"/>
      <c r="HDB8"/>
      <c r="HDC8"/>
      <c r="HDD8"/>
      <c r="HDE8"/>
      <c r="HDF8"/>
      <c r="HDG8"/>
      <c r="HDH8"/>
      <c r="HDI8"/>
      <c r="HDJ8"/>
      <c r="HDK8"/>
      <c r="HDL8"/>
      <c r="HDM8"/>
      <c r="HDN8"/>
      <c r="HDO8"/>
      <c r="HDP8"/>
      <c r="HDQ8"/>
      <c r="HDR8"/>
      <c r="HDS8"/>
      <c r="HDT8"/>
      <c r="HDU8"/>
      <c r="HDV8"/>
      <c r="HDW8"/>
      <c r="HDX8"/>
      <c r="HDY8"/>
      <c r="HDZ8"/>
      <c r="HEA8"/>
      <c r="HEB8"/>
      <c r="HEC8"/>
      <c r="HED8"/>
      <c r="HEE8"/>
      <c r="HEF8"/>
      <c r="HEG8"/>
      <c r="HEH8"/>
      <c r="HEI8"/>
      <c r="HEJ8"/>
      <c r="HEK8"/>
      <c r="HEL8"/>
      <c r="HEM8"/>
      <c r="HEN8"/>
      <c r="HEO8"/>
      <c r="HEP8"/>
      <c r="HEQ8"/>
      <c r="HER8"/>
      <c r="HES8"/>
      <c r="HET8"/>
      <c r="HEU8"/>
      <c r="HEV8"/>
      <c r="HEW8"/>
      <c r="HEX8"/>
      <c r="HEY8"/>
      <c r="HEZ8"/>
      <c r="HFA8"/>
      <c r="HFB8"/>
      <c r="HFC8"/>
      <c r="HFD8"/>
      <c r="HFE8"/>
      <c r="HFF8"/>
      <c r="HFG8"/>
      <c r="HFH8"/>
      <c r="HFI8"/>
      <c r="HFJ8"/>
      <c r="HFK8"/>
      <c r="HFL8"/>
      <c r="HFM8"/>
      <c r="HFN8"/>
      <c r="HFO8"/>
      <c r="HFP8"/>
      <c r="HFQ8"/>
      <c r="HFR8"/>
      <c r="HFS8"/>
      <c r="HFT8"/>
      <c r="HFU8"/>
      <c r="HFV8"/>
      <c r="HFW8"/>
      <c r="HFX8"/>
      <c r="HFY8"/>
      <c r="HFZ8"/>
      <c r="HGA8"/>
      <c r="HGB8"/>
      <c r="HGC8"/>
      <c r="HGD8"/>
      <c r="HGE8"/>
      <c r="HGF8"/>
      <c r="HGG8"/>
      <c r="HGH8"/>
      <c r="HGI8"/>
      <c r="HGJ8"/>
      <c r="HGK8"/>
      <c r="HGL8"/>
      <c r="HGM8"/>
      <c r="HGN8"/>
      <c r="HGO8"/>
      <c r="HGP8"/>
      <c r="HGQ8"/>
      <c r="HGR8"/>
      <c r="HGS8"/>
      <c r="HGT8"/>
      <c r="HGU8"/>
      <c r="HGV8"/>
      <c r="HGW8"/>
      <c r="HGX8"/>
      <c r="HGY8"/>
      <c r="HGZ8"/>
      <c r="HHA8"/>
      <c r="HHB8"/>
      <c r="HHC8"/>
      <c r="HHD8"/>
      <c r="HHE8"/>
      <c r="HHF8"/>
      <c r="HHG8"/>
      <c r="HHH8"/>
      <c r="HHI8"/>
      <c r="HHJ8"/>
      <c r="HHK8"/>
      <c r="HHL8"/>
      <c r="HHM8"/>
      <c r="HHN8"/>
      <c r="HHO8"/>
      <c r="HHP8"/>
      <c r="HHQ8"/>
      <c r="HHR8"/>
      <c r="HHS8"/>
      <c r="HHT8"/>
      <c r="HHU8"/>
      <c r="HHV8"/>
      <c r="HHW8"/>
      <c r="HHX8"/>
      <c r="HHY8"/>
      <c r="HHZ8"/>
      <c r="HIA8"/>
      <c r="HIB8"/>
      <c r="HIC8"/>
      <c r="HID8"/>
      <c r="HIE8"/>
      <c r="HIF8"/>
      <c r="HIG8"/>
      <c r="HIH8"/>
      <c r="HII8"/>
      <c r="HIJ8"/>
      <c r="HIK8"/>
      <c r="HIL8"/>
      <c r="HIM8"/>
      <c r="HIN8"/>
      <c r="HIO8"/>
      <c r="HIP8"/>
      <c r="HIQ8"/>
      <c r="HIR8"/>
      <c r="HIS8"/>
      <c r="HIT8"/>
      <c r="HIU8"/>
      <c r="HIV8"/>
      <c r="HIW8"/>
      <c r="HIX8"/>
      <c r="HIY8"/>
      <c r="HIZ8"/>
      <c r="HJA8"/>
      <c r="HJB8"/>
      <c r="HJC8"/>
      <c r="HJD8"/>
      <c r="HJE8"/>
      <c r="HJF8"/>
      <c r="HJG8"/>
      <c r="HJH8"/>
      <c r="HJI8"/>
      <c r="HJJ8"/>
      <c r="HJK8"/>
      <c r="HJL8"/>
      <c r="HJM8"/>
      <c r="HJN8"/>
      <c r="HJO8"/>
      <c r="HJP8"/>
      <c r="HJQ8"/>
      <c r="HJR8"/>
      <c r="HJS8"/>
      <c r="HJT8"/>
      <c r="HJU8"/>
      <c r="HJV8"/>
      <c r="HJW8"/>
      <c r="HJX8"/>
      <c r="HJY8"/>
      <c r="HJZ8"/>
      <c r="HKA8"/>
      <c r="HKB8"/>
      <c r="HKC8"/>
      <c r="HKD8"/>
      <c r="HKE8"/>
      <c r="HKF8"/>
      <c r="HKG8"/>
      <c r="HKH8"/>
      <c r="HKI8"/>
      <c r="HKJ8"/>
      <c r="HKK8"/>
      <c r="HKL8"/>
      <c r="HKM8"/>
      <c r="HKN8"/>
      <c r="HKO8"/>
      <c r="HKP8"/>
      <c r="HKQ8"/>
      <c r="HKR8"/>
      <c r="HKS8"/>
      <c r="HKT8"/>
      <c r="HKU8"/>
      <c r="HKV8"/>
      <c r="HKW8"/>
      <c r="HKX8"/>
      <c r="HKY8"/>
      <c r="HKZ8"/>
      <c r="HLA8"/>
      <c r="HLB8"/>
      <c r="HLC8"/>
      <c r="HLD8"/>
      <c r="HLE8"/>
      <c r="HLF8"/>
      <c r="HLG8"/>
      <c r="HLH8"/>
      <c r="HLI8"/>
      <c r="HLJ8"/>
      <c r="HLK8"/>
      <c r="HLL8"/>
      <c r="HLM8"/>
      <c r="HLN8"/>
      <c r="HLO8"/>
      <c r="HLP8"/>
      <c r="HLQ8"/>
      <c r="HLR8"/>
      <c r="HLS8"/>
      <c r="HLT8"/>
      <c r="HLU8"/>
      <c r="HLV8"/>
      <c r="HLW8"/>
      <c r="HLX8"/>
      <c r="HLY8"/>
      <c r="HLZ8"/>
      <c r="HMA8"/>
      <c r="HMB8"/>
      <c r="HMC8"/>
      <c r="HMD8"/>
      <c r="HME8"/>
      <c r="HMF8"/>
      <c r="HMG8"/>
      <c r="HMH8"/>
      <c r="HMI8"/>
      <c r="HMJ8"/>
      <c r="HMK8"/>
      <c r="HML8"/>
      <c r="HMM8"/>
      <c r="HMN8"/>
      <c r="HMO8"/>
      <c r="HMP8"/>
      <c r="HMQ8"/>
      <c r="HMR8"/>
      <c r="HMS8"/>
      <c r="HMT8"/>
      <c r="HMU8"/>
      <c r="HMV8"/>
      <c r="HMW8"/>
      <c r="HMX8"/>
      <c r="HMY8"/>
      <c r="HMZ8"/>
      <c r="HNA8"/>
      <c r="HNB8"/>
      <c r="HNC8"/>
      <c r="HND8"/>
      <c r="HNE8"/>
      <c r="HNF8"/>
      <c r="HNG8"/>
      <c r="HNH8"/>
      <c r="HNI8"/>
      <c r="HNJ8"/>
      <c r="HNK8"/>
      <c r="HNL8"/>
      <c r="HNM8"/>
      <c r="HNN8"/>
      <c r="HNO8"/>
      <c r="HNP8"/>
      <c r="HNQ8"/>
      <c r="HNR8"/>
      <c r="HNS8"/>
      <c r="HNT8"/>
      <c r="HNU8"/>
      <c r="HNV8"/>
      <c r="HNW8"/>
      <c r="HNX8"/>
      <c r="HNY8"/>
      <c r="HNZ8"/>
      <c r="HOA8"/>
      <c r="HOB8"/>
      <c r="HOC8"/>
      <c r="HOD8"/>
      <c r="HOE8"/>
      <c r="HOF8"/>
      <c r="HOG8"/>
      <c r="HOH8"/>
      <c r="HOI8"/>
      <c r="HOJ8"/>
      <c r="HOK8"/>
      <c r="HOL8"/>
      <c r="HOM8"/>
      <c r="HON8"/>
      <c r="HOO8"/>
      <c r="HOP8"/>
      <c r="HOQ8"/>
      <c r="HOR8"/>
      <c r="HOS8"/>
      <c r="HOT8"/>
      <c r="HOU8"/>
      <c r="HOV8"/>
      <c r="HOW8"/>
      <c r="HOX8"/>
      <c r="HOY8"/>
      <c r="HOZ8"/>
      <c r="HPA8"/>
      <c r="HPB8"/>
      <c r="HPC8"/>
      <c r="HPD8"/>
      <c r="HPE8"/>
      <c r="HPF8"/>
      <c r="HPG8"/>
      <c r="HPH8"/>
      <c r="HPI8"/>
      <c r="HPJ8"/>
      <c r="HPK8"/>
      <c r="HPL8"/>
      <c r="HPM8"/>
      <c r="HPN8"/>
      <c r="HPO8"/>
      <c r="HPP8"/>
      <c r="HPQ8"/>
      <c r="HPR8"/>
      <c r="HPS8"/>
      <c r="HPT8"/>
      <c r="HPU8"/>
      <c r="HPV8"/>
      <c r="HPW8"/>
      <c r="HPX8"/>
      <c r="HPY8"/>
      <c r="HPZ8"/>
      <c r="HQA8"/>
      <c r="HQB8"/>
      <c r="HQC8"/>
      <c r="HQD8"/>
      <c r="HQE8"/>
      <c r="HQF8"/>
      <c r="HQG8"/>
      <c r="HQH8"/>
      <c r="HQI8"/>
      <c r="HQJ8"/>
      <c r="HQK8"/>
      <c r="HQL8"/>
      <c r="HQM8"/>
      <c r="HQN8"/>
      <c r="HQO8"/>
      <c r="HQP8"/>
      <c r="HQQ8"/>
      <c r="HQR8"/>
      <c r="HQS8"/>
      <c r="HQT8"/>
      <c r="HQU8"/>
      <c r="HQV8"/>
      <c r="HQW8"/>
      <c r="HQX8"/>
      <c r="HQY8"/>
      <c r="HQZ8"/>
      <c r="HRA8"/>
      <c r="HRB8"/>
      <c r="HRC8"/>
      <c r="HRD8"/>
      <c r="HRE8"/>
      <c r="HRF8"/>
      <c r="HRG8"/>
      <c r="HRH8"/>
      <c r="HRI8"/>
      <c r="HRJ8"/>
      <c r="HRK8"/>
      <c r="HRL8"/>
      <c r="HRM8"/>
      <c r="HRN8"/>
      <c r="HRO8"/>
      <c r="HRP8"/>
      <c r="HRQ8"/>
      <c r="HRR8"/>
      <c r="HRS8"/>
      <c r="HRT8"/>
      <c r="HRU8"/>
      <c r="HRV8"/>
      <c r="HRW8"/>
      <c r="HRX8"/>
      <c r="HRY8"/>
      <c r="HRZ8"/>
      <c r="HSA8"/>
      <c r="HSB8"/>
      <c r="HSC8"/>
      <c r="HSD8"/>
      <c r="HSE8"/>
      <c r="HSF8"/>
      <c r="HSG8"/>
      <c r="HSH8"/>
      <c r="HSI8"/>
      <c r="HSJ8"/>
      <c r="HSK8"/>
      <c r="HSL8"/>
      <c r="HSM8"/>
      <c r="HSN8"/>
      <c r="HSO8"/>
      <c r="HSP8"/>
      <c r="HSQ8"/>
      <c r="HSR8"/>
      <c r="HSS8"/>
      <c r="HST8"/>
      <c r="HSU8"/>
      <c r="HSV8"/>
      <c r="HSW8"/>
      <c r="HSX8"/>
      <c r="HSY8"/>
      <c r="HSZ8"/>
      <c r="HTA8"/>
      <c r="HTB8"/>
      <c r="HTC8"/>
      <c r="HTD8"/>
      <c r="HTE8"/>
      <c r="HTF8"/>
      <c r="HTG8"/>
      <c r="HTH8"/>
      <c r="HTI8"/>
      <c r="HTJ8"/>
      <c r="HTK8"/>
      <c r="HTL8"/>
      <c r="HTM8"/>
      <c r="HTN8"/>
      <c r="HTO8"/>
      <c r="HTP8"/>
      <c r="HTQ8"/>
      <c r="HTR8"/>
      <c r="HTS8"/>
      <c r="HTT8"/>
      <c r="HTU8"/>
      <c r="HTV8"/>
      <c r="HTW8"/>
      <c r="HTX8"/>
      <c r="HTY8"/>
      <c r="HTZ8"/>
      <c r="HUA8"/>
      <c r="HUB8"/>
      <c r="HUC8"/>
      <c r="HUD8"/>
      <c r="HUE8"/>
      <c r="HUF8"/>
      <c r="HUG8"/>
      <c r="HUH8"/>
      <c r="HUI8"/>
      <c r="HUJ8"/>
      <c r="HUK8"/>
      <c r="HUL8"/>
      <c r="HUM8"/>
      <c r="HUN8"/>
      <c r="HUO8"/>
      <c r="HUP8"/>
      <c r="HUQ8"/>
      <c r="HUR8"/>
      <c r="HUS8"/>
      <c r="HUT8"/>
      <c r="HUU8"/>
      <c r="HUV8"/>
      <c r="HUW8"/>
      <c r="HUX8"/>
      <c r="HUY8"/>
      <c r="HUZ8"/>
      <c r="HVA8"/>
      <c r="HVB8"/>
      <c r="HVC8"/>
      <c r="HVD8"/>
      <c r="HVE8"/>
      <c r="HVF8"/>
      <c r="HVG8"/>
      <c r="HVH8"/>
      <c r="HVI8"/>
      <c r="HVJ8"/>
      <c r="HVK8"/>
      <c r="HVL8"/>
      <c r="HVM8"/>
      <c r="HVN8"/>
      <c r="HVO8"/>
      <c r="HVP8"/>
      <c r="HVQ8"/>
      <c r="HVR8"/>
      <c r="HVS8"/>
      <c r="HVT8"/>
      <c r="HVU8"/>
      <c r="HVV8"/>
      <c r="HVW8"/>
      <c r="HVX8"/>
      <c r="HVY8"/>
      <c r="HVZ8"/>
      <c r="HWA8"/>
      <c r="HWB8"/>
      <c r="HWC8"/>
      <c r="HWD8"/>
      <c r="HWE8"/>
      <c r="HWF8"/>
      <c r="HWG8"/>
      <c r="HWH8"/>
      <c r="HWI8"/>
      <c r="HWJ8"/>
      <c r="HWK8"/>
      <c r="HWL8"/>
      <c r="HWM8"/>
      <c r="HWN8"/>
      <c r="HWO8"/>
      <c r="HWP8"/>
      <c r="HWQ8"/>
      <c r="HWR8"/>
      <c r="HWS8"/>
      <c r="HWT8"/>
      <c r="HWU8"/>
      <c r="HWV8"/>
      <c r="HWW8"/>
      <c r="HWX8"/>
      <c r="HWY8"/>
      <c r="HWZ8"/>
      <c r="HXA8"/>
      <c r="HXB8"/>
      <c r="HXC8"/>
      <c r="HXD8"/>
      <c r="HXE8"/>
      <c r="HXF8"/>
      <c r="HXG8"/>
      <c r="HXH8"/>
      <c r="HXI8"/>
      <c r="HXJ8"/>
      <c r="HXK8"/>
      <c r="HXL8"/>
      <c r="HXM8"/>
      <c r="HXN8"/>
      <c r="HXO8"/>
      <c r="HXP8"/>
      <c r="HXQ8"/>
      <c r="HXR8"/>
      <c r="HXS8"/>
      <c r="HXT8"/>
      <c r="HXU8"/>
      <c r="HXV8"/>
      <c r="HXW8"/>
      <c r="HXX8"/>
      <c r="HXY8"/>
      <c r="HXZ8"/>
      <c r="HYA8"/>
      <c r="HYB8"/>
      <c r="HYC8"/>
      <c r="HYD8"/>
      <c r="HYE8"/>
      <c r="HYF8"/>
      <c r="HYG8"/>
      <c r="HYH8"/>
      <c r="HYI8"/>
      <c r="HYJ8"/>
      <c r="HYK8"/>
      <c r="HYL8"/>
      <c r="HYM8"/>
      <c r="HYN8"/>
      <c r="HYO8"/>
      <c r="HYP8"/>
      <c r="HYQ8"/>
      <c r="HYR8"/>
      <c r="HYS8"/>
      <c r="HYT8"/>
      <c r="HYU8"/>
      <c r="HYV8"/>
      <c r="HYW8"/>
      <c r="HYX8"/>
      <c r="HYY8"/>
      <c r="HYZ8"/>
      <c r="HZA8"/>
      <c r="HZB8"/>
      <c r="HZC8"/>
      <c r="HZD8"/>
      <c r="HZE8"/>
      <c r="HZF8"/>
      <c r="HZG8"/>
      <c r="HZH8"/>
      <c r="HZI8"/>
      <c r="HZJ8"/>
      <c r="HZK8"/>
      <c r="HZL8"/>
      <c r="HZM8"/>
      <c r="HZN8"/>
      <c r="HZO8"/>
      <c r="HZP8"/>
      <c r="HZQ8"/>
      <c r="HZR8"/>
      <c r="HZS8"/>
      <c r="HZT8"/>
      <c r="HZU8"/>
      <c r="HZV8"/>
      <c r="HZW8"/>
      <c r="HZX8"/>
      <c r="HZY8"/>
      <c r="HZZ8"/>
      <c r="IAA8"/>
      <c r="IAB8"/>
      <c r="IAC8"/>
      <c r="IAD8"/>
      <c r="IAE8"/>
      <c r="IAF8"/>
      <c r="IAG8"/>
      <c r="IAH8"/>
      <c r="IAI8"/>
      <c r="IAJ8"/>
      <c r="IAK8"/>
      <c r="IAL8"/>
      <c r="IAM8"/>
      <c r="IAN8"/>
      <c r="IAO8"/>
      <c r="IAP8"/>
      <c r="IAQ8"/>
      <c r="IAR8"/>
      <c r="IAS8"/>
      <c r="IAT8"/>
      <c r="IAU8"/>
      <c r="IAV8"/>
      <c r="IAW8"/>
      <c r="IAX8"/>
      <c r="IAY8"/>
      <c r="IAZ8"/>
      <c r="IBA8"/>
      <c r="IBB8"/>
      <c r="IBC8"/>
      <c r="IBD8"/>
      <c r="IBE8"/>
      <c r="IBF8"/>
      <c r="IBG8"/>
      <c r="IBH8"/>
      <c r="IBI8"/>
      <c r="IBJ8"/>
      <c r="IBK8"/>
      <c r="IBL8"/>
      <c r="IBM8"/>
      <c r="IBN8"/>
      <c r="IBO8"/>
      <c r="IBP8"/>
      <c r="IBQ8"/>
      <c r="IBR8"/>
      <c r="IBS8"/>
      <c r="IBT8"/>
      <c r="IBU8"/>
      <c r="IBV8"/>
      <c r="IBW8"/>
      <c r="IBX8"/>
      <c r="IBY8"/>
      <c r="IBZ8"/>
      <c r="ICA8"/>
      <c r="ICB8"/>
      <c r="ICC8"/>
      <c r="ICD8"/>
      <c r="ICE8"/>
      <c r="ICF8"/>
      <c r="ICG8"/>
      <c r="ICH8"/>
      <c r="ICI8"/>
      <c r="ICJ8"/>
      <c r="ICK8"/>
      <c r="ICL8"/>
      <c r="ICM8"/>
      <c r="ICN8"/>
      <c r="ICO8"/>
      <c r="ICP8"/>
      <c r="ICQ8"/>
      <c r="ICR8"/>
      <c r="ICS8"/>
      <c r="ICT8"/>
      <c r="ICU8"/>
      <c r="ICV8"/>
      <c r="ICW8"/>
      <c r="ICX8"/>
      <c r="ICY8"/>
      <c r="ICZ8"/>
      <c r="IDA8"/>
      <c r="IDB8"/>
      <c r="IDC8"/>
      <c r="IDD8"/>
      <c r="IDE8"/>
      <c r="IDF8"/>
      <c r="IDG8"/>
      <c r="IDH8"/>
      <c r="IDI8"/>
      <c r="IDJ8"/>
      <c r="IDK8"/>
      <c r="IDL8"/>
      <c r="IDM8"/>
      <c r="IDN8"/>
      <c r="IDO8"/>
      <c r="IDP8"/>
      <c r="IDQ8"/>
      <c r="IDR8"/>
      <c r="IDS8"/>
      <c r="IDT8"/>
      <c r="IDU8"/>
      <c r="IDV8"/>
      <c r="IDW8"/>
      <c r="IDX8"/>
      <c r="IDY8"/>
      <c r="IDZ8"/>
      <c r="IEA8"/>
      <c r="IEB8"/>
      <c r="IEC8"/>
      <c r="IED8"/>
      <c r="IEE8"/>
      <c r="IEF8"/>
      <c r="IEG8"/>
      <c r="IEH8"/>
      <c r="IEI8"/>
      <c r="IEJ8"/>
      <c r="IEK8"/>
      <c r="IEL8"/>
      <c r="IEM8"/>
      <c r="IEN8"/>
      <c r="IEO8"/>
      <c r="IEP8"/>
      <c r="IEQ8"/>
      <c r="IER8"/>
      <c r="IES8"/>
      <c r="IET8"/>
      <c r="IEU8"/>
      <c r="IEV8"/>
      <c r="IEW8"/>
      <c r="IEX8"/>
      <c r="IEY8"/>
      <c r="IEZ8"/>
      <c r="IFA8"/>
      <c r="IFB8"/>
      <c r="IFC8"/>
      <c r="IFD8"/>
      <c r="IFE8"/>
      <c r="IFF8"/>
      <c r="IFG8"/>
      <c r="IFH8"/>
      <c r="IFI8"/>
      <c r="IFJ8"/>
      <c r="IFK8"/>
      <c r="IFL8"/>
      <c r="IFM8"/>
      <c r="IFN8"/>
      <c r="IFO8"/>
      <c r="IFP8"/>
      <c r="IFQ8"/>
      <c r="IFR8"/>
      <c r="IFS8"/>
      <c r="IFT8"/>
      <c r="IFU8"/>
      <c r="IFV8"/>
      <c r="IFW8"/>
      <c r="IFX8"/>
      <c r="IFY8"/>
      <c r="IFZ8"/>
      <c r="IGA8"/>
      <c r="IGB8"/>
      <c r="IGC8"/>
      <c r="IGD8"/>
      <c r="IGE8"/>
      <c r="IGF8"/>
      <c r="IGG8"/>
      <c r="IGH8"/>
      <c r="IGI8"/>
      <c r="IGJ8"/>
      <c r="IGK8"/>
      <c r="IGL8"/>
      <c r="IGM8"/>
      <c r="IGN8"/>
      <c r="IGO8"/>
      <c r="IGP8"/>
      <c r="IGQ8"/>
      <c r="IGR8"/>
      <c r="IGS8"/>
      <c r="IGT8"/>
      <c r="IGU8"/>
      <c r="IGV8"/>
      <c r="IGW8"/>
      <c r="IGX8"/>
      <c r="IGY8"/>
      <c r="IGZ8"/>
      <c r="IHA8"/>
      <c r="IHB8"/>
      <c r="IHC8"/>
      <c r="IHD8"/>
      <c r="IHE8"/>
      <c r="IHF8"/>
      <c r="IHG8"/>
      <c r="IHH8"/>
      <c r="IHI8"/>
      <c r="IHJ8"/>
      <c r="IHK8"/>
      <c r="IHL8"/>
      <c r="IHM8"/>
      <c r="IHN8"/>
      <c r="IHO8"/>
      <c r="IHP8"/>
      <c r="IHQ8"/>
      <c r="IHR8"/>
      <c r="IHS8"/>
      <c r="IHT8"/>
      <c r="IHU8"/>
      <c r="IHV8"/>
      <c r="IHW8"/>
      <c r="IHX8"/>
      <c r="IHY8"/>
      <c r="IHZ8"/>
      <c r="IIA8"/>
      <c r="IIB8"/>
      <c r="IIC8"/>
      <c r="IID8"/>
      <c r="IIE8"/>
      <c r="IIF8"/>
      <c r="IIG8"/>
      <c r="IIH8"/>
      <c r="III8"/>
      <c r="IIJ8"/>
      <c r="IIK8"/>
      <c r="IIL8"/>
      <c r="IIM8"/>
      <c r="IIN8"/>
      <c r="IIO8"/>
      <c r="IIP8"/>
      <c r="IIQ8"/>
      <c r="IIR8"/>
      <c r="IIS8"/>
      <c r="IIT8"/>
      <c r="IIU8"/>
      <c r="IIV8"/>
      <c r="IIW8"/>
      <c r="IIX8"/>
      <c r="IIY8"/>
      <c r="IIZ8"/>
      <c r="IJA8"/>
      <c r="IJB8"/>
      <c r="IJC8"/>
      <c r="IJD8"/>
      <c r="IJE8"/>
      <c r="IJF8"/>
      <c r="IJG8"/>
      <c r="IJH8"/>
      <c r="IJI8"/>
      <c r="IJJ8"/>
      <c r="IJK8"/>
      <c r="IJL8"/>
      <c r="IJM8"/>
      <c r="IJN8"/>
      <c r="IJO8"/>
      <c r="IJP8"/>
      <c r="IJQ8"/>
      <c r="IJR8"/>
      <c r="IJS8"/>
      <c r="IJT8"/>
      <c r="IJU8"/>
      <c r="IJV8"/>
      <c r="IJW8"/>
      <c r="IJX8"/>
      <c r="IJY8"/>
      <c r="IJZ8"/>
      <c r="IKA8"/>
      <c r="IKB8"/>
      <c r="IKC8"/>
      <c r="IKD8"/>
      <c r="IKE8"/>
      <c r="IKF8"/>
      <c r="IKG8"/>
      <c r="IKH8"/>
      <c r="IKI8"/>
      <c r="IKJ8"/>
      <c r="IKK8"/>
      <c r="IKL8"/>
      <c r="IKM8"/>
      <c r="IKN8"/>
      <c r="IKO8"/>
      <c r="IKP8"/>
      <c r="IKQ8"/>
      <c r="IKR8"/>
      <c r="IKS8"/>
      <c r="IKT8"/>
      <c r="IKU8"/>
      <c r="IKV8"/>
      <c r="IKW8"/>
      <c r="IKX8"/>
      <c r="IKY8"/>
      <c r="IKZ8"/>
      <c r="ILA8"/>
      <c r="ILB8"/>
      <c r="ILC8"/>
      <c r="ILD8"/>
      <c r="ILE8"/>
      <c r="ILF8"/>
      <c r="ILG8"/>
      <c r="ILH8"/>
      <c r="ILI8"/>
      <c r="ILJ8"/>
      <c r="ILK8"/>
      <c r="ILL8"/>
      <c r="ILM8"/>
      <c r="ILN8"/>
      <c r="ILO8"/>
      <c r="ILP8"/>
      <c r="ILQ8"/>
      <c r="ILR8"/>
      <c r="ILS8"/>
      <c r="ILT8"/>
      <c r="ILU8"/>
      <c r="ILV8"/>
      <c r="ILW8"/>
      <c r="ILX8"/>
      <c r="ILY8"/>
      <c r="ILZ8"/>
      <c r="IMA8"/>
      <c r="IMB8"/>
      <c r="IMC8"/>
      <c r="IMD8"/>
      <c r="IME8"/>
      <c r="IMF8"/>
      <c r="IMG8"/>
      <c r="IMH8"/>
      <c r="IMI8"/>
      <c r="IMJ8"/>
      <c r="IMK8"/>
      <c r="IML8"/>
      <c r="IMM8"/>
      <c r="IMN8"/>
      <c r="IMO8"/>
      <c r="IMP8"/>
      <c r="IMQ8"/>
      <c r="IMR8"/>
      <c r="IMS8"/>
      <c r="IMT8"/>
      <c r="IMU8"/>
      <c r="IMV8"/>
      <c r="IMW8"/>
      <c r="IMX8"/>
      <c r="IMY8"/>
      <c r="IMZ8"/>
      <c r="INA8"/>
      <c r="INB8"/>
      <c r="INC8"/>
      <c r="IND8"/>
      <c r="INE8"/>
      <c r="INF8"/>
      <c r="ING8"/>
      <c r="INH8"/>
      <c r="INI8"/>
      <c r="INJ8"/>
      <c r="INK8"/>
      <c r="INL8"/>
      <c r="INM8"/>
      <c r="INN8"/>
      <c r="INO8"/>
      <c r="INP8"/>
      <c r="INQ8"/>
      <c r="INR8"/>
      <c r="INS8"/>
      <c r="INT8"/>
      <c r="INU8"/>
      <c r="INV8"/>
      <c r="INW8"/>
      <c r="INX8"/>
      <c r="INY8"/>
      <c r="INZ8"/>
      <c r="IOA8"/>
      <c r="IOB8"/>
      <c r="IOC8"/>
      <c r="IOD8"/>
      <c r="IOE8"/>
      <c r="IOF8"/>
      <c r="IOG8"/>
      <c r="IOH8"/>
      <c r="IOI8"/>
      <c r="IOJ8"/>
      <c r="IOK8"/>
      <c r="IOL8"/>
      <c r="IOM8"/>
      <c r="ION8"/>
      <c r="IOO8"/>
      <c r="IOP8"/>
      <c r="IOQ8"/>
      <c r="IOR8"/>
      <c r="IOS8"/>
      <c r="IOT8"/>
      <c r="IOU8"/>
      <c r="IOV8"/>
      <c r="IOW8"/>
      <c r="IOX8"/>
      <c r="IOY8"/>
      <c r="IOZ8"/>
      <c r="IPA8"/>
      <c r="IPB8"/>
      <c r="IPC8"/>
      <c r="IPD8"/>
      <c r="IPE8"/>
      <c r="IPF8"/>
      <c r="IPG8"/>
      <c r="IPH8"/>
      <c r="IPI8"/>
      <c r="IPJ8"/>
      <c r="IPK8"/>
      <c r="IPL8"/>
      <c r="IPM8"/>
      <c r="IPN8"/>
      <c r="IPO8"/>
      <c r="IPP8"/>
      <c r="IPQ8"/>
      <c r="IPR8"/>
      <c r="IPS8"/>
      <c r="IPT8"/>
      <c r="IPU8"/>
      <c r="IPV8"/>
      <c r="IPW8"/>
      <c r="IPX8"/>
      <c r="IPY8"/>
      <c r="IPZ8"/>
      <c r="IQA8"/>
      <c r="IQB8"/>
      <c r="IQC8"/>
      <c r="IQD8"/>
      <c r="IQE8"/>
      <c r="IQF8"/>
      <c r="IQG8"/>
      <c r="IQH8"/>
      <c r="IQI8"/>
      <c r="IQJ8"/>
      <c r="IQK8"/>
      <c r="IQL8"/>
      <c r="IQM8"/>
      <c r="IQN8"/>
      <c r="IQO8"/>
      <c r="IQP8"/>
      <c r="IQQ8"/>
      <c r="IQR8"/>
      <c r="IQS8"/>
      <c r="IQT8"/>
      <c r="IQU8"/>
      <c r="IQV8"/>
      <c r="IQW8"/>
      <c r="IQX8"/>
      <c r="IQY8"/>
      <c r="IQZ8"/>
      <c r="IRA8"/>
      <c r="IRB8"/>
      <c r="IRC8"/>
      <c r="IRD8"/>
      <c r="IRE8"/>
      <c r="IRF8"/>
      <c r="IRG8"/>
      <c r="IRH8"/>
      <c r="IRI8"/>
      <c r="IRJ8"/>
      <c r="IRK8"/>
      <c r="IRL8"/>
      <c r="IRM8"/>
      <c r="IRN8"/>
      <c r="IRO8"/>
      <c r="IRP8"/>
      <c r="IRQ8"/>
      <c r="IRR8"/>
      <c r="IRS8"/>
      <c r="IRT8"/>
      <c r="IRU8"/>
      <c r="IRV8"/>
      <c r="IRW8"/>
      <c r="IRX8"/>
      <c r="IRY8"/>
      <c r="IRZ8"/>
      <c r="ISA8"/>
      <c r="ISB8"/>
      <c r="ISC8"/>
      <c r="ISD8"/>
      <c r="ISE8"/>
      <c r="ISF8"/>
      <c r="ISG8"/>
      <c r="ISH8"/>
      <c r="ISI8"/>
      <c r="ISJ8"/>
      <c r="ISK8"/>
      <c r="ISL8"/>
      <c r="ISM8"/>
      <c r="ISN8"/>
      <c r="ISO8"/>
      <c r="ISP8"/>
      <c r="ISQ8"/>
      <c r="ISR8"/>
      <c r="ISS8"/>
      <c r="IST8"/>
      <c r="ISU8"/>
      <c r="ISV8"/>
      <c r="ISW8"/>
      <c r="ISX8"/>
      <c r="ISY8"/>
      <c r="ISZ8"/>
      <c r="ITA8"/>
      <c r="ITB8"/>
      <c r="ITC8"/>
      <c r="ITD8"/>
      <c r="ITE8"/>
      <c r="ITF8"/>
      <c r="ITG8"/>
      <c r="ITH8"/>
      <c r="ITI8"/>
      <c r="ITJ8"/>
      <c r="ITK8"/>
      <c r="ITL8"/>
      <c r="ITM8"/>
      <c r="ITN8"/>
      <c r="ITO8"/>
      <c r="ITP8"/>
      <c r="ITQ8"/>
      <c r="ITR8"/>
      <c r="ITS8"/>
      <c r="ITT8"/>
      <c r="ITU8"/>
      <c r="ITV8"/>
      <c r="ITW8"/>
      <c r="ITX8"/>
      <c r="ITY8"/>
      <c r="ITZ8"/>
      <c r="IUA8"/>
      <c r="IUB8"/>
      <c r="IUC8"/>
      <c r="IUD8"/>
      <c r="IUE8"/>
      <c r="IUF8"/>
      <c r="IUG8"/>
      <c r="IUH8"/>
      <c r="IUI8"/>
      <c r="IUJ8"/>
      <c r="IUK8"/>
      <c r="IUL8"/>
      <c r="IUM8"/>
      <c r="IUN8"/>
      <c r="IUO8"/>
      <c r="IUP8"/>
      <c r="IUQ8"/>
      <c r="IUR8"/>
      <c r="IUS8"/>
      <c r="IUT8"/>
      <c r="IUU8"/>
      <c r="IUV8"/>
      <c r="IUW8"/>
      <c r="IUX8"/>
      <c r="IUY8"/>
      <c r="IUZ8"/>
      <c r="IVA8"/>
      <c r="IVB8"/>
      <c r="IVC8"/>
      <c r="IVD8"/>
      <c r="IVE8"/>
      <c r="IVF8"/>
      <c r="IVG8"/>
      <c r="IVH8"/>
      <c r="IVI8"/>
      <c r="IVJ8"/>
      <c r="IVK8"/>
      <c r="IVL8"/>
      <c r="IVM8"/>
      <c r="IVN8"/>
      <c r="IVO8"/>
      <c r="IVP8"/>
      <c r="IVQ8"/>
      <c r="IVR8"/>
      <c r="IVS8"/>
      <c r="IVT8"/>
      <c r="IVU8"/>
      <c r="IVV8"/>
      <c r="IVW8"/>
      <c r="IVX8"/>
      <c r="IVY8"/>
      <c r="IVZ8"/>
      <c r="IWA8"/>
      <c r="IWB8"/>
      <c r="IWC8"/>
      <c r="IWD8"/>
      <c r="IWE8"/>
      <c r="IWF8"/>
      <c r="IWG8"/>
      <c r="IWH8"/>
      <c r="IWI8"/>
      <c r="IWJ8"/>
      <c r="IWK8"/>
      <c r="IWL8"/>
      <c r="IWM8"/>
      <c r="IWN8"/>
      <c r="IWO8"/>
      <c r="IWP8"/>
      <c r="IWQ8"/>
      <c r="IWR8"/>
      <c r="IWS8"/>
      <c r="IWT8"/>
      <c r="IWU8"/>
      <c r="IWV8"/>
      <c r="IWW8"/>
      <c r="IWX8"/>
      <c r="IWY8"/>
      <c r="IWZ8"/>
      <c r="IXA8"/>
      <c r="IXB8"/>
      <c r="IXC8"/>
      <c r="IXD8"/>
      <c r="IXE8"/>
      <c r="IXF8"/>
      <c r="IXG8"/>
      <c r="IXH8"/>
      <c r="IXI8"/>
      <c r="IXJ8"/>
      <c r="IXK8"/>
      <c r="IXL8"/>
      <c r="IXM8"/>
      <c r="IXN8"/>
      <c r="IXO8"/>
      <c r="IXP8"/>
      <c r="IXQ8"/>
      <c r="IXR8"/>
      <c r="IXS8"/>
      <c r="IXT8"/>
      <c r="IXU8"/>
      <c r="IXV8"/>
      <c r="IXW8"/>
      <c r="IXX8"/>
      <c r="IXY8"/>
      <c r="IXZ8"/>
      <c r="IYA8"/>
      <c r="IYB8"/>
      <c r="IYC8"/>
      <c r="IYD8"/>
      <c r="IYE8"/>
      <c r="IYF8"/>
      <c r="IYG8"/>
      <c r="IYH8"/>
      <c r="IYI8"/>
      <c r="IYJ8"/>
      <c r="IYK8"/>
      <c r="IYL8"/>
      <c r="IYM8"/>
      <c r="IYN8"/>
      <c r="IYO8"/>
      <c r="IYP8"/>
      <c r="IYQ8"/>
      <c r="IYR8"/>
      <c r="IYS8"/>
      <c r="IYT8"/>
      <c r="IYU8"/>
      <c r="IYV8"/>
      <c r="IYW8"/>
      <c r="IYX8"/>
      <c r="IYY8"/>
      <c r="IYZ8"/>
      <c r="IZA8"/>
      <c r="IZB8"/>
      <c r="IZC8"/>
      <c r="IZD8"/>
      <c r="IZE8"/>
      <c r="IZF8"/>
      <c r="IZG8"/>
      <c r="IZH8"/>
      <c r="IZI8"/>
      <c r="IZJ8"/>
      <c r="IZK8"/>
      <c r="IZL8"/>
      <c r="IZM8"/>
      <c r="IZN8"/>
      <c r="IZO8"/>
      <c r="IZP8"/>
      <c r="IZQ8"/>
      <c r="IZR8"/>
      <c r="IZS8"/>
      <c r="IZT8"/>
      <c r="IZU8"/>
      <c r="IZV8"/>
      <c r="IZW8"/>
      <c r="IZX8"/>
      <c r="IZY8"/>
      <c r="IZZ8"/>
      <c r="JAA8"/>
      <c r="JAB8"/>
      <c r="JAC8"/>
      <c r="JAD8"/>
      <c r="JAE8"/>
      <c r="JAF8"/>
      <c r="JAG8"/>
      <c r="JAH8"/>
      <c r="JAI8"/>
      <c r="JAJ8"/>
      <c r="JAK8"/>
      <c r="JAL8"/>
      <c r="JAM8"/>
      <c r="JAN8"/>
      <c r="JAO8"/>
      <c r="JAP8"/>
      <c r="JAQ8"/>
      <c r="JAR8"/>
      <c r="JAS8"/>
      <c r="JAT8"/>
      <c r="JAU8"/>
      <c r="JAV8"/>
      <c r="JAW8"/>
      <c r="JAX8"/>
      <c r="JAY8"/>
      <c r="JAZ8"/>
      <c r="JBA8"/>
      <c r="JBB8"/>
      <c r="JBC8"/>
      <c r="JBD8"/>
      <c r="JBE8"/>
      <c r="JBF8"/>
      <c r="JBG8"/>
      <c r="JBH8"/>
      <c r="JBI8"/>
      <c r="JBJ8"/>
      <c r="JBK8"/>
      <c r="JBL8"/>
      <c r="JBM8"/>
      <c r="JBN8"/>
      <c r="JBO8"/>
      <c r="JBP8"/>
      <c r="JBQ8"/>
      <c r="JBR8"/>
      <c r="JBS8"/>
      <c r="JBT8"/>
      <c r="JBU8"/>
      <c r="JBV8"/>
      <c r="JBW8"/>
      <c r="JBX8"/>
      <c r="JBY8"/>
      <c r="JBZ8"/>
      <c r="JCA8"/>
      <c r="JCB8"/>
      <c r="JCC8"/>
      <c r="JCD8"/>
      <c r="JCE8"/>
      <c r="JCF8"/>
      <c r="JCG8"/>
      <c r="JCH8"/>
      <c r="JCI8"/>
      <c r="JCJ8"/>
      <c r="JCK8"/>
      <c r="JCL8"/>
      <c r="JCM8"/>
      <c r="JCN8"/>
      <c r="JCO8"/>
      <c r="JCP8"/>
      <c r="JCQ8"/>
      <c r="JCR8"/>
      <c r="JCS8"/>
      <c r="JCT8"/>
      <c r="JCU8"/>
      <c r="JCV8"/>
      <c r="JCW8"/>
      <c r="JCX8"/>
      <c r="JCY8"/>
      <c r="JCZ8"/>
      <c r="JDA8"/>
      <c r="JDB8"/>
      <c r="JDC8"/>
      <c r="JDD8"/>
      <c r="JDE8"/>
      <c r="JDF8"/>
      <c r="JDG8"/>
      <c r="JDH8"/>
      <c r="JDI8"/>
      <c r="JDJ8"/>
      <c r="JDK8"/>
      <c r="JDL8"/>
      <c r="JDM8"/>
      <c r="JDN8"/>
      <c r="JDO8"/>
      <c r="JDP8"/>
      <c r="JDQ8"/>
      <c r="JDR8"/>
      <c r="JDS8"/>
      <c r="JDT8"/>
      <c r="JDU8"/>
      <c r="JDV8"/>
      <c r="JDW8"/>
      <c r="JDX8"/>
      <c r="JDY8"/>
      <c r="JDZ8"/>
      <c r="JEA8"/>
      <c r="JEB8"/>
      <c r="JEC8"/>
      <c r="JED8"/>
      <c r="JEE8"/>
      <c r="JEF8"/>
      <c r="JEG8"/>
      <c r="JEH8"/>
      <c r="JEI8"/>
      <c r="JEJ8"/>
      <c r="JEK8"/>
      <c r="JEL8"/>
      <c r="JEM8"/>
      <c r="JEN8"/>
      <c r="JEO8"/>
      <c r="JEP8"/>
      <c r="JEQ8"/>
      <c r="JER8"/>
      <c r="JES8"/>
      <c r="JET8"/>
      <c r="JEU8"/>
      <c r="JEV8"/>
      <c r="JEW8"/>
      <c r="JEX8"/>
      <c r="JEY8"/>
      <c r="JEZ8"/>
      <c r="JFA8"/>
      <c r="JFB8"/>
      <c r="JFC8"/>
      <c r="JFD8"/>
      <c r="JFE8"/>
      <c r="JFF8"/>
      <c r="JFG8"/>
      <c r="JFH8"/>
      <c r="JFI8"/>
      <c r="JFJ8"/>
      <c r="JFK8"/>
      <c r="JFL8"/>
      <c r="JFM8"/>
      <c r="JFN8"/>
      <c r="JFO8"/>
      <c r="JFP8"/>
      <c r="JFQ8"/>
      <c r="JFR8"/>
      <c r="JFS8"/>
      <c r="JFT8"/>
      <c r="JFU8"/>
      <c r="JFV8"/>
      <c r="JFW8"/>
      <c r="JFX8"/>
      <c r="JFY8"/>
      <c r="JFZ8"/>
      <c r="JGA8"/>
      <c r="JGB8"/>
      <c r="JGC8"/>
      <c r="JGD8"/>
      <c r="JGE8"/>
      <c r="JGF8"/>
      <c r="JGG8"/>
      <c r="JGH8"/>
      <c r="JGI8"/>
      <c r="JGJ8"/>
      <c r="JGK8"/>
      <c r="JGL8"/>
      <c r="JGM8"/>
      <c r="JGN8"/>
      <c r="JGO8"/>
      <c r="JGP8"/>
      <c r="JGQ8"/>
      <c r="JGR8"/>
      <c r="JGS8"/>
      <c r="JGT8"/>
      <c r="JGU8"/>
      <c r="JGV8"/>
      <c r="JGW8"/>
      <c r="JGX8"/>
      <c r="JGY8"/>
      <c r="JGZ8"/>
      <c r="JHA8"/>
      <c r="JHB8"/>
      <c r="JHC8"/>
      <c r="JHD8"/>
      <c r="JHE8"/>
      <c r="JHF8"/>
      <c r="JHG8"/>
      <c r="JHH8"/>
      <c r="JHI8"/>
      <c r="JHJ8"/>
      <c r="JHK8"/>
      <c r="JHL8"/>
      <c r="JHM8"/>
      <c r="JHN8"/>
      <c r="JHO8"/>
      <c r="JHP8"/>
      <c r="JHQ8"/>
      <c r="JHR8"/>
      <c r="JHS8"/>
      <c r="JHT8"/>
      <c r="JHU8"/>
      <c r="JHV8"/>
      <c r="JHW8"/>
      <c r="JHX8"/>
      <c r="JHY8"/>
      <c r="JHZ8"/>
      <c r="JIA8"/>
      <c r="JIB8"/>
      <c r="JIC8"/>
      <c r="JID8"/>
      <c r="JIE8"/>
      <c r="JIF8"/>
      <c r="JIG8"/>
      <c r="JIH8"/>
      <c r="JII8"/>
      <c r="JIJ8"/>
      <c r="JIK8"/>
      <c r="JIL8"/>
      <c r="JIM8"/>
      <c r="JIN8"/>
      <c r="JIO8"/>
      <c r="JIP8"/>
      <c r="JIQ8"/>
      <c r="JIR8"/>
      <c r="JIS8"/>
      <c r="JIT8"/>
      <c r="JIU8"/>
      <c r="JIV8"/>
      <c r="JIW8"/>
      <c r="JIX8"/>
      <c r="JIY8"/>
      <c r="JIZ8"/>
      <c r="JJA8"/>
      <c r="JJB8"/>
      <c r="JJC8"/>
      <c r="JJD8"/>
      <c r="JJE8"/>
      <c r="JJF8"/>
      <c r="JJG8"/>
      <c r="JJH8"/>
      <c r="JJI8"/>
      <c r="JJJ8"/>
      <c r="JJK8"/>
      <c r="JJL8"/>
      <c r="JJM8"/>
      <c r="JJN8"/>
      <c r="JJO8"/>
      <c r="JJP8"/>
      <c r="JJQ8"/>
      <c r="JJR8"/>
      <c r="JJS8"/>
      <c r="JJT8"/>
      <c r="JJU8"/>
      <c r="JJV8"/>
      <c r="JJW8"/>
      <c r="JJX8"/>
      <c r="JJY8"/>
      <c r="JJZ8"/>
      <c r="JKA8"/>
      <c r="JKB8"/>
      <c r="JKC8"/>
      <c r="JKD8"/>
      <c r="JKE8"/>
      <c r="JKF8"/>
      <c r="JKG8"/>
      <c r="JKH8"/>
      <c r="JKI8"/>
      <c r="JKJ8"/>
      <c r="JKK8"/>
      <c r="JKL8"/>
      <c r="JKM8"/>
      <c r="JKN8"/>
      <c r="JKO8"/>
      <c r="JKP8"/>
      <c r="JKQ8"/>
      <c r="JKR8"/>
      <c r="JKS8"/>
      <c r="JKT8"/>
      <c r="JKU8"/>
      <c r="JKV8"/>
      <c r="JKW8"/>
      <c r="JKX8"/>
      <c r="JKY8"/>
      <c r="JKZ8"/>
      <c r="JLA8"/>
      <c r="JLB8"/>
      <c r="JLC8"/>
      <c r="JLD8"/>
      <c r="JLE8"/>
      <c r="JLF8"/>
      <c r="JLG8"/>
      <c r="JLH8"/>
      <c r="JLI8"/>
      <c r="JLJ8"/>
      <c r="JLK8"/>
      <c r="JLL8"/>
      <c r="JLM8"/>
      <c r="JLN8"/>
      <c r="JLO8"/>
      <c r="JLP8"/>
      <c r="JLQ8"/>
      <c r="JLR8"/>
      <c r="JLS8"/>
      <c r="JLT8"/>
      <c r="JLU8"/>
      <c r="JLV8"/>
      <c r="JLW8"/>
      <c r="JLX8"/>
      <c r="JLY8"/>
      <c r="JLZ8"/>
      <c r="JMA8"/>
      <c r="JMB8"/>
      <c r="JMC8"/>
      <c r="JMD8"/>
      <c r="JME8"/>
      <c r="JMF8"/>
      <c r="JMG8"/>
      <c r="JMH8"/>
      <c r="JMI8"/>
      <c r="JMJ8"/>
      <c r="JMK8"/>
      <c r="JML8"/>
      <c r="JMM8"/>
      <c r="JMN8"/>
      <c r="JMO8"/>
      <c r="JMP8"/>
      <c r="JMQ8"/>
      <c r="JMR8"/>
      <c r="JMS8"/>
      <c r="JMT8"/>
      <c r="JMU8"/>
      <c r="JMV8"/>
      <c r="JMW8"/>
      <c r="JMX8"/>
      <c r="JMY8"/>
      <c r="JMZ8"/>
      <c r="JNA8"/>
      <c r="JNB8"/>
      <c r="JNC8"/>
      <c r="JND8"/>
      <c r="JNE8"/>
      <c r="JNF8"/>
      <c r="JNG8"/>
      <c r="JNH8"/>
      <c r="JNI8"/>
      <c r="JNJ8"/>
      <c r="JNK8"/>
      <c r="JNL8"/>
      <c r="JNM8"/>
      <c r="JNN8"/>
      <c r="JNO8"/>
      <c r="JNP8"/>
      <c r="JNQ8"/>
      <c r="JNR8"/>
      <c r="JNS8"/>
      <c r="JNT8"/>
      <c r="JNU8"/>
      <c r="JNV8"/>
      <c r="JNW8"/>
      <c r="JNX8"/>
      <c r="JNY8"/>
      <c r="JNZ8"/>
      <c r="JOA8"/>
      <c r="JOB8"/>
      <c r="JOC8"/>
      <c r="JOD8"/>
      <c r="JOE8"/>
      <c r="JOF8"/>
      <c r="JOG8"/>
      <c r="JOH8"/>
      <c r="JOI8"/>
      <c r="JOJ8"/>
      <c r="JOK8"/>
      <c r="JOL8"/>
      <c r="JOM8"/>
      <c r="JON8"/>
      <c r="JOO8"/>
      <c r="JOP8"/>
      <c r="JOQ8"/>
      <c r="JOR8"/>
      <c r="JOS8"/>
      <c r="JOT8"/>
      <c r="JOU8"/>
      <c r="JOV8"/>
      <c r="JOW8"/>
      <c r="JOX8"/>
      <c r="JOY8"/>
      <c r="JOZ8"/>
      <c r="JPA8"/>
      <c r="JPB8"/>
      <c r="JPC8"/>
      <c r="JPD8"/>
      <c r="JPE8"/>
      <c r="JPF8"/>
      <c r="JPG8"/>
      <c r="JPH8"/>
      <c r="JPI8"/>
      <c r="JPJ8"/>
      <c r="JPK8"/>
      <c r="JPL8"/>
      <c r="JPM8"/>
      <c r="JPN8"/>
      <c r="JPO8"/>
      <c r="JPP8"/>
      <c r="JPQ8"/>
      <c r="JPR8"/>
      <c r="JPS8"/>
      <c r="JPT8"/>
      <c r="JPU8"/>
      <c r="JPV8"/>
      <c r="JPW8"/>
      <c r="JPX8"/>
      <c r="JPY8"/>
      <c r="JPZ8"/>
      <c r="JQA8"/>
      <c r="JQB8"/>
      <c r="JQC8"/>
      <c r="JQD8"/>
      <c r="JQE8"/>
      <c r="JQF8"/>
      <c r="JQG8"/>
      <c r="JQH8"/>
      <c r="JQI8"/>
      <c r="JQJ8"/>
      <c r="JQK8"/>
      <c r="JQL8"/>
      <c r="JQM8"/>
      <c r="JQN8"/>
      <c r="JQO8"/>
      <c r="JQP8"/>
      <c r="JQQ8"/>
      <c r="JQR8"/>
      <c r="JQS8"/>
      <c r="JQT8"/>
      <c r="JQU8"/>
      <c r="JQV8"/>
      <c r="JQW8"/>
      <c r="JQX8"/>
      <c r="JQY8"/>
      <c r="JQZ8"/>
      <c r="JRA8"/>
      <c r="JRB8"/>
      <c r="JRC8"/>
      <c r="JRD8"/>
      <c r="JRE8"/>
      <c r="JRF8"/>
      <c r="JRG8"/>
      <c r="JRH8"/>
      <c r="JRI8"/>
      <c r="JRJ8"/>
      <c r="JRK8"/>
      <c r="JRL8"/>
      <c r="JRM8"/>
      <c r="JRN8"/>
      <c r="JRO8"/>
      <c r="JRP8"/>
      <c r="JRQ8"/>
      <c r="JRR8"/>
      <c r="JRS8"/>
      <c r="JRT8"/>
      <c r="JRU8"/>
      <c r="JRV8"/>
      <c r="JRW8"/>
      <c r="JRX8"/>
      <c r="JRY8"/>
      <c r="JRZ8"/>
      <c r="JSA8"/>
      <c r="JSB8"/>
      <c r="JSC8"/>
      <c r="JSD8"/>
      <c r="JSE8"/>
      <c r="JSF8"/>
      <c r="JSG8"/>
      <c r="JSH8"/>
      <c r="JSI8"/>
      <c r="JSJ8"/>
      <c r="JSK8"/>
      <c r="JSL8"/>
      <c r="JSM8"/>
      <c r="JSN8"/>
      <c r="JSO8"/>
      <c r="JSP8"/>
      <c r="JSQ8"/>
      <c r="JSR8"/>
      <c r="JSS8"/>
      <c r="JST8"/>
      <c r="JSU8"/>
      <c r="JSV8"/>
      <c r="JSW8"/>
      <c r="JSX8"/>
      <c r="JSY8"/>
      <c r="JSZ8"/>
      <c r="JTA8"/>
      <c r="JTB8"/>
      <c r="JTC8"/>
      <c r="JTD8"/>
      <c r="JTE8"/>
      <c r="JTF8"/>
      <c r="JTG8"/>
      <c r="JTH8"/>
      <c r="JTI8"/>
      <c r="JTJ8"/>
      <c r="JTK8"/>
      <c r="JTL8"/>
      <c r="JTM8"/>
      <c r="JTN8"/>
      <c r="JTO8"/>
      <c r="JTP8"/>
      <c r="JTQ8"/>
      <c r="JTR8"/>
      <c r="JTS8"/>
      <c r="JTT8"/>
      <c r="JTU8"/>
      <c r="JTV8"/>
      <c r="JTW8"/>
      <c r="JTX8"/>
      <c r="JTY8"/>
      <c r="JTZ8"/>
      <c r="JUA8"/>
      <c r="JUB8"/>
      <c r="JUC8"/>
      <c r="JUD8"/>
      <c r="JUE8"/>
      <c r="JUF8"/>
      <c r="JUG8"/>
      <c r="JUH8"/>
      <c r="JUI8"/>
      <c r="JUJ8"/>
      <c r="JUK8"/>
      <c r="JUL8"/>
      <c r="JUM8"/>
      <c r="JUN8"/>
      <c r="JUO8"/>
      <c r="JUP8"/>
      <c r="JUQ8"/>
      <c r="JUR8"/>
      <c r="JUS8"/>
      <c r="JUT8"/>
      <c r="JUU8"/>
      <c r="JUV8"/>
      <c r="JUW8"/>
      <c r="JUX8"/>
      <c r="JUY8"/>
      <c r="JUZ8"/>
      <c r="JVA8"/>
      <c r="JVB8"/>
      <c r="JVC8"/>
      <c r="JVD8"/>
      <c r="JVE8"/>
      <c r="JVF8"/>
      <c r="JVG8"/>
      <c r="JVH8"/>
      <c r="JVI8"/>
      <c r="JVJ8"/>
      <c r="JVK8"/>
      <c r="JVL8"/>
      <c r="JVM8"/>
      <c r="JVN8"/>
      <c r="JVO8"/>
      <c r="JVP8"/>
      <c r="JVQ8"/>
      <c r="JVR8"/>
      <c r="JVS8"/>
      <c r="JVT8"/>
      <c r="JVU8"/>
      <c r="JVV8"/>
      <c r="JVW8"/>
      <c r="JVX8"/>
      <c r="JVY8"/>
      <c r="JVZ8"/>
      <c r="JWA8"/>
      <c r="JWB8"/>
      <c r="JWC8"/>
      <c r="JWD8"/>
      <c r="JWE8"/>
      <c r="JWF8"/>
      <c r="JWG8"/>
      <c r="JWH8"/>
      <c r="JWI8"/>
      <c r="JWJ8"/>
      <c r="JWK8"/>
      <c r="JWL8"/>
      <c r="JWM8"/>
      <c r="JWN8"/>
      <c r="JWO8"/>
      <c r="JWP8"/>
      <c r="JWQ8"/>
      <c r="JWR8"/>
      <c r="JWS8"/>
      <c r="JWT8"/>
      <c r="JWU8"/>
      <c r="JWV8"/>
      <c r="JWW8"/>
      <c r="JWX8"/>
      <c r="JWY8"/>
      <c r="JWZ8"/>
      <c r="JXA8"/>
      <c r="JXB8"/>
      <c r="JXC8"/>
      <c r="JXD8"/>
      <c r="JXE8"/>
      <c r="JXF8"/>
      <c r="JXG8"/>
      <c r="JXH8"/>
      <c r="JXI8"/>
      <c r="JXJ8"/>
      <c r="JXK8"/>
      <c r="JXL8"/>
      <c r="JXM8"/>
      <c r="JXN8"/>
      <c r="JXO8"/>
      <c r="JXP8"/>
      <c r="JXQ8"/>
      <c r="JXR8"/>
      <c r="JXS8"/>
      <c r="JXT8"/>
      <c r="JXU8"/>
      <c r="JXV8"/>
      <c r="JXW8"/>
      <c r="JXX8"/>
      <c r="JXY8"/>
      <c r="JXZ8"/>
      <c r="JYA8"/>
      <c r="JYB8"/>
      <c r="JYC8"/>
      <c r="JYD8"/>
      <c r="JYE8"/>
      <c r="JYF8"/>
      <c r="JYG8"/>
      <c r="JYH8"/>
      <c r="JYI8"/>
      <c r="JYJ8"/>
      <c r="JYK8"/>
      <c r="JYL8"/>
      <c r="JYM8"/>
      <c r="JYN8"/>
      <c r="JYO8"/>
      <c r="JYP8"/>
      <c r="JYQ8"/>
      <c r="JYR8"/>
      <c r="JYS8"/>
      <c r="JYT8"/>
      <c r="JYU8"/>
      <c r="JYV8"/>
      <c r="JYW8"/>
      <c r="JYX8"/>
      <c r="JYY8"/>
      <c r="JYZ8"/>
      <c r="JZA8"/>
      <c r="JZB8"/>
      <c r="JZC8"/>
      <c r="JZD8"/>
      <c r="JZE8"/>
      <c r="JZF8"/>
      <c r="JZG8"/>
      <c r="JZH8"/>
      <c r="JZI8"/>
      <c r="JZJ8"/>
      <c r="JZK8"/>
      <c r="JZL8"/>
      <c r="JZM8"/>
      <c r="JZN8"/>
      <c r="JZO8"/>
      <c r="JZP8"/>
      <c r="JZQ8"/>
      <c r="JZR8"/>
      <c r="JZS8"/>
      <c r="JZT8"/>
      <c r="JZU8"/>
      <c r="JZV8"/>
      <c r="JZW8"/>
      <c r="JZX8"/>
      <c r="JZY8"/>
      <c r="JZZ8"/>
      <c r="KAA8"/>
      <c r="KAB8"/>
      <c r="KAC8"/>
      <c r="KAD8"/>
      <c r="KAE8"/>
      <c r="KAF8"/>
      <c r="KAG8"/>
      <c r="KAH8"/>
      <c r="KAI8"/>
      <c r="KAJ8"/>
      <c r="KAK8"/>
      <c r="KAL8"/>
      <c r="KAM8"/>
      <c r="KAN8"/>
      <c r="KAO8"/>
      <c r="KAP8"/>
      <c r="KAQ8"/>
      <c r="KAR8"/>
      <c r="KAS8"/>
      <c r="KAT8"/>
      <c r="KAU8"/>
      <c r="KAV8"/>
      <c r="KAW8"/>
      <c r="KAX8"/>
      <c r="KAY8"/>
      <c r="KAZ8"/>
      <c r="KBA8"/>
      <c r="KBB8"/>
      <c r="KBC8"/>
      <c r="KBD8"/>
      <c r="KBE8"/>
      <c r="KBF8"/>
      <c r="KBG8"/>
      <c r="KBH8"/>
      <c r="KBI8"/>
      <c r="KBJ8"/>
      <c r="KBK8"/>
      <c r="KBL8"/>
      <c r="KBM8"/>
      <c r="KBN8"/>
      <c r="KBO8"/>
      <c r="KBP8"/>
      <c r="KBQ8"/>
      <c r="KBR8"/>
      <c r="KBS8"/>
      <c r="KBT8"/>
      <c r="KBU8"/>
      <c r="KBV8"/>
      <c r="KBW8"/>
      <c r="KBX8"/>
      <c r="KBY8"/>
      <c r="KBZ8"/>
      <c r="KCA8"/>
      <c r="KCB8"/>
      <c r="KCC8"/>
      <c r="KCD8"/>
      <c r="KCE8"/>
      <c r="KCF8"/>
      <c r="KCG8"/>
      <c r="KCH8"/>
      <c r="KCI8"/>
      <c r="KCJ8"/>
      <c r="KCK8"/>
      <c r="KCL8"/>
      <c r="KCM8"/>
      <c r="KCN8"/>
      <c r="KCO8"/>
      <c r="KCP8"/>
      <c r="KCQ8"/>
      <c r="KCR8"/>
      <c r="KCS8"/>
      <c r="KCT8"/>
      <c r="KCU8"/>
      <c r="KCV8"/>
      <c r="KCW8"/>
      <c r="KCX8"/>
      <c r="KCY8"/>
      <c r="KCZ8"/>
      <c r="KDA8"/>
      <c r="KDB8"/>
      <c r="KDC8"/>
      <c r="KDD8"/>
      <c r="KDE8"/>
      <c r="KDF8"/>
      <c r="KDG8"/>
      <c r="KDH8"/>
      <c r="KDI8"/>
      <c r="KDJ8"/>
      <c r="KDK8"/>
      <c r="KDL8"/>
      <c r="KDM8"/>
      <c r="KDN8"/>
      <c r="KDO8"/>
      <c r="KDP8"/>
      <c r="KDQ8"/>
      <c r="KDR8"/>
      <c r="KDS8"/>
      <c r="KDT8"/>
      <c r="KDU8"/>
      <c r="KDV8"/>
      <c r="KDW8"/>
      <c r="KDX8"/>
      <c r="KDY8"/>
      <c r="KDZ8"/>
      <c r="KEA8"/>
      <c r="KEB8"/>
      <c r="KEC8"/>
      <c r="KED8"/>
      <c r="KEE8"/>
      <c r="KEF8"/>
      <c r="KEG8"/>
      <c r="KEH8"/>
      <c r="KEI8"/>
      <c r="KEJ8"/>
      <c r="KEK8"/>
      <c r="KEL8"/>
      <c r="KEM8"/>
      <c r="KEN8"/>
      <c r="KEO8"/>
      <c r="KEP8"/>
      <c r="KEQ8"/>
      <c r="KER8"/>
      <c r="KES8"/>
      <c r="KET8"/>
      <c r="KEU8"/>
      <c r="KEV8"/>
      <c r="KEW8"/>
      <c r="KEX8"/>
      <c r="KEY8"/>
      <c r="KEZ8"/>
      <c r="KFA8"/>
      <c r="KFB8"/>
      <c r="KFC8"/>
      <c r="KFD8"/>
      <c r="KFE8"/>
      <c r="KFF8"/>
      <c r="KFG8"/>
      <c r="KFH8"/>
      <c r="KFI8"/>
      <c r="KFJ8"/>
      <c r="KFK8"/>
      <c r="KFL8"/>
      <c r="KFM8"/>
      <c r="KFN8"/>
      <c r="KFO8"/>
      <c r="KFP8"/>
      <c r="KFQ8"/>
      <c r="KFR8"/>
      <c r="KFS8"/>
      <c r="KFT8"/>
      <c r="KFU8"/>
      <c r="KFV8"/>
      <c r="KFW8"/>
      <c r="KFX8"/>
      <c r="KFY8"/>
      <c r="KFZ8"/>
      <c r="KGA8"/>
      <c r="KGB8"/>
      <c r="KGC8"/>
      <c r="KGD8"/>
      <c r="KGE8"/>
      <c r="KGF8"/>
      <c r="KGG8"/>
      <c r="KGH8"/>
      <c r="KGI8"/>
      <c r="KGJ8"/>
      <c r="KGK8"/>
      <c r="KGL8"/>
      <c r="KGM8"/>
      <c r="KGN8"/>
      <c r="KGO8"/>
      <c r="KGP8"/>
      <c r="KGQ8"/>
      <c r="KGR8"/>
      <c r="KGS8"/>
      <c r="KGT8"/>
      <c r="KGU8"/>
      <c r="KGV8"/>
      <c r="KGW8"/>
      <c r="KGX8"/>
      <c r="KGY8"/>
      <c r="KGZ8"/>
      <c r="KHA8"/>
      <c r="KHB8"/>
      <c r="KHC8"/>
      <c r="KHD8"/>
      <c r="KHE8"/>
      <c r="KHF8"/>
      <c r="KHG8"/>
      <c r="KHH8"/>
      <c r="KHI8"/>
      <c r="KHJ8"/>
      <c r="KHK8"/>
      <c r="KHL8"/>
      <c r="KHM8"/>
      <c r="KHN8"/>
      <c r="KHO8"/>
      <c r="KHP8"/>
      <c r="KHQ8"/>
      <c r="KHR8"/>
      <c r="KHS8"/>
      <c r="KHT8"/>
      <c r="KHU8"/>
      <c r="KHV8"/>
      <c r="KHW8"/>
      <c r="KHX8"/>
      <c r="KHY8"/>
      <c r="KHZ8"/>
      <c r="KIA8"/>
      <c r="KIB8"/>
      <c r="KIC8"/>
      <c r="KID8"/>
      <c r="KIE8"/>
      <c r="KIF8"/>
      <c r="KIG8"/>
      <c r="KIH8"/>
      <c r="KII8"/>
      <c r="KIJ8"/>
      <c r="KIK8"/>
      <c r="KIL8"/>
      <c r="KIM8"/>
      <c r="KIN8"/>
      <c r="KIO8"/>
      <c r="KIP8"/>
      <c r="KIQ8"/>
      <c r="KIR8"/>
      <c r="KIS8"/>
      <c r="KIT8"/>
      <c r="KIU8"/>
      <c r="KIV8"/>
      <c r="KIW8"/>
      <c r="KIX8"/>
      <c r="KIY8"/>
      <c r="KIZ8"/>
      <c r="KJA8"/>
      <c r="KJB8"/>
      <c r="KJC8"/>
      <c r="KJD8"/>
      <c r="KJE8"/>
      <c r="KJF8"/>
      <c r="KJG8"/>
      <c r="KJH8"/>
      <c r="KJI8"/>
      <c r="KJJ8"/>
      <c r="KJK8"/>
      <c r="KJL8"/>
      <c r="KJM8"/>
      <c r="KJN8"/>
      <c r="KJO8"/>
      <c r="KJP8"/>
      <c r="KJQ8"/>
      <c r="KJR8"/>
      <c r="KJS8"/>
      <c r="KJT8"/>
      <c r="KJU8"/>
      <c r="KJV8"/>
      <c r="KJW8"/>
      <c r="KJX8"/>
      <c r="KJY8"/>
      <c r="KJZ8"/>
      <c r="KKA8"/>
      <c r="KKB8"/>
      <c r="KKC8"/>
      <c r="KKD8"/>
      <c r="KKE8"/>
      <c r="KKF8"/>
      <c r="KKG8"/>
      <c r="KKH8"/>
      <c r="KKI8"/>
      <c r="KKJ8"/>
      <c r="KKK8"/>
      <c r="KKL8"/>
      <c r="KKM8"/>
      <c r="KKN8"/>
      <c r="KKO8"/>
      <c r="KKP8"/>
      <c r="KKQ8"/>
      <c r="KKR8"/>
      <c r="KKS8"/>
      <c r="KKT8"/>
      <c r="KKU8"/>
      <c r="KKV8"/>
      <c r="KKW8"/>
      <c r="KKX8"/>
      <c r="KKY8"/>
      <c r="KKZ8"/>
      <c r="KLA8"/>
      <c r="KLB8"/>
      <c r="KLC8"/>
      <c r="KLD8"/>
      <c r="KLE8"/>
      <c r="KLF8"/>
      <c r="KLG8"/>
      <c r="KLH8"/>
      <c r="KLI8"/>
      <c r="KLJ8"/>
      <c r="KLK8"/>
      <c r="KLL8"/>
      <c r="KLM8"/>
      <c r="KLN8"/>
      <c r="KLO8"/>
      <c r="KLP8"/>
      <c r="KLQ8"/>
      <c r="KLR8"/>
      <c r="KLS8"/>
      <c r="KLT8"/>
      <c r="KLU8"/>
      <c r="KLV8"/>
      <c r="KLW8"/>
      <c r="KLX8"/>
      <c r="KLY8"/>
      <c r="KLZ8"/>
      <c r="KMA8"/>
      <c r="KMB8"/>
      <c r="KMC8"/>
      <c r="KMD8"/>
      <c r="KME8"/>
      <c r="KMF8"/>
      <c r="KMG8"/>
      <c r="KMH8"/>
      <c r="KMI8"/>
      <c r="KMJ8"/>
      <c r="KMK8"/>
      <c r="KML8"/>
      <c r="KMM8"/>
      <c r="KMN8"/>
      <c r="KMO8"/>
      <c r="KMP8"/>
      <c r="KMQ8"/>
      <c r="KMR8"/>
      <c r="KMS8"/>
      <c r="KMT8"/>
      <c r="KMU8"/>
      <c r="KMV8"/>
      <c r="KMW8"/>
      <c r="KMX8"/>
      <c r="KMY8"/>
      <c r="KMZ8"/>
      <c r="KNA8"/>
      <c r="KNB8"/>
      <c r="KNC8"/>
      <c r="KND8"/>
      <c r="KNE8"/>
      <c r="KNF8"/>
      <c r="KNG8"/>
      <c r="KNH8"/>
      <c r="KNI8"/>
      <c r="KNJ8"/>
      <c r="KNK8"/>
      <c r="KNL8"/>
      <c r="KNM8"/>
      <c r="KNN8"/>
      <c r="KNO8"/>
      <c r="KNP8"/>
      <c r="KNQ8"/>
      <c r="KNR8"/>
      <c r="KNS8"/>
      <c r="KNT8"/>
      <c r="KNU8"/>
      <c r="KNV8"/>
      <c r="KNW8"/>
      <c r="KNX8"/>
      <c r="KNY8"/>
      <c r="KNZ8"/>
      <c r="KOA8"/>
      <c r="KOB8"/>
      <c r="KOC8"/>
      <c r="KOD8"/>
      <c r="KOE8"/>
      <c r="KOF8"/>
      <c r="KOG8"/>
      <c r="KOH8"/>
      <c r="KOI8"/>
      <c r="KOJ8"/>
      <c r="KOK8"/>
      <c r="KOL8"/>
      <c r="KOM8"/>
      <c r="KON8"/>
      <c r="KOO8"/>
      <c r="KOP8"/>
      <c r="KOQ8"/>
      <c r="KOR8"/>
      <c r="KOS8"/>
      <c r="KOT8"/>
      <c r="KOU8"/>
      <c r="KOV8"/>
      <c r="KOW8"/>
      <c r="KOX8"/>
      <c r="KOY8"/>
      <c r="KOZ8"/>
      <c r="KPA8"/>
      <c r="KPB8"/>
      <c r="KPC8"/>
      <c r="KPD8"/>
      <c r="KPE8"/>
      <c r="KPF8"/>
      <c r="KPG8"/>
      <c r="KPH8"/>
      <c r="KPI8"/>
      <c r="KPJ8"/>
      <c r="KPK8"/>
      <c r="KPL8"/>
      <c r="KPM8"/>
      <c r="KPN8"/>
      <c r="KPO8"/>
      <c r="KPP8"/>
      <c r="KPQ8"/>
      <c r="KPR8"/>
      <c r="KPS8"/>
      <c r="KPT8"/>
      <c r="KPU8"/>
      <c r="KPV8"/>
      <c r="KPW8"/>
      <c r="KPX8"/>
      <c r="KPY8"/>
      <c r="KPZ8"/>
      <c r="KQA8"/>
      <c r="KQB8"/>
      <c r="KQC8"/>
      <c r="KQD8"/>
      <c r="KQE8"/>
      <c r="KQF8"/>
      <c r="KQG8"/>
      <c r="KQH8"/>
      <c r="KQI8"/>
      <c r="KQJ8"/>
      <c r="KQK8"/>
      <c r="KQL8"/>
      <c r="KQM8"/>
      <c r="KQN8"/>
      <c r="KQO8"/>
      <c r="KQP8"/>
      <c r="KQQ8"/>
      <c r="KQR8"/>
      <c r="KQS8"/>
      <c r="KQT8"/>
      <c r="KQU8"/>
      <c r="KQV8"/>
      <c r="KQW8"/>
      <c r="KQX8"/>
      <c r="KQY8"/>
      <c r="KQZ8"/>
      <c r="KRA8"/>
      <c r="KRB8"/>
      <c r="KRC8"/>
      <c r="KRD8"/>
      <c r="KRE8"/>
      <c r="KRF8"/>
      <c r="KRG8"/>
      <c r="KRH8"/>
      <c r="KRI8"/>
      <c r="KRJ8"/>
      <c r="KRK8"/>
      <c r="KRL8"/>
      <c r="KRM8"/>
      <c r="KRN8"/>
      <c r="KRO8"/>
      <c r="KRP8"/>
      <c r="KRQ8"/>
      <c r="KRR8"/>
      <c r="KRS8"/>
      <c r="KRT8"/>
      <c r="KRU8"/>
      <c r="KRV8"/>
      <c r="KRW8"/>
      <c r="KRX8"/>
      <c r="KRY8"/>
      <c r="KRZ8"/>
      <c r="KSA8"/>
      <c r="KSB8"/>
      <c r="KSC8"/>
      <c r="KSD8"/>
      <c r="KSE8"/>
      <c r="KSF8"/>
      <c r="KSG8"/>
      <c r="KSH8"/>
      <c r="KSI8"/>
      <c r="KSJ8"/>
      <c r="KSK8"/>
      <c r="KSL8"/>
      <c r="KSM8"/>
      <c r="KSN8"/>
      <c r="KSO8"/>
      <c r="KSP8"/>
      <c r="KSQ8"/>
      <c r="KSR8"/>
      <c r="KSS8"/>
      <c r="KST8"/>
      <c r="KSU8"/>
      <c r="KSV8"/>
      <c r="KSW8"/>
      <c r="KSX8"/>
      <c r="KSY8"/>
      <c r="KSZ8"/>
      <c r="KTA8"/>
      <c r="KTB8"/>
      <c r="KTC8"/>
      <c r="KTD8"/>
      <c r="KTE8"/>
      <c r="KTF8"/>
      <c r="KTG8"/>
      <c r="KTH8"/>
      <c r="KTI8"/>
      <c r="KTJ8"/>
      <c r="KTK8"/>
      <c r="KTL8"/>
      <c r="KTM8"/>
      <c r="KTN8"/>
      <c r="KTO8"/>
      <c r="KTP8"/>
      <c r="KTQ8"/>
      <c r="KTR8"/>
      <c r="KTS8"/>
      <c r="KTT8"/>
      <c r="KTU8"/>
      <c r="KTV8"/>
      <c r="KTW8"/>
      <c r="KTX8"/>
      <c r="KTY8"/>
      <c r="KTZ8"/>
      <c r="KUA8"/>
      <c r="KUB8"/>
      <c r="KUC8"/>
      <c r="KUD8"/>
      <c r="KUE8"/>
      <c r="KUF8"/>
      <c r="KUG8"/>
      <c r="KUH8"/>
      <c r="KUI8"/>
      <c r="KUJ8"/>
      <c r="KUK8"/>
      <c r="KUL8"/>
      <c r="KUM8"/>
      <c r="KUN8"/>
      <c r="KUO8"/>
      <c r="KUP8"/>
      <c r="KUQ8"/>
      <c r="KUR8"/>
      <c r="KUS8"/>
      <c r="KUT8"/>
      <c r="KUU8"/>
      <c r="KUV8"/>
      <c r="KUW8"/>
      <c r="KUX8"/>
      <c r="KUY8"/>
      <c r="KUZ8"/>
      <c r="KVA8"/>
      <c r="KVB8"/>
      <c r="KVC8"/>
      <c r="KVD8"/>
      <c r="KVE8"/>
      <c r="KVF8"/>
      <c r="KVG8"/>
      <c r="KVH8"/>
      <c r="KVI8"/>
      <c r="KVJ8"/>
      <c r="KVK8"/>
      <c r="KVL8"/>
      <c r="KVM8"/>
      <c r="KVN8"/>
      <c r="KVO8"/>
      <c r="KVP8"/>
      <c r="KVQ8"/>
      <c r="KVR8"/>
      <c r="KVS8"/>
      <c r="KVT8"/>
      <c r="KVU8"/>
      <c r="KVV8"/>
      <c r="KVW8"/>
      <c r="KVX8"/>
      <c r="KVY8"/>
      <c r="KVZ8"/>
      <c r="KWA8"/>
      <c r="KWB8"/>
      <c r="KWC8"/>
      <c r="KWD8"/>
      <c r="KWE8"/>
      <c r="KWF8"/>
      <c r="KWG8"/>
      <c r="KWH8"/>
      <c r="KWI8"/>
      <c r="KWJ8"/>
      <c r="KWK8"/>
      <c r="KWL8"/>
      <c r="KWM8"/>
      <c r="KWN8"/>
      <c r="KWO8"/>
      <c r="KWP8"/>
      <c r="KWQ8"/>
      <c r="KWR8"/>
      <c r="KWS8"/>
      <c r="KWT8"/>
      <c r="KWU8"/>
      <c r="KWV8"/>
      <c r="KWW8"/>
      <c r="KWX8"/>
      <c r="KWY8"/>
      <c r="KWZ8"/>
      <c r="KXA8"/>
      <c r="KXB8"/>
      <c r="KXC8"/>
      <c r="KXD8"/>
      <c r="KXE8"/>
      <c r="KXF8"/>
      <c r="KXG8"/>
      <c r="KXH8"/>
      <c r="KXI8"/>
      <c r="KXJ8"/>
      <c r="KXK8"/>
      <c r="KXL8"/>
      <c r="KXM8"/>
      <c r="KXN8"/>
      <c r="KXO8"/>
      <c r="KXP8"/>
      <c r="KXQ8"/>
      <c r="KXR8"/>
      <c r="KXS8"/>
      <c r="KXT8"/>
      <c r="KXU8"/>
      <c r="KXV8"/>
      <c r="KXW8"/>
      <c r="KXX8"/>
      <c r="KXY8"/>
      <c r="KXZ8"/>
      <c r="KYA8"/>
      <c r="KYB8"/>
      <c r="KYC8"/>
      <c r="KYD8"/>
      <c r="KYE8"/>
      <c r="KYF8"/>
      <c r="KYG8"/>
      <c r="KYH8"/>
      <c r="KYI8"/>
      <c r="KYJ8"/>
      <c r="KYK8"/>
      <c r="KYL8"/>
      <c r="KYM8"/>
      <c r="KYN8"/>
      <c r="KYO8"/>
      <c r="KYP8"/>
      <c r="KYQ8"/>
      <c r="KYR8"/>
      <c r="KYS8"/>
      <c r="KYT8"/>
      <c r="KYU8"/>
      <c r="KYV8"/>
      <c r="KYW8"/>
      <c r="KYX8"/>
      <c r="KYY8"/>
      <c r="KYZ8"/>
      <c r="KZA8"/>
      <c r="KZB8"/>
      <c r="KZC8"/>
      <c r="KZD8"/>
      <c r="KZE8"/>
      <c r="KZF8"/>
      <c r="KZG8"/>
      <c r="KZH8"/>
      <c r="KZI8"/>
      <c r="KZJ8"/>
      <c r="KZK8"/>
      <c r="KZL8"/>
      <c r="KZM8"/>
      <c r="KZN8"/>
      <c r="KZO8"/>
      <c r="KZP8"/>
      <c r="KZQ8"/>
      <c r="KZR8"/>
      <c r="KZS8"/>
      <c r="KZT8"/>
      <c r="KZU8"/>
      <c r="KZV8"/>
      <c r="KZW8"/>
      <c r="KZX8"/>
      <c r="KZY8"/>
      <c r="KZZ8"/>
      <c r="LAA8"/>
      <c r="LAB8"/>
      <c r="LAC8"/>
      <c r="LAD8"/>
      <c r="LAE8"/>
      <c r="LAF8"/>
      <c r="LAG8"/>
      <c r="LAH8"/>
      <c r="LAI8"/>
      <c r="LAJ8"/>
      <c r="LAK8"/>
      <c r="LAL8"/>
      <c r="LAM8"/>
      <c r="LAN8"/>
      <c r="LAO8"/>
      <c r="LAP8"/>
      <c r="LAQ8"/>
      <c r="LAR8"/>
      <c r="LAS8"/>
      <c r="LAT8"/>
      <c r="LAU8"/>
      <c r="LAV8"/>
      <c r="LAW8"/>
      <c r="LAX8"/>
      <c r="LAY8"/>
      <c r="LAZ8"/>
      <c r="LBA8"/>
      <c r="LBB8"/>
      <c r="LBC8"/>
      <c r="LBD8"/>
      <c r="LBE8"/>
      <c r="LBF8"/>
      <c r="LBG8"/>
      <c r="LBH8"/>
      <c r="LBI8"/>
      <c r="LBJ8"/>
      <c r="LBK8"/>
      <c r="LBL8"/>
      <c r="LBM8"/>
      <c r="LBN8"/>
      <c r="LBO8"/>
      <c r="LBP8"/>
      <c r="LBQ8"/>
      <c r="LBR8"/>
      <c r="LBS8"/>
      <c r="LBT8"/>
      <c r="LBU8"/>
      <c r="LBV8"/>
      <c r="LBW8"/>
      <c r="LBX8"/>
      <c r="LBY8"/>
      <c r="LBZ8"/>
      <c r="LCA8"/>
      <c r="LCB8"/>
      <c r="LCC8"/>
      <c r="LCD8"/>
      <c r="LCE8"/>
      <c r="LCF8"/>
      <c r="LCG8"/>
      <c r="LCH8"/>
      <c r="LCI8"/>
      <c r="LCJ8"/>
      <c r="LCK8"/>
      <c r="LCL8"/>
      <c r="LCM8"/>
      <c r="LCN8"/>
      <c r="LCO8"/>
      <c r="LCP8"/>
      <c r="LCQ8"/>
      <c r="LCR8"/>
      <c r="LCS8"/>
      <c r="LCT8"/>
      <c r="LCU8"/>
      <c r="LCV8"/>
      <c r="LCW8"/>
      <c r="LCX8"/>
      <c r="LCY8"/>
      <c r="LCZ8"/>
      <c r="LDA8"/>
      <c r="LDB8"/>
      <c r="LDC8"/>
      <c r="LDD8"/>
      <c r="LDE8"/>
      <c r="LDF8"/>
      <c r="LDG8"/>
      <c r="LDH8"/>
      <c r="LDI8"/>
      <c r="LDJ8"/>
      <c r="LDK8"/>
      <c r="LDL8"/>
      <c r="LDM8"/>
      <c r="LDN8"/>
      <c r="LDO8"/>
      <c r="LDP8"/>
      <c r="LDQ8"/>
      <c r="LDR8"/>
      <c r="LDS8"/>
      <c r="LDT8"/>
      <c r="LDU8"/>
      <c r="LDV8"/>
      <c r="LDW8"/>
      <c r="LDX8"/>
      <c r="LDY8"/>
      <c r="LDZ8"/>
      <c r="LEA8"/>
      <c r="LEB8"/>
      <c r="LEC8"/>
      <c r="LED8"/>
      <c r="LEE8"/>
      <c r="LEF8"/>
      <c r="LEG8"/>
      <c r="LEH8"/>
      <c r="LEI8"/>
      <c r="LEJ8"/>
      <c r="LEK8"/>
      <c r="LEL8"/>
      <c r="LEM8"/>
      <c r="LEN8"/>
      <c r="LEO8"/>
      <c r="LEP8"/>
      <c r="LEQ8"/>
      <c r="LER8"/>
      <c r="LES8"/>
      <c r="LET8"/>
      <c r="LEU8"/>
      <c r="LEV8"/>
      <c r="LEW8"/>
      <c r="LEX8"/>
      <c r="LEY8"/>
      <c r="LEZ8"/>
      <c r="LFA8"/>
      <c r="LFB8"/>
      <c r="LFC8"/>
      <c r="LFD8"/>
      <c r="LFE8"/>
      <c r="LFF8"/>
      <c r="LFG8"/>
      <c r="LFH8"/>
      <c r="LFI8"/>
      <c r="LFJ8"/>
      <c r="LFK8"/>
      <c r="LFL8"/>
      <c r="LFM8"/>
      <c r="LFN8"/>
      <c r="LFO8"/>
      <c r="LFP8"/>
      <c r="LFQ8"/>
      <c r="LFR8"/>
      <c r="LFS8"/>
      <c r="LFT8"/>
      <c r="LFU8"/>
      <c r="LFV8"/>
      <c r="LFW8"/>
      <c r="LFX8"/>
      <c r="LFY8"/>
      <c r="LFZ8"/>
      <c r="LGA8"/>
      <c r="LGB8"/>
      <c r="LGC8"/>
      <c r="LGD8"/>
      <c r="LGE8"/>
      <c r="LGF8"/>
      <c r="LGG8"/>
      <c r="LGH8"/>
      <c r="LGI8"/>
      <c r="LGJ8"/>
      <c r="LGK8"/>
      <c r="LGL8"/>
      <c r="LGM8"/>
      <c r="LGN8"/>
      <c r="LGO8"/>
      <c r="LGP8"/>
      <c r="LGQ8"/>
      <c r="LGR8"/>
      <c r="LGS8"/>
      <c r="LGT8"/>
      <c r="LGU8"/>
      <c r="LGV8"/>
      <c r="LGW8"/>
      <c r="LGX8"/>
      <c r="LGY8"/>
      <c r="LGZ8"/>
      <c r="LHA8"/>
      <c r="LHB8"/>
      <c r="LHC8"/>
      <c r="LHD8"/>
      <c r="LHE8"/>
      <c r="LHF8"/>
      <c r="LHG8"/>
      <c r="LHH8"/>
      <c r="LHI8"/>
      <c r="LHJ8"/>
      <c r="LHK8"/>
      <c r="LHL8"/>
      <c r="LHM8"/>
      <c r="LHN8"/>
      <c r="LHO8"/>
      <c r="LHP8"/>
      <c r="LHQ8"/>
      <c r="LHR8"/>
      <c r="LHS8"/>
      <c r="LHT8"/>
      <c r="LHU8"/>
      <c r="LHV8"/>
      <c r="LHW8"/>
      <c r="LHX8"/>
      <c r="LHY8"/>
      <c r="LHZ8"/>
      <c r="LIA8"/>
      <c r="LIB8"/>
      <c r="LIC8"/>
      <c r="LID8"/>
      <c r="LIE8"/>
      <c r="LIF8"/>
      <c r="LIG8"/>
      <c r="LIH8"/>
      <c r="LII8"/>
      <c r="LIJ8"/>
      <c r="LIK8"/>
      <c r="LIL8"/>
      <c r="LIM8"/>
      <c r="LIN8"/>
      <c r="LIO8"/>
      <c r="LIP8"/>
      <c r="LIQ8"/>
      <c r="LIR8"/>
      <c r="LIS8"/>
      <c r="LIT8"/>
      <c r="LIU8"/>
      <c r="LIV8"/>
      <c r="LIW8"/>
      <c r="LIX8"/>
      <c r="LIY8"/>
      <c r="LIZ8"/>
      <c r="LJA8"/>
      <c r="LJB8"/>
      <c r="LJC8"/>
      <c r="LJD8"/>
      <c r="LJE8"/>
      <c r="LJF8"/>
      <c r="LJG8"/>
      <c r="LJH8"/>
      <c r="LJI8"/>
      <c r="LJJ8"/>
      <c r="LJK8"/>
      <c r="LJL8"/>
      <c r="LJM8"/>
      <c r="LJN8"/>
      <c r="LJO8"/>
      <c r="LJP8"/>
      <c r="LJQ8"/>
      <c r="LJR8"/>
      <c r="LJS8"/>
      <c r="LJT8"/>
      <c r="LJU8"/>
      <c r="LJV8"/>
      <c r="LJW8"/>
      <c r="LJX8"/>
      <c r="LJY8"/>
      <c r="LJZ8"/>
      <c r="LKA8"/>
      <c r="LKB8"/>
      <c r="LKC8"/>
      <c r="LKD8"/>
      <c r="LKE8"/>
      <c r="LKF8"/>
      <c r="LKG8"/>
      <c r="LKH8"/>
      <c r="LKI8"/>
      <c r="LKJ8"/>
      <c r="LKK8"/>
      <c r="LKL8"/>
      <c r="LKM8"/>
      <c r="LKN8"/>
      <c r="LKO8"/>
      <c r="LKP8"/>
      <c r="LKQ8"/>
      <c r="LKR8"/>
      <c r="LKS8"/>
      <c r="LKT8"/>
      <c r="LKU8"/>
      <c r="LKV8"/>
      <c r="LKW8"/>
      <c r="LKX8"/>
      <c r="LKY8"/>
      <c r="LKZ8"/>
      <c r="LLA8"/>
      <c r="LLB8"/>
      <c r="LLC8"/>
      <c r="LLD8"/>
      <c r="LLE8"/>
      <c r="LLF8"/>
      <c r="LLG8"/>
      <c r="LLH8"/>
      <c r="LLI8"/>
      <c r="LLJ8"/>
      <c r="LLK8"/>
      <c r="LLL8"/>
      <c r="LLM8"/>
      <c r="LLN8"/>
      <c r="LLO8"/>
      <c r="LLP8"/>
      <c r="LLQ8"/>
      <c r="LLR8"/>
      <c r="LLS8"/>
      <c r="LLT8"/>
      <c r="LLU8"/>
      <c r="LLV8"/>
      <c r="LLW8"/>
      <c r="LLX8"/>
      <c r="LLY8"/>
      <c r="LLZ8"/>
      <c r="LMA8"/>
      <c r="LMB8"/>
      <c r="LMC8"/>
      <c r="LMD8"/>
      <c r="LME8"/>
      <c r="LMF8"/>
      <c r="LMG8"/>
      <c r="LMH8"/>
      <c r="LMI8"/>
      <c r="LMJ8"/>
      <c r="LMK8"/>
      <c r="LML8"/>
      <c r="LMM8"/>
      <c r="LMN8"/>
      <c r="LMO8"/>
      <c r="LMP8"/>
      <c r="LMQ8"/>
      <c r="LMR8"/>
      <c r="LMS8"/>
      <c r="LMT8"/>
      <c r="LMU8"/>
      <c r="LMV8"/>
      <c r="LMW8"/>
      <c r="LMX8"/>
      <c r="LMY8"/>
      <c r="LMZ8"/>
      <c r="LNA8"/>
      <c r="LNB8"/>
      <c r="LNC8"/>
      <c r="LND8"/>
      <c r="LNE8"/>
      <c r="LNF8"/>
      <c r="LNG8"/>
      <c r="LNH8"/>
      <c r="LNI8"/>
      <c r="LNJ8"/>
      <c r="LNK8"/>
      <c r="LNL8"/>
      <c r="LNM8"/>
      <c r="LNN8"/>
      <c r="LNO8"/>
      <c r="LNP8"/>
      <c r="LNQ8"/>
      <c r="LNR8"/>
      <c r="LNS8"/>
      <c r="LNT8"/>
      <c r="LNU8"/>
      <c r="LNV8"/>
      <c r="LNW8"/>
      <c r="LNX8"/>
      <c r="LNY8"/>
      <c r="LNZ8"/>
      <c r="LOA8"/>
      <c r="LOB8"/>
      <c r="LOC8"/>
      <c r="LOD8"/>
      <c r="LOE8"/>
      <c r="LOF8"/>
      <c r="LOG8"/>
      <c r="LOH8"/>
      <c r="LOI8"/>
      <c r="LOJ8"/>
      <c r="LOK8"/>
      <c r="LOL8"/>
      <c r="LOM8"/>
      <c r="LON8"/>
      <c r="LOO8"/>
      <c r="LOP8"/>
      <c r="LOQ8"/>
      <c r="LOR8"/>
      <c r="LOS8"/>
      <c r="LOT8"/>
      <c r="LOU8"/>
      <c r="LOV8"/>
      <c r="LOW8"/>
      <c r="LOX8"/>
      <c r="LOY8"/>
      <c r="LOZ8"/>
      <c r="LPA8"/>
      <c r="LPB8"/>
      <c r="LPC8"/>
      <c r="LPD8"/>
      <c r="LPE8"/>
      <c r="LPF8"/>
      <c r="LPG8"/>
      <c r="LPH8"/>
      <c r="LPI8"/>
      <c r="LPJ8"/>
      <c r="LPK8"/>
      <c r="LPL8"/>
      <c r="LPM8"/>
      <c r="LPN8"/>
      <c r="LPO8"/>
      <c r="LPP8"/>
      <c r="LPQ8"/>
      <c r="LPR8"/>
      <c r="LPS8"/>
      <c r="LPT8"/>
      <c r="LPU8"/>
      <c r="LPV8"/>
      <c r="LPW8"/>
      <c r="LPX8"/>
      <c r="LPY8"/>
      <c r="LPZ8"/>
      <c r="LQA8"/>
      <c r="LQB8"/>
      <c r="LQC8"/>
      <c r="LQD8"/>
      <c r="LQE8"/>
      <c r="LQF8"/>
      <c r="LQG8"/>
      <c r="LQH8"/>
      <c r="LQI8"/>
      <c r="LQJ8"/>
      <c r="LQK8"/>
      <c r="LQL8"/>
      <c r="LQM8"/>
      <c r="LQN8"/>
      <c r="LQO8"/>
      <c r="LQP8"/>
      <c r="LQQ8"/>
      <c r="LQR8"/>
      <c r="LQS8"/>
      <c r="LQT8"/>
      <c r="LQU8"/>
      <c r="LQV8"/>
      <c r="LQW8"/>
      <c r="LQX8"/>
      <c r="LQY8"/>
      <c r="LQZ8"/>
      <c r="LRA8"/>
      <c r="LRB8"/>
      <c r="LRC8"/>
      <c r="LRD8"/>
      <c r="LRE8"/>
      <c r="LRF8"/>
      <c r="LRG8"/>
      <c r="LRH8"/>
      <c r="LRI8"/>
      <c r="LRJ8"/>
      <c r="LRK8"/>
      <c r="LRL8"/>
      <c r="LRM8"/>
      <c r="LRN8"/>
      <c r="LRO8"/>
      <c r="LRP8"/>
      <c r="LRQ8"/>
      <c r="LRR8"/>
      <c r="LRS8"/>
      <c r="LRT8"/>
      <c r="LRU8"/>
      <c r="LRV8"/>
      <c r="LRW8"/>
      <c r="LRX8"/>
      <c r="LRY8"/>
      <c r="LRZ8"/>
      <c r="LSA8"/>
      <c r="LSB8"/>
      <c r="LSC8"/>
      <c r="LSD8"/>
      <c r="LSE8"/>
      <c r="LSF8"/>
      <c r="LSG8"/>
      <c r="LSH8"/>
      <c r="LSI8"/>
      <c r="LSJ8"/>
      <c r="LSK8"/>
      <c r="LSL8"/>
      <c r="LSM8"/>
      <c r="LSN8"/>
      <c r="LSO8"/>
      <c r="LSP8"/>
      <c r="LSQ8"/>
      <c r="LSR8"/>
      <c r="LSS8"/>
      <c r="LST8"/>
      <c r="LSU8"/>
      <c r="LSV8"/>
      <c r="LSW8"/>
      <c r="LSX8"/>
      <c r="LSY8"/>
      <c r="LSZ8"/>
      <c r="LTA8"/>
      <c r="LTB8"/>
      <c r="LTC8"/>
      <c r="LTD8"/>
      <c r="LTE8"/>
      <c r="LTF8"/>
      <c r="LTG8"/>
      <c r="LTH8"/>
      <c r="LTI8"/>
      <c r="LTJ8"/>
      <c r="LTK8"/>
      <c r="LTL8"/>
      <c r="LTM8"/>
      <c r="LTN8"/>
      <c r="LTO8"/>
      <c r="LTP8"/>
      <c r="LTQ8"/>
      <c r="LTR8"/>
      <c r="LTS8"/>
      <c r="LTT8"/>
      <c r="LTU8"/>
      <c r="LTV8"/>
      <c r="LTW8"/>
      <c r="LTX8"/>
      <c r="LTY8"/>
      <c r="LTZ8"/>
      <c r="LUA8"/>
      <c r="LUB8"/>
      <c r="LUC8"/>
      <c r="LUD8"/>
      <c r="LUE8"/>
      <c r="LUF8"/>
      <c r="LUG8"/>
      <c r="LUH8"/>
      <c r="LUI8"/>
      <c r="LUJ8"/>
      <c r="LUK8"/>
      <c r="LUL8"/>
      <c r="LUM8"/>
      <c r="LUN8"/>
      <c r="LUO8"/>
      <c r="LUP8"/>
      <c r="LUQ8"/>
      <c r="LUR8"/>
      <c r="LUS8"/>
      <c r="LUT8"/>
      <c r="LUU8"/>
      <c r="LUV8"/>
      <c r="LUW8"/>
      <c r="LUX8"/>
      <c r="LUY8"/>
      <c r="LUZ8"/>
      <c r="LVA8"/>
      <c r="LVB8"/>
      <c r="LVC8"/>
      <c r="LVD8"/>
      <c r="LVE8"/>
      <c r="LVF8"/>
      <c r="LVG8"/>
      <c r="LVH8"/>
      <c r="LVI8"/>
      <c r="LVJ8"/>
      <c r="LVK8"/>
      <c r="LVL8"/>
      <c r="LVM8"/>
      <c r="LVN8"/>
      <c r="LVO8"/>
      <c r="LVP8"/>
      <c r="LVQ8"/>
      <c r="LVR8"/>
      <c r="LVS8"/>
      <c r="LVT8"/>
      <c r="LVU8"/>
      <c r="LVV8"/>
      <c r="LVW8"/>
      <c r="LVX8"/>
      <c r="LVY8"/>
      <c r="LVZ8"/>
      <c r="LWA8"/>
      <c r="LWB8"/>
      <c r="LWC8"/>
      <c r="LWD8"/>
      <c r="LWE8"/>
      <c r="LWF8"/>
      <c r="LWG8"/>
      <c r="LWH8"/>
      <c r="LWI8"/>
      <c r="LWJ8"/>
      <c r="LWK8"/>
      <c r="LWL8"/>
      <c r="LWM8"/>
      <c r="LWN8"/>
      <c r="LWO8"/>
      <c r="LWP8"/>
      <c r="LWQ8"/>
      <c r="LWR8"/>
      <c r="LWS8"/>
      <c r="LWT8"/>
      <c r="LWU8"/>
      <c r="LWV8"/>
      <c r="LWW8"/>
      <c r="LWX8"/>
      <c r="LWY8"/>
      <c r="LWZ8"/>
      <c r="LXA8"/>
      <c r="LXB8"/>
      <c r="LXC8"/>
      <c r="LXD8"/>
      <c r="LXE8"/>
      <c r="LXF8"/>
      <c r="LXG8"/>
      <c r="LXH8"/>
      <c r="LXI8"/>
      <c r="LXJ8"/>
      <c r="LXK8"/>
      <c r="LXL8"/>
      <c r="LXM8"/>
      <c r="LXN8"/>
      <c r="LXO8"/>
      <c r="LXP8"/>
      <c r="LXQ8"/>
      <c r="LXR8"/>
      <c r="LXS8"/>
      <c r="LXT8"/>
      <c r="LXU8"/>
      <c r="LXV8"/>
      <c r="LXW8"/>
      <c r="LXX8"/>
      <c r="LXY8"/>
      <c r="LXZ8"/>
      <c r="LYA8"/>
      <c r="LYB8"/>
      <c r="LYC8"/>
      <c r="LYD8"/>
      <c r="LYE8"/>
      <c r="LYF8"/>
      <c r="LYG8"/>
      <c r="LYH8"/>
      <c r="LYI8"/>
      <c r="LYJ8"/>
      <c r="LYK8"/>
      <c r="LYL8"/>
      <c r="LYM8"/>
      <c r="LYN8"/>
      <c r="LYO8"/>
      <c r="LYP8"/>
      <c r="LYQ8"/>
      <c r="LYR8"/>
      <c r="LYS8"/>
      <c r="LYT8"/>
      <c r="LYU8"/>
      <c r="LYV8"/>
      <c r="LYW8"/>
      <c r="LYX8"/>
      <c r="LYY8"/>
      <c r="LYZ8"/>
      <c r="LZA8"/>
      <c r="LZB8"/>
      <c r="LZC8"/>
      <c r="LZD8"/>
      <c r="LZE8"/>
      <c r="LZF8"/>
      <c r="LZG8"/>
      <c r="LZH8"/>
      <c r="LZI8"/>
      <c r="LZJ8"/>
      <c r="LZK8"/>
      <c r="LZL8"/>
      <c r="LZM8"/>
      <c r="LZN8"/>
      <c r="LZO8"/>
      <c r="LZP8"/>
      <c r="LZQ8"/>
      <c r="LZR8"/>
      <c r="LZS8"/>
      <c r="LZT8"/>
      <c r="LZU8"/>
      <c r="LZV8"/>
      <c r="LZW8"/>
      <c r="LZX8"/>
      <c r="LZY8"/>
      <c r="LZZ8"/>
      <c r="MAA8"/>
      <c r="MAB8"/>
      <c r="MAC8"/>
      <c r="MAD8"/>
      <c r="MAE8"/>
      <c r="MAF8"/>
      <c r="MAG8"/>
      <c r="MAH8"/>
      <c r="MAI8"/>
      <c r="MAJ8"/>
      <c r="MAK8"/>
      <c r="MAL8"/>
      <c r="MAM8"/>
      <c r="MAN8"/>
      <c r="MAO8"/>
      <c r="MAP8"/>
      <c r="MAQ8"/>
      <c r="MAR8"/>
      <c r="MAS8"/>
      <c r="MAT8"/>
      <c r="MAU8"/>
      <c r="MAV8"/>
      <c r="MAW8"/>
      <c r="MAX8"/>
      <c r="MAY8"/>
      <c r="MAZ8"/>
      <c r="MBA8"/>
      <c r="MBB8"/>
      <c r="MBC8"/>
      <c r="MBD8"/>
      <c r="MBE8"/>
      <c r="MBF8"/>
      <c r="MBG8"/>
      <c r="MBH8"/>
      <c r="MBI8"/>
      <c r="MBJ8"/>
      <c r="MBK8"/>
      <c r="MBL8"/>
      <c r="MBM8"/>
      <c r="MBN8"/>
      <c r="MBO8"/>
      <c r="MBP8"/>
      <c r="MBQ8"/>
      <c r="MBR8"/>
      <c r="MBS8"/>
      <c r="MBT8"/>
      <c r="MBU8"/>
      <c r="MBV8"/>
      <c r="MBW8"/>
      <c r="MBX8"/>
      <c r="MBY8"/>
      <c r="MBZ8"/>
      <c r="MCA8"/>
      <c r="MCB8"/>
      <c r="MCC8"/>
      <c r="MCD8"/>
      <c r="MCE8"/>
      <c r="MCF8"/>
      <c r="MCG8"/>
      <c r="MCH8"/>
      <c r="MCI8"/>
      <c r="MCJ8"/>
      <c r="MCK8"/>
      <c r="MCL8"/>
      <c r="MCM8"/>
      <c r="MCN8"/>
      <c r="MCO8"/>
      <c r="MCP8"/>
      <c r="MCQ8"/>
      <c r="MCR8"/>
      <c r="MCS8"/>
      <c r="MCT8"/>
      <c r="MCU8"/>
      <c r="MCV8"/>
      <c r="MCW8"/>
      <c r="MCX8"/>
      <c r="MCY8"/>
      <c r="MCZ8"/>
      <c r="MDA8"/>
      <c r="MDB8"/>
      <c r="MDC8"/>
      <c r="MDD8"/>
      <c r="MDE8"/>
      <c r="MDF8"/>
      <c r="MDG8"/>
      <c r="MDH8"/>
      <c r="MDI8"/>
      <c r="MDJ8"/>
      <c r="MDK8"/>
      <c r="MDL8"/>
      <c r="MDM8"/>
      <c r="MDN8"/>
      <c r="MDO8"/>
      <c r="MDP8"/>
      <c r="MDQ8"/>
      <c r="MDR8"/>
      <c r="MDS8"/>
      <c r="MDT8"/>
      <c r="MDU8"/>
      <c r="MDV8"/>
      <c r="MDW8"/>
      <c r="MDX8"/>
      <c r="MDY8"/>
      <c r="MDZ8"/>
      <c r="MEA8"/>
      <c r="MEB8"/>
      <c r="MEC8"/>
      <c r="MED8"/>
      <c r="MEE8"/>
      <c r="MEF8"/>
      <c r="MEG8"/>
      <c r="MEH8"/>
      <c r="MEI8"/>
      <c r="MEJ8"/>
      <c r="MEK8"/>
      <c r="MEL8"/>
      <c r="MEM8"/>
      <c r="MEN8"/>
      <c r="MEO8"/>
      <c r="MEP8"/>
      <c r="MEQ8"/>
      <c r="MER8"/>
      <c r="MES8"/>
      <c r="MET8"/>
      <c r="MEU8"/>
      <c r="MEV8"/>
      <c r="MEW8"/>
      <c r="MEX8"/>
      <c r="MEY8"/>
      <c r="MEZ8"/>
      <c r="MFA8"/>
      <c r="MFB8"/>
      <c r="MFC8"/>
      <c r="MFD8"/>
      <c r="MFE8"/>
      <c r="MFF8"/>
      <c r="MFG8"/>
      <c r="MFH8"/>
      <c r="MFI8"/>
      <c r="MFJ8"/>
      <c r="MFK8"/>
      <c r="MFL8"/>
      <c r="MFM8"/>
      <c r="MFN8"/>
      <c r="MFO8"/>
      <c r="MFP8"/>
      <c r="MFQ8"/>
      <c r="MFR8"/>
      <c r="MFS8"/>
      <c r="MFT8"/>
      <c r="MFU8"/>
      <c r="MFV8"/>
      <c r="MFW8"/>
      <c r="MFX8"/>
      <c r="MFY8"/>
      <c r="MFZ8"/>
      <c r="MGA8"/>
      <c r="MGB8"/>
      <c r="MGC8"/>
      <c r="MGD8"/>
      <c r="MGE8"/>
      <c r="MGF8"/>
      <c r="MGG8"/>
      <c r="MGH8"/>
      <c r="MGI8"/>
      <c r="MGJ8"/>
      <c r="MGK8"/>
      <c r="MGL8"/>
      <c r="MGM8"/>
      <c r="MGN8"/>
      <c r="MGO8"/>
      <c r="MGP8"/>
      <c r="MGQ8"/>
      <c r="MGR8"/>
      <c r="MGS8"/>
      <c r="MGT8"/>
      <c r="MGU8"/>
      <c r="MGV8"/>
      <c r="MGW8"/>
      <c r="MGX8"/>
      <c r="MGY8"/>
      <c r="MGZ8"/>
      <c r="MHA8"/>
      <c r="MHB8"/>
      <c r="MHC8"/>
      <c r="MHD8"/>
      <c r="MHE8"/>
      <c r="MHF8"/>
      <c r="MHG8"/>
      <c r="MHH8"/>
      <c r="MHI8"/>
      <c r="MHJ8"/>
      <c r="MHK8"/>
      <c r="MHL8"/>
      <c r="MHM8"/>
      <c r="MHN8"/>
      <c r="MHO8"/>
      <c r="MHP8"/>
      <c r="MHQ8"/>
      <c r="MHR8"/>
      <c r="MHS8"/>
      <c r="MHT8"/>
      <c r="MHU8"/>
      <c r="MHV8"/>
      <c r="MHW8"/>
      <c r="MHX8"/>
      <c r="MHY8"/>
      <c r="MHZ8"/>
      <c r="MIA8"/>
      <c r="MIB8"/>
      <c r="MIC8"/>
      <c r="MID8"/>
      <c r="MIE8"/>
      <c r="MIF8"/>
      <c r="MIG8"/>
      <c r="MIH8"/>
      <c r="MII8"/>
      <c r="MIJ8"/>
      <c r="MIK8"/>
      <c r="MIL8"/>
      <c r="MIM8"/>
      <c r="MIN8"/>
      <c r="MIO8"/>
      <c r="MIP8"/>
      <c r="MIQ8"/>
      <c r="MIR8"/>
      <c r="MIS8"/>
      <c r="MIT8"/>
      <c r="MIU8"/>
      <c r="MIV8"/>
      <c r="MIW8"/>
      <c r="MIX8"/>
      <c r="MIY8"/>
      <c r="MIZ8"/>
      <c r="MJA8"/>
      <c r="MJB8"/>
      <c r="MJC8"/>
      <c r="MJD8"/>
      <c r="MJE8"/>
      <c r="MJF8"/>
      <c r="MJG8"/>
      <c r="MJH8"/>
      <c r="MJI8"/>
      <c r="MJJ8"/>
      <c r="MJK8"/>
      <c r="MJL8"/>
      <c r="MJM8"/>
      <c r="MJN8"/>
      <c r="MJO8"/>
      <c r="MJP8"/>
      <c r="MJQ8"/>
      <c r="MJR8"/>
      <c r="MJS8"/>
      <c r="MJT8"/>
      <c r="MJU8"/>
      <c r="MJV8"/>
      <c r="MJW8"/>
      <c r="MJX8"/>
      <c r="MJY8"/>
      <c r="MJZ8"/>
      <c r="MKA8"/>
      <c r="MKB8"/>
      <c r="MKC8"/>
      <c r="MKD8"/>
      <c r="MKE8"/>
      <c r="MKF8"/>
      <c r="MKG8"/>
      <c r="MKH8"/>
      <c r="MKI8"/>
      <c r="MKJ8"/>
      <c r="MKK8"/>
      <c r="MKL8"/>
      <c r="MKM8"/>
      <c r="MKN8"/>
      <c r="MKO8"/>
      <c r="MKP8"/>
      <c r="MKQ8"/>
      <c r="MKR8"/>
      <c r="MKS8"/>
      <c r="MKT8"/>
      <c r="MKU8"/>
      <c r="MKV8"/>
      <c r="MKW8"/>
      <c r="MKX8"/>
      <c r="MKY8"/>
      <c r="MKZ8"/>
      <c r="MLA8"/>
      <c r="MLB8"/>
      <c r="MLC8"/>
      <c r="MLD8"/>
      <c r="MLE8"/>
      <c r="MLF8"/>
      <c r="MLG8"/>
      <c r="MLH8"/>
      <c r="MLI8"/>
      <c r="MLJ8"/>
      <c r="MLK8"/>
      <c r="MLL8"/>
      <c r="MLM8"/>
      <c r="MLN8"/>
      <c r="MLO8"/>
      <c r="MLP8"/>
      <c r="MLQ8"/>
      <c r="MLR8"/>
      <c r="MLS8"/>
      <c r="MLT8"/>
      <c r="MLU8"/>
      <c r="MLV8"/>
      <c r="MLW8"/>
      <c r="MLX8"/>
      <c r="MLY8"/>
      <c r="MLZ8"/>
      <c r="MMA8"/>
      <c r="MMB8"/>
      <c r="MMC8"/>
      <c r="MMD8"/>
      <c r="MME8"/>
      <c r="MMF8"/>
      <c r="MMG8"/>
      <c r="MMH8"/>
      <c r="MMI8"/>
      <c r="MMJ8"/>
      <c r="MMK8"/>
      <c r="MML8"/>
      <c r="MMM8"/>
      <c r="MMN8"/>
      <c r="MMO8"/>
      <c r="MMP8"/>
      <c r="MMQ8"/>
      <c r="MMR8"/>
      <c r="MMS8"/>
      <c r="MMT8"/>
      <c r="MMU8"/>
      <c r="MMV8"/>
      <c r="MMW8"/>
      <c r="MMX8"/>
      <c r="MMY8"/>
      <c r="MMZ8"/>
      <c r="MNA8"/>
      <c r="MNB8"/>
      <c r="MNC8"/>
      <c r="MND8"/>
      <c r="MNE8"/>
      <c r="MNF8"/>
      <c r="MNG8"/>
      <c r="MNH8"/>
      <c r="MNI8"/>
      <c r="MNJ8"/>
      <c r="MNK8"/>
      <c r="MNL8"/>
      <c r="MNM8"/>
      <c r="MNN8"/>
      <c r="MNO8"/>
      <c r="MNP8"/>
      <c r="MNQ8"/>
      <c r="MNR8"/>
      <c r="MNS8"/>
      <c r="MNT8"/>
      <c r="MNU8"/>
      <c r="MNV8"/>
      <c r="MNW8"/>
      <c r="MNX8"/>
      <c r="MNY8"/>
      <c r="MNZ8"/>
      <c r="MOA8"/>
      <c r="MOB8"/>
      <c r="MOC8"/>
      <c r="MOD8"/>
      <c r="MOE8"/>
      <c r="MOF8"/>
      <c r="MOG8"/>
      <c r="MOH8"/>
      <c r="MOI8"/>
      <c r="MOJ8"/>
      <c r="MOK8"/>
      <c r="MOL8"/>
      <c r="MOM8"/>
      <c r="MON8"/>
      <c r="MOO8"/>
      <c r="MOP8"/>
      <c r="MOQ8"/>
      <c r="MOR8"/>
      <c r="MOS8"/>
      <c r="MOT8"/>
      <c r="MOU8"/>
      <c r="MOV8"/>
      <c r="MOW8"/>
      <c r="MOX8"/>
      <c r="MOY8"/>
      <c r="MOZ8"/>
      <c r="MPA8"/>
      <c r="MPB8"/>
      <c r="MPC8"/>
      <c r="MPD8"/>
      <c r="MPE8"/>
      <c r="MPF8"/>
      <c r="MPG8"/>
      <c r="MPH8"/>
      <c r="MPI8"/>
      <c r="MPJ8"/>
      <c r="MPK8"/>
      <c r="MPL8"/>
      <c r="MPM8"/>
      <c r="MPN8"/>
      <c r="MPO8"/>
      <c r="MPP8"/>
      <c r="MPQ8"/>
      <c r="MPR8"/>
      <c r="MPS8"/>
      <c r="MPT8"/>
      <c r="MPU8"/>
      <c r="MPV8"/>
      <c r="MPW8"/>
      <c r="MPX8"/>
      <c r="MPY8"/>
      <c r="MPZ8"/>
      <c r="MQA8"/>
      <c r="MQB8"/>
      <c r="MQC8"/>
      <c r="MQD8"/>
      <c r="MQE8"/>
      <c r="MQF8"/>
      <c r="MQG8"/>
      <c r="MQH8"/>
      <c r="MQI8"/>
      <c r="MQJ8"/>
      <c r="MQK8"/>
      <c r="MQL8"/>
      <c r="MQM8"/>
      <c r="MQN8"/>
      <c r="MQO8"/>
      <c r="MQP8"/>
      <c r="MQQ8"/>
      <c r="MQR8"/>
      <c r="MQS8"/>
      <c r="MQT8"/>
      <c r="MQU8"/>
      <c r="MQV8"/>
      <c r="MQW8"/>
      <c r="MQX8"/>
      <c r="MQY8"/>
      <c r="MQZ8"/>
      <c r="MRA8"/>
      <c r="MRB8"/>
      <c r="MRC8"/>
      <c r="MRD8"/>
      <c r="MRE8"/>
      <c r="MRF8"/>
      <c r="MRG8"/>
      <c r="MRH8"/>
      <c r="MRI8"/>
      <c r="MRJ8"/>
      <c r="MRK8"/>
      <c r="MRL8"/>
      <c r="MRM8"/>
      <c r="MRN8"/>
      <c r="MRO8"/>
      <c r="MRP8"/>
      <c r="MRQ8"/>
      <c r="MRR8"/>
      <c r="MRS8"/>
      <c r="MRT8"/>
      <c r="MRU8"/>
      <c r="MRV8"/>
      <c r="MRW8"/>
      <c r="MRX8"/>
      <c r="MRY8"/>
      <c r="MRZ8"/>
      <c r="MSA8"/>
      <c r="MSB8"/>
      <c r="MSC8"/>
      <c r="MSD8"/>
      <c r="MSE8"/>
      <c r="MSF8"/>
      <c r="MSG8"/>
      <c r="MSH8"/>
      <c r="MSI8"/>
      <c r="MSJ8"/>
      <c r="MSK8"/>
      <c r="MSL8"/>
      <c r="MSM8"/>
      <c r="MSN8"/>
      <c r="MSO8"/>
      <c r="MSP8"/>
      <c r="MSQ8"/>
      <c r="MSR8"/>
      <c r="MSS8"/>
      <c r="MST8"/>
      <c r="MSU8"/>
      <c r="MSV8"/>
      <c r="MSW8"/>
      <c r="MSX8"/>
      <c r="MSY8"/>
      <c r="MSZ8"/>
      <c r="MTA8"/>
      <c r="MTB8"/>
      <c r="MTC8"/>
      <c r="MTD8"/>
      <c r="MTE8"/>
      <c r="MTF8"/>
      <c r="MTG8"/>
      <c r="MTH8"/>
      <c r="MTI8"/>
      <c r="MTJ8"/>
      <c r="MTK8"/>
      <c r="MTL8"/>
      <c r="MTM8"/>
      <c r="MTN8"/>
      <c r="MTO8"/>
      <c r="MTP8"/>
      <c r="MTQ8"/>
      <c r="MTR8"/>
      <c r="MTS8"/>
      <c r="MTT8"/>
      <c r="MTU8"/>
      <c r="MTV8"/>
      <c r="MTW8"/>
      <c r="MTX8"/>
      <c r="MTY8"/>
      <c r="MTZ8"/>
      <c r="MUA8"/>
      <c r="MUB8"/>
      <c r="MUC8"/>
      <c r="MUD8"/>
      <c r="MUE8"/>
      <c r="MUF8"/>
      <c r="MUG8"/>
      <c r="MUH8"/>
      <c r="MUI8"/>
      <c r="MUJ8"/>
      <c r="MUK8"/>
      <c r="MUL8"/>
      <c r="MUM8"/>
      <c r="MUN8"/>
      <c r="MUO8"/>
      <c r="MUP8"/>
      <c r="MUQ8"/>
      <c r="MUR8"/>
      <c r="MUS8"/>
      <c r="MUT8"/>
      <c r="MUU8"/>
      <c r="MUV8"/>
      <c r="MUW8"/>
      <c r="MUX8"/>
      <c r="MUY8"/>
      <c r="MUZ8"/>
      <c r="MVA8"/>
      <c r="MVB8"/>
      <c r="MVC8"/>
      <c r="MVD8"/>
      <c r="MVE8"/>
      <c r="MVF8"/>
      <c r="MVG8"/>
      <c r="MVH8"/>
      <c r="MVI8"/>
      <c r="MVJ8"/>
      <c r="MVK8"/>
      <c r="MVL8"/>
      <c r="MVM8"/>
      <c r="MVN8"/>
      <c r="MVO8"/>
      <c r="MVP8"/>
      <c r="MVQ8"/>
      <c r="MVR8"/>
      <c r="MVS8"/>
      <c r="MVT8"/>
      <c r="MVU8"/>
      <c r="MVV8"/>
      <c r="MVW8"/>
      <c r="MVX8"/>
      <c r="MVY8"/>
      <c r="MVZ8"/>
      <c r="MWA8"/>
      <c r="MWB8"/>
      <c r="MWC8"/>
      <c r="MWD8"/>
      <c r="MWE8"/>
      <c r="MWF8"/>
      <c r="MWG8"/>
      <c r="MWH8"/>
      <c r="MWI8"/>
      <c r="MWJ8"/>
      <c r="MWK8"/>
      <c r="MWL8"/>
      <c r="MWM8"/>
      <c r="MWN8"/>
      <c r="MWO8"/>
      <c r="MWP8"/>
      <c r="MWQ8"/>
      <c r="MWR8"/>
      <c r="MWS8"/>
      <c r="MWT8"/>
      <c r="MWU8"/>
      <c r="MWV8"/>
      <c r="MWW8"/>
      <c r="MWX8"/>
      <c r="MWY8"/>
      <c r="MWZ8"/>
      <c r="MXA8"/>
      <c r="MXB8"/>
      <c r="MXC8"/>
      <c r="MXD8"/>
      <c r="MXE8"/>
      <c r="MXF8"/>
      <c r="MXG8"/>
      <c r="MXH8"/>
      <c r="MXI8"/>
      <c r="MXJ8"/>
      <c r="MXK8"/>
      <c r="MXL8"/>
      <c r="MXM8"/>
      <c r="MXN8"/>
      <c r="MXO8"/>
      <c r="MXP8"/>
      <c r="MXQ8"/>
      <c r="MXR8"/>
      <c r="MXS8"/>
      <c r="MXT8"/>
      <c r="MXU8"/>
      <c r="MXV8"/>
      <c r="MXW8"/>
      <c r="MXX8"/>
      <c r="MXY8"/>
      <c r="MXZ8"/>
      <c r="MYA8"/>
      <c r="MYB8"/>
      <c r="MYC8"/>
      <c r="MYD8"/>
      <c r="MYE8"/>
      <c r="MYF8"/>
      <c r="MYG8"/>
      <c r="MYH8"/>
      <c r="MYI8"/>
      <c r="MYJ8"/>
      <c r="MYK8"/>
      <c r="MYL8"/>
      <c r="MYM8"/>
      <c r="MYN8"/>
      <c r="MYO8"/>
      <c r="MYP8"/>
      <c r="MYQ8"/>
      <c r="MYR8"/>
      <c r="MYS8"/>
      <c r="MYT8"/>
      <c r="MYU8"/>
      <c r="MYV8"/>
      <c r="MYW8"/>
      <c r="MYX8"/>
      <c r="MYY8"/>
      <c r="MYZ8"/>
      <c r="MZA8"/>
      <c r="MZB8"/>
      <c r="MZC8"/>
      <c r="MZD8"/>
      <c r="MZE8"/>
      <c r="MZF8"/>
      <c r="MZG8"/>
      <c r="MZH8"/>
      <c r="MZI8"/>
      <c r="MZJ8"/>
      <c r="MZK8"/>
      <c r="MZL8"/>
      <c r="MZM8"/>
      <c r="MZN8"/>
      <c r="MZO8"/>
      <c r="MZP8"/>
      <c r="MZQ8"/>
      <c r="MZR8"/>
      <c r="MZS8"/>
      <c r="MZT8"/>
      <c r="MZU8"/>
      <c r="MZV8"/>
      <c r="MZW8"/>
      <c r="MZX8"/>
      <c r="MZY8"/>
      <c r="MZZ8"/>
      <c r="NAA8"/>
      <c r="NAB8"/>
      <c r="NAC8"/>
      <c r="NAD8"/>
      <c r="NAE8"/>
      <c r="NAF8"/>
      <c r="NAG8"/>
      <c r="NAH8"/>
      <c r="NAI8"/>
      <c r="NAJ8"/>
      <c r="NAK8"/>
      <c r="NAL8"/>
      <c r="NAM8"/>
      <c r="NAN8"/>
      <c r="NAO8"/>
      <c r="NAP8"/>
      <c r="NAQ8"/>
      <c r="NAR8"/>
      <c r="NAS8"/>
      <c r="NAT8"/>
      <c r="NAU8"/>
      <c r="NAV8"/>
      <c r="NAW8"/>
      <c r="NAX8"/>
      <c r="NAY8"/>
      <c r="NAZ8"/>
      <c r="NBA8"/>
      <c r="NBB8"/>
      <c r="NBC8"/>
      <c r="NBD8"/>
      <c r="NBE8"/>
      <c r="NBF8"/>
      <c r="NBG8"/>
      <c r="NBH8"/>
      <c r="NBI8"/>
      <c r="NBJ8"/>
      <c r="NBK8"/>
      <c r="NBL8"/>
      <c r="NBM8"/>
      <c r="NBN8"/>
      <c r="NBO8"/>
      <c r="NBP8"/>
      <c r="NBQ8"/>
      <c r="NBR8"/>
      <c r="NBS8"/>
      <c r="NBT8"/>
      <c r="NBU8"/>
      <c r="NBV8"/>
      <c r="NBW8"/>
      <c r="NBX8"/>
      <c r="NBY8"/>
      <c r="NBZ8"/>
      <c r="NCA8"/>
      <c r="NCB8"/>
      <c r="NCC8"/>
      <c r="NCD8"/>
      <c r="NCE8"/>
      <c r="NCF8"/>
      <c r="NCG8"/>
      <c r="NCH8"/>
      <c r="NCI8"/>
      <c r="NCJ8"/>
      <c r="NCK8"/>
      <c r="NCL8"/>
      <c r="NCM8"/>
      <c r="NCN8"/>
      <c r="NCO8"/>
      <c r="NCP8"/>
      <c r="NCQ8"/>
      <c r="NCR8"/>
      <c r="NCS8"/>
      <c r="NCT8"/>
      <c r="NCU8"/>
      <c r="NCV8"/>
      <c r="NCW8"/>
      <c r="NCX8"/>
      <c r="NCY8"/>
      <c r="NCZ8"/>
      <c r="NDA8"/>
      <c r="NDB8"/>
      <c r="NDC8"/>
      <c r="NDD8"/>
      <c r="NDE8"/>
      <c r="NDF8"/>
      <c r="NDG8"/>
      <c r="NDH8"/>
      <c r="NDI8"/>
      <c r="NDJ8"/>
      <c r="NDK8"/>
      <c r="NDL8"/>
      <c r="NDM8"/>
      <c r="NDN8"/>
      <c r="NDO8"/>
      <c r="NDP8"/>
      <c r="NDQ8"/>
      <c r="NDR8"/>
      <c r="NDS8"/>
      <c r="NDT8"/>
      <c r="NDU8"/>
      <c r="NDV8"/>
      <c r="NDW8"/>
      <c r="NDX8"/>
      <c r="NDY8"/>
      <c r="NDZ8"/>
      <c r="NEA8"/>
      <c r="NEB8"/>
      <c r="NEC8"/>
      <c r="NED8"/>
      <c r="NEE8"/>
      <c r="NEF8"/>
      <c r="NEG8"/>
      <c r="NEH8"/>
      <c r="NEI8"/>
      <c r="NEJ8"/>
      <c r="NEK8"/>
      <c r="NEL8"/>
      <c r="NEM8"/>
      <c r="NEN8"/>
      <c r="NEO8"/>
      <c r="NEP8"/>
      <c r="NEQ8"/>
      <c r="NER8"/>
      <c r="NES8"/>
      <c r="NET8"/>
      <c r="NEU8"/>
      <c r="NEV8"/>
      <c r="NEW8"/>
      <c r="NEX8"/>
      <c r="NEY8"/>
      <c r="NEZ8"/>
      <c r="NFA8"/>
      <c r="NFB8"/>
      <c r="NFC8"/>
      <c r="NFD8"/>
      <c r="NFE8"/>
      <c r="NFF8"/>
      <c r="NFG8"/>
      <c r="NFH8"/>
      <c r="NFI8"/>
      <c r="NFJ8"/>
      <c r="NFK8"/>
      <c r="NFL8"/>
      <c r="NFM8"/>
      <c r="NFN8"/>
      <c r="NFO8"/>
      <c r="NFP8"/>
      <c r="NFQ8"/>
      <c r="NFR8"/>
      <c r="NFS8"/>
      <c r="NFT8"/>
      <c r="NFU8"/>
      <c r="NFV8"/>
      <c r="NFW8"/>
      <c r="NFX8"/>
      <c r="NFY8"/>
      <c r="NFZ8"/>
      <c r="NGA8"/>
      <c r="NGB8"/>
      <c r="NGC8"/>
      <c r="NGD8"/>
      <c r="NGE8"/>
      <c r="NGF8"/>
      <c r="NGG8"/>
      <c r="NGH8"/>
      <c r="NGI8"/>
      <c r="NGJ8"/>
      <c r="NGK8"/>
      <c r="NGL8"/>
      <c r="NGM8"/>
      <c r="NGN8"/>
      <c r="NGO8"/>
      <c r="NGP8"/>
      <c r="NGQ8"/>
      <c r="NGR8"/>
      <c r="NGS8"/>
      <c r="NGT8"/>
      <c r="NGU8"/>
      <c r="NGV8"/>
      <c r="NGW8"/>
      <c r="NGX8"/>
      <c r="NGY8"/>
      <c r="NGZ8"/>
      <c r="NHA8"/>
      <c r="NHB8"/>
      <c r="NHC8"/>
      <c r="NHD8"/>
      <c r="NHE8"/>
      <c r="NHF8"/>
      <c r="NHG8"/>
      <c r="NHH8"/>
      <c r="NHI8"/>
      <c r="NHJ8"/>
      <c r="NHK8"/>
      <c r="NHL8"/>
      <c r="NHM8"/>
      <c r="NHN8"/>
      <c r="NHO8"/>
      <c r="NHP8"/>
      <c r="NHQ8"/>
      <c r="NHR8"/>
      <c r="NHS8"/>
      <c r="NHT8"/>
      <c r="NHU8"/>
      <c r="NHV8"/>
      <c r="NHW8"/>
      <c r="NHX8"/>
      <c r="NHY8"/>
      <c r="NHZ8"/>
      <c r="NIA8"/>
      <c r="NIB8"/>
      <c r="NIC8"/>
      <c r="NID8"/>
      <c r="NIE8"/>
      <c r="NIF8"/>
      <c r="NIG8"/>
      <c r="NIH8"/>
      <c r="NII8"/>
      <c r="NIJ8"/>
      <c r="NIK8"/>
      <c r="NIL8"/>
      <c r="NIM8"/>
      <c r="NIN8"/>
      <c r="NIO8"/>
      <c r="NIP8"/>
      <c r="NIQ8"/>
      <c r="NIR8"/>
      <c r="NIS8"/>
      <c r="NIT8"/>
      <c r="NIU8"/>
      <c r="NIV8"/>
      <c r="NIW8"/>
      <c r="NIX8"/>
      <c r="NIY8"/>
      <c r="NIZ8"/>
      <c r="NJA8"/>
      <c r="NJB8"/>
      <c r="NJC8"/>
      <c r="NJD8"/>
      <c r="NJE8"/>
      <c r="NJF8"/>
      <c r="NJG8"/>
      <c r="NJH8"/>
      <c r="NJI8"/>
      <c r="NJJ8"/>
      <c r="NJK8"/>
      <c r="NJL8"/>
      <c r="NJM8"/>
      <c r="NJN8"/>
      <c r="NJO8"/>
      <c r="NJP8"/>
      <c r="NJQ8"/>
      <c r="NJR8"/>
      <c r="NJS8"/>
      <c r="NJT8"/>
      <c r="NJU8"/>
      <c r="NJV8"/>
      <c r="NJW8"/>
      <c r="NJX8"/>
      <c r="NJY8"/>
      <c r="NJZ8"/>
      <c r="NKA8"/>
      <c r="NKB8"/>
      <c r="NKC8"/>
      <c r="NKD8"/>
      <c r="NKE8"/>
      <c r="NKF8"/>
      <c r="NKG8"/>
      <c r="NKH8"/>
      <c r="NKI8"/>
      <c r="NKJ8"/>
      <c r="NKK8"/>
      <c r="NKL8"/>
      <c r="NKM8"/>
      <c r="NKN8"/>
      <c r="NKO8"/>
      <c r="NKP8"/>
      <c r="NKQ8"/>
      <c r="NKR8"/>
      <c r="NKS8"/>
      <c r="NKT8"/>
      <c r="NKU8"/>
      <c r="NKV8"/>
      <c r="NKW8"/>
      <c r="NKX8"/>
      <c r="NKY8"/>
      <c r="NKZ8"/>
      <c r="NLA8"/>
      <c r="NLB8"/>
      <c r="NLC8"/>
      <c r="NLD8"/>
      <c r="NLE8"/>
      <c r="NLF8"/>
      <c r="NLG8"/>
      <c r="NLH8"/>
      <c r="NLI8"/>
      <c r="NLJ8"/>
      <c r="NLK8"/>
      <c r="NLL8"/>
      <c r="NLM8"/>
      <c r="NLN8"/>
      <c r="NLO8"/>
      <c r="NLP8"/>
      <c r="NLQ8"/>
      <c r="NLR8"/>
      <c r="NLS8"/>
      <c r="NLT8"/>
      <c r="NLU8"/>
      <c r="NLV8"/>
      <c r="NLW8"/>
      <c r="NLX8"/>
      <c r="NLY8"/>
      <c r="NLZ8"/>
      <c r="NMA8"/>
      <c r="NMB8"/>
      <c r="NMC8"/>
      <c r="NMD8"/>
      <c r="NME8"/>
      <c r="NMF8"/>
      <c r="NMG8"/>
      <c r="NMH8"/>
      <c r="NMI8"/>
      <c r="NMJ8"/>
      <c r="NMK8"/>
      <c r="NML8"/>
      <c r="NMM8"/>
      <c r="NMN8"/>
      <c r="NMO8"/>
      <c r="NMP8"/>
      <c r="NMQ8"/>
      <c r="NMR8"/>
      <c r="NMS8"/>
      <c r="NMT8"/>
      <c r="NMU8"/>
      <c r="NMV8"/>
      <c r="NMW8"/>
      <c r="NMX8"/>
      <c r="NMY8"/>
      <c r="NMZ8"/>
      <c r="NNA8"/>
      <c r="NNB8"/>
      <c r="NNC8"/>
      <c r="NND8"/>
      <c r="NNE8"/>
      <c r="NNF8"/>
      <c r="NNG8"/>
      <c r="NNH8"/>
      <c r="NNI8"/>
      <c r="NNJ8"/>
      <c r="NNK8"/>
      <c r="NNL8"/>
      <c r="NNM8"/>
      <c r="NNN8"/>
      <c r="NNO8"/>
      <c r="NNP8"/>
      <c r="NNQ8"/>
      <c r="NNR8"/>
      <c r="NNS8"/>
      <c r="NNT8"/>
      <c r="NNU8"/>
      <c r="NNV8"/>
      <c r="NNW8"/>
      <c r="NNX8"/>
      <c r="NNY8"/>
      <c r="NNZ8"/>
      <c r="NOA8"/>
      <c r="NOB8"/>
      <c r="NOC8"/>
      <c r="NOD8"/>
      <c r="NOE8"/>
      <c r="NOF8"/>
      <c r="NOG8"/>
      <c r="NOH8"/>
      <c r="NOI8"/>
      <c r="NOJ8"/>
      <c r="NOK8"/>
      <c r="NOL8"/>
      <c r="NOM8"/>
      <c r="NON8"/>
      <c r="NOO8"/>
      <c r="NOP8"/>
      <c r="NOQ8"/>
      <c r="NOR8"/>
      <c r="NOS8"/>
      <c r="NOT8"/>
      <c r="NOU8"/>
      <c r="NOV8"/>
      <c r="NOW8"/>
      <c r="NOX8"/>
      <c r="NOY8"/>
      <c r="NOZ8"/>
      <c r="NPA8"/>
      <c r="NPB8"/>
      <c r="NPC8"/>
      <c r="NPD8"/>
      <c r="NPE8"/>
      <c r="NPF8"/>
      <c r="NPG8"/>
      <c r="NPH8"/>
      <c r="NPI8"/>
      <c r="NPJ8"/>
      <c r="NPK8"/>
      <c r="NPL8"/>
      <c r="NPM8"/>
      <c r="NPN8"/>
      <c r="NPO8"/>
      <c r="NPP8"/>
      <c r="NPQ8"/>
      <c r="NPR8"/>
      <c r="NPS8"/>
      <c r="NPT8"/>
      <c r="NPU8"/>
      <c r="NPV8"/>
      <c r="NPW8"/>
      <c r="NPX8"/>
      <c r="NPY8"/>
      <c r="NPZ8"/>
      <c r="NQA8"/>
      <c r="NQB8"/>
      <c r="NQC8"/>
      <c r="NQD8"/>
      <c r="NQE8"/>
      <c r="NQF8"/>
      <c r="NQG8"/>
      <c r="NQH8"/>
      <c r="NQI8"/>
      <c r="NQJ8"/>
      <c r="NQK8"/>
      <c r="NQL8"/>
      <c r="NQM8"/>
      <c r="NQN8"/>
      <c r="NQO8"/>
      <c r="NQP8"/>
      <c r="NQQ8"/>
      <c r="NQR8"/>
      <c r="NQS8"/>
      <c r="NQT8"/>
      <c r="NQU8"/>
      <c r="NQV8"/>
      <c r="NQW8"/>
      <c r="NQX8"/>
      <c r="NQY8"/>
      <c r="NQZ8"/>
      <c r="NRA8"/>
      <c r="NRB8"/>
      <c r="NRC8"/>
      <c r="NRD8"/>
      <c r="NRE8"/>
      <c r="NRF8"/>
      <c r="NRG8"/>
      <c r="NRH8"/>
      <c r="NRI8"/>
      <c r="NRJ8"/>
      <c r="NRK8"/>
      <c r="NRL8"/>
      <c r="NRM8"/>
      <c r="NRN8"/>
      <c r="NRO8"/>
      <c r="NRP8"/>
      <c r="NRQ8"/>
      <c r="NRR8"/>
      <c r="NRS8"/>
      <c r="NRT8"/>
      <c r="NRU8"/>
      <c r="NRV8"/>
      <c r="NRW8"/>
      <c r="NRX8"/>
      <c r="NRY8"/>
      <c r="NRZ8"/>
      <c r="NSA8"/>
      <c r="NSB8"/>
      <c r="NSC8"/>
      <c r="NSD8"/>
      <c r="NSE8"/>
      <c r="NSF8"/>
      <c r="NSG8"/>
      <c r="NSH8"/>
      <c r="NSI8"/>
      <c r="NSJ8"/>
      <c r="NSK8"/>
      <c r="NSL8"/>
      <c r="NSM8"/>
      <c r="NSN8"/>
      <c r="NSO8"/>
      <c r="NSP8"/>
      <c r="NSQ8"/>
      <c r="NSR8"/>
      <c r="NSS8"/>
      <c r="NST8"/>
      <c r="NSU8"/>
      <c r="NSV8"/>
      <c r="NSW8"/>
      <c r="NSX8"/>
      <c r="NSY8"/>
      <c r="NSZ8"/>
      <c r="NTA8"/>
      <c r="NTB8"/>
      <c r="NTC8"/>
      <c r="NTD8"/>
      <c r="NTE8"/>
      <c r="NTF8"/>
      <c r="NTG8"/>
      <c r="NTH8"/>
      <c r="NTI8"/>
      <c r="NTJ8"/>
      <c r="NTK8"/>
      <c r="NTL8"/>
      <c r="NTM8"/>
      <c r="NTN8"/>
      <c r="NTO8"/>
      <c r="NTP8"/>
      <c r="NTQ8"/>
      <c r="NTR8"/>
      <c r="NTS8"/>
      <c r="NTT8"/>
      <c r="NTU8"/>
      <c r="NTV8"/>
      <c r="NTW8"/>
      <c r="NTX8"/>
      <c r="NTY8"/>
      <c r="NTZ8"/>
      <c r="NUA8"/>
      <c r="NUB8"/>
      <c r="NUC8"/>
      <c r="NUD8"/>
      <c r="NUE8"/>
      <c r="NUF8"/>
      <c r="NUG8"/>
      <c r="NUH8"/>
      <c r="NUI8"/>
      <c r="NUJ8"/>
      <c r="NUK8"/>
      <c r="NUL8"/>
      <c r="NUM8"/>
      <c r="NUN8"/>
      <c r="NUO8"/>
      <c r="NUP8"/>
      <c r="NUQ8"/>
      <c r="NUR8"/>
      <c r="NUS8"/>
      <c r="NUT8"/>
      <c r="NUU8"/>
      <c r="NUV8"/>
      <c r="NUW8"/>
      <c r="NUX8"/>
      <c r="NUY8"/>
      <c r="NUZ8"/>
      <c r="NVA8"/>
      <c r="NVB8"/>
      <c r="NVC8"/>
      <c r="NVD8"/>
      <c r="NVE8"/>
      <c r="NVF8"/>
      <c r="NVG8"/>
      <c r="NVH8"/>
      <c r="NVI8"/>
      <c r="NVJ8"/>
      <c r="NVK8"/>
      <c r="NVL8"/>
      <c r="NVM8"/>
      <c r="NVN8"/>
      <c r="NVO8"/>
      <c r="NVP8"/>
      <c r="NVQ8"/>
      <c r="NVR8"/>
      <c r="NVS8"/>
      <c r="NVT8"/>
      <c r="NVU8"/>
      <c r="NVV8"/>
      <c r="NVW8"/>
      <c r="NVX8"/>
      <c r="NVY8"/>
      <c r="NVZ8"/>
      <c r="NWA8"/>
      <c r="NWB8"/>
      <c r="NWC8"/>
      <c r="NWD8"/>
      <c r="NWE8"/>
      <c r="NWF8"/>
      <c r="NWG8"/>
      <c r="NWH8"/>
      <c r="NWI8"/>
      <c r="NWJ8"/>
      <c r="NWK8"/>
      <c r="NWL8"/>
      <c r="NWM8"/>
      <c r="NWN8"/>
      <c r="NWO8"/>
      <c r="NWP8"/>
      <c r="NWQ8"/>
      <c r="NWR8"/>
      <c r="NWS8"/>
      <c r="NWT8"/>
      <c r="NWU8"/>
      <c r="NWV8"/>
      <c r="NWW8"/>
      <c r="NWX8"/>
      <c r="NWY8"/>
      <c r="NWZ8"/>
      <c r="NXA8"/>
      <c r="NXB8"/>
      <c r="NXC8"/>
      <c r="NXD8"/>
      <c r="NXE8"/>
      <c r="NXF8"/>
      <c r="NXG8"/>
      <c r="NXH8"/>
      <c r="NXI8"/>
      <c r="NXJ8"/>
      <c r="NXK8"/>
      <c r="NXL8"/>
      <c r="NXM8"/>
      <c r="NXN8"/>
      <c r="NXO8"/>
      <c r="NXP8"/>
      <c r="NXQ8"/>
      <c r="NXR8"/>
      <c r="NXS8"/>
      <c r="NXT8"/>
      <c r="NXU8"/>
      <c r="NXV8"/>
      <c r="NXW8"/>
      <c r="NXX8"/>
      <c r="NXY8"/>
      <c r="NXZ8"/>
      <c r="NYA8"/>
      <c r="NYB8"/>
      <c r="NYC8"/>
      <c r="NYD8"/>
      <c r="NYE8"/>
      <c r="NYF8"/>
      <c r="NYG8"/>
      <c r="NYH8"/>
      <c r="NYI8"/>
      <c r="NYJ8"/>
      <c r="NYK8"/>
      <c r="NYL8"/>
      <c r="NYM8"/>
      <c r="NYN8"/>
      <c r="NYO8"/>
      <c r="NYP8"/>
      <c r="NYQ8"/>
      <c r="NYR8"/>
      <c r="NYS8"/>
      <c r="NYT8"/>
      <c r="NYU8"/>
      <c r="NYV8"/>
      <c r="NYW8"/>
      <c r="NYX8"/>
      <c r="NYY8"/>
      <c r="NYZ8"/>
      <c r="NZA8"/>
      <c r="NZB8"/>
      <c r="NZC8"/>
      <c r="NZD8"/>
      <c r="NZE8"/>
      <c r="NZF8"/>
      <c r="NZG8"/>
      <c r="NZH8"/>
      <c r="NZI8"/>
      <c r="NZJ8"/>
      <c r="NZK8"/>
      <c r="NZL8"/>
      <c r="NZM8"/>
      <c r="NZN8"/>
      <c r="NZO8"/>
      <c r="NZP8"/>
      <c r="NZQ8"/>
      <c r="NZR8"/>
      <c r="NZS8"/>
      <c r="NZT8"/>
      <c r="NZU8"/>
      <c r="NZV8"/>
      <c r="NZW8"/>
      <c r="NZX8"/>
      <c r="NZY8"/>
      <c r="NZZ8"/>
      <c r="OAA8"/>
      <c r="OAB8"/>
      <c r="OAC8"/>
      <c r="OAD8"/>
      <c r="OAE8"/>
      <c r="OAF8"/>
      <c r="OAG8"/>
      <c r="OAH8"/>
      <c r="OAI8"/>
      <c r="OAJ8"/>
      <c r="OAK8"/>
      <c r="OAL8"/>
      <c r="OAM8"/>
      <c r="OAN8"/>
      <c r="OAO8"/>
      <c r="OAP8"/>
      <c r="OAQ8"/>
      <c r="OAR8"/>
      <c r="OAS8"/>
      <c r="OAT8"/>
      <c r="OAU8"/>
      <c r="OAV8"/>
      <c r="OAW8"/>
      <c r="OAX8"/>
      <c r="OAY8"/>
      <c r="OAZ8"/>
      <c r="OBA8"/>
      <c r="OBB8"/>
      <c r="OBC8"/>
      <c r="OBD8"/>
      <c r="OBE8"/>
      <c r="OBF8"/>
      <c r="OBG8"/>
      <c r="OBH8"/>
      <c r="OBI8"/>
      <c r="OBJ8"/>
      <c r="OBK8"/>
      <c r="OBL8"/>
      <c r="OBM8"/>
      <c r="OBN8"/>
      <c r="OBO8"/>
      <c r="OBP8"/>
      <c r="OBQ8"/>
      <c r="OBR8"/>
      <c r="OBS8"/>
      <c r="OBT8"/>
      <c r="OBU8"/>
      <c r="OBV8"/>
      <c r="OBW8"/>
      <c r="OBX8"/>
      <c r="OBY8"/>
      <c r="OBZ8"/>
      <c r="OCA8"/>
      <c r="OCB8"/>
      <c r="OCC8"/>
      <c r="OCD8"/>
      <c r="OCE8"/>
      <c r="OCF8"/>
      <c r="OCG8"/>
      <c r="OCH8"/>
      <c r="OCI8"/>
      <c r="OCJ8"/>
      <c r="OCK8"/>
      <c r="OCL8"/>
      <c r="OCM8"/>
      <c r="OCN8"/>
      <c r="OCO8"/>
      <c r="OCP8"/>
      <c r="OCQ8"/>
      <c r="OCR8"/>
      <c r="OCS8"/>
      <c r="OCT8"/>
      <c r="OCU8"/>
      <c r="OCV8"/>
      <c r="OCW8"/>
      <c r="OCX8"/>
      <c r="OCY8"/>
      <c r="OCZ8"/>
      <c r="ODA8"/>
      <c r="ODB8"/>
      <c r="ODC8"/>
      <c r="ODD8"/>
      <c r="ODE8"/>
      <c r="ODF8"/>
      <c r="ODG8"/>
      <c r="ODH8"/>
      <c r="ODI8"/>
      <c r="ODJ8"/>
      <c r="ODK8"/>
      <c r="ODL8"/>
      <c r="ODM8"/>
      <c r="ODN8"/>
      <c r="ODO8"/>
      <c r="ODP8"/>
      <c r="ODQ8"/>
      <c r="ODR8"/>
      <c r="ODS8"/>
      <c r="ODT8"/>
      <c r="ODU8"/>
      <c r="ODV8"/>
      <c r="ODW8"/>
      <c r="ODX8"/>
      <c r="ODY8"/>
      <c r="ODZ8"/>
      <c r="OEA8"/>
      <c r="OEB8"/>
      <c r="OEC8"/>
      <c r="OED8"/>
      <c r="OEE8"/>
      <c r="OEF8"/>
      <c r="OEG8"/>
      <c r="OEH8"/>
      <c r="OEI8"/>
      <c r="OEJ8"/>
      <c r="OEK8"/>
      <c r="OEL8"/>
      <c r="OEM8"/>
      <c r="OEN8"/>
      <c r="OEO8"/>
      <c r="OEP8"/>
      <c r="OEQ8"/>
      <c r="OER8"/>
      <c r="OES8"/>
      <c r="OET8"/>
      <c r="OEU8"/>
      <c r="OEV8"/>
      <c r="OEW8"/>
      <c r="OEX8"/>
      <c r="OEY8"/>
      <c r="OEZ8"/>
      <c r="OFA8"/>
      <c r="OFB8"/>
      <c r="OFC8"/>
      <c r="OFD8"/>
      <c r="OFE8"/>
      <c r="OFF8"/>
      <c r="OFG8"/>
      <c r="OFH8"/>
      <c r="OFI8"/>
      <c r="OFJ8"/>
      <c r="OFK8"/>
      <c r="OFL8"/>
      <c r="OFM8"/>
      <c r="OFN8"/>
      <c r="OFO8"/>
      <c r="OFP8"/>
      <c r="OFQ8"/>
      <c r="OFR8"/>
      <c r="OFS8"/>
      <c r="OFT8"/>
      <c r="OFU8"/>
      <c r="OFV8"/>
      <c r="OFW8"/>
      <c r="OFX8"/>
      <c r="OFY8"/>
      <c r="OFZ8"/>
      <c r="OGA8"/>
      <c r="OGB8"/>
      <c r="OGC8"/>
      <c r="OGD8"/>
      <c r="OGE8"/>
      <c r="OGF8"/>
      <c r="OGG8"/>
      <c r="OGH8"/>
      <c r="OGI8"/>
      <c r="OGJ8"/>
      <c r="OGK8"/>
      <c r="OGL8"/>
      <c r="OGM8"/>
      <c r="OGN8"/>
      <c r="OGO8"/>
      <c r="OGP8"/>
      <c r="OGQ8"/>
      <c r="OGR8"/>
      <c r="OGS8"/>
      <c r="OGT8"/>
      <c r="OGU8"/>
      <c r="OGV8"/>
      <c r="OGW8"/>
      <c r="OGX8"/>
      <c r="OGY8"/>
      <c r="OGZ8"/>
      <c r="OHA8"/>
      <c r="OHB8"/>
      <c r="OHC8"/>
      <c r="OHD8"/>
      <c r="OHE8"/>
      <c r="OHF8"/>
      <c r="OHG8"/>
      <c r="OHH8"/>
      <c r="OHI8"/>
      <c r="OHJ8"/>
      <c r="OHK8"/>
      <c r="OHL8"/>
      <c r="OHM8"/>
      <c r="OHN8"/>
      <c r="OHO8"/>
      <c r="OHP8"/>
      <c r="OHQ8"/>
      <c r="OHR8"/>
      <c r="OHS8"/>
      <c r="OHT8"/>
      <c r="OHU8"/>
      <c r="OHV8"/>
      <c r="OHW8"/>
      <c r="OHX8"/>
      <c r="OHY8"/>
      <c r="OHZ8"/>
      <c r="OIA8"/>
      <c r="OIB8"/>
      <c r="OIC8"/>
      <c r="OID8"/>
      <c r="OIE8"/>
      <c r="OIF8"/>
      <c r="OIG8"/>
      <c r="OIH8"/>
      <c r="OII8"/>
      <c r="OIJ8"/>
      <c r="OIK8"/>
      <c r="OIL8"/>
      <c r="OIM8"/>
      <c r="OIN8"/>
      <c r="OIO8"/>
      <c r="OIP8"/>
      <c r="OIQ8"/>
      <c r="OIR8"/>
      <c r="OIS8"/>
      <c r="OIT8"/>
      <c r="OIU8"/>
      <c r="OIV8"/>
      <c r="OIW8"/>
      <c r="OIX8"/>
      <c r="OIY8"/>
      <c r="OIZ8"/>
      <c r="OJA8"/>
      <c r="OJB8"/>
      <c r="OJC8"/>
      <c r="OJD8"/>
      <c r="OJE8"/>
      <c r="OJF8"/>
      <c r="OJG8"/>
      <c r="OJH8"/>
      <c r="OJI8"/>
      <c r="OJJ8"/>
      <c r="OJK8"/>
      <c r="OJL8"/>
      <c r="OJM8"/>
      <c r="OJN8"/>
      <c r="OJO8"/>
      <c r="OJP8"/>
      <c r="OJQ8"/>
      <c r="OJR8"/>
      <c r="OJS8"/>
      <c r="OJT8"/>
      <c r="OJU8"/>
      <c r="OJV8"/>
      <c r="OJW8"/>
      <c r="OJX8"/>
      <c r="OJY8"/>
      <c r="OJZ8"/>
      <c r="OKA8"/>
      <c r="OKB8"/>
      <c r="OKC8"/>
      <c r="OKD8"/>
      <c r="OKE8"/>
      <c r="OKF8"/>
      <c r="OKG8"/>
      <c r="OKH8"/>
      <c r="OKI8"/>
      <c r="OKJ8"/>
      <c r="OKK8"/>
      <c r="OKL8"/>
      <c r="OKM8"/>
      <c r="OKN8"/>
      <c r="OKO8"/>
      <c r="OKP8"/>
      <c r="OKQ8"/>
      <c r="OKR8"/>
      <c r="OKS8"/>
      <c r="OKT8"/>
      <c r="OKU8"/>
      <c r="OKV8"/>
      <c r="OKW8"/>
      <c r="OKX8"/>
      <c r="OKY8"/>
      <c r="OKZ8"/>
      <c r="OLA8"/>
      <c r="OLB8"/>
      <c r="OLC8"/>
      <c r="OLD8"/>
      <c r="OLE8"/>
      <c r="OLF8"/>
      <c r="OLG8"/>
      <c r="OLH8"/>
      <c r="OLI8"/>
      <c r="OLJ8"/>
      <c r="OLK8"/>
      <c r="OLL8"/>
      <c r="OLM8"/>
      <c r="OLN8"/>
      <c r="OLO8"/>
      <c r="OLP8"/>
      <c r="OLQ8"/>
      <c r="OLR8"/>
      <c r="OLS8"/>
      <c r="OLT8"/>
      <c r="OLU8"/>
      <c r="OLV8"/>
      <c r="OLW8"/>
      <c r="OLX8"/>
      <c r="OLY8"/>
      <c r="OLZ8"/>
      <c r="OMA8"/>
      <c r="OMB8"/>
      <c r="OMC8"/>
      <c r="OMD8"/>
      <c r="OME8"/>
      <c r="OMF8"/>
      <c r="OMG8"/>
      <c r="OMH8"/>
      <c r="OMI8"/>
      <c r="OMJ8"/>
      <c r="OMK8"/>
      <c r="OML8"/>
      <c r="OMM8"/>
      <c r="OMN8"/>
      <c r="OMO8"/>
      <c r="OMP8"/>
      <c r="OMQ8"/>
      <c r="OMR8"/>
      <c r="OMS8"/>
      <c r="OMT8"/>
      <c r="OMU8"/>
      <c r="OMV8"/>
      <c r="OMW8"/>
      <c r="OMX8"/>
      <c r="OMY8"/>
      <c r="OMZ8"/>
      <c r="ONA8"/>
      <c r="ONB8"/>
      <c r="ONC8"/>
      <c r="OND8"/>
      <c r="ONE8"/>
      <c r="ONF8"/>
      <c r="ONG8"/>
      <c r="ONH8"/>
      <c r="ONI8"/>
      <c r="ONJ8"/>
      <c r="ONK8"/>
      <c r="ONL8"/>
      <c r="ONM8"/>
      <c r="ONN8"/>
      <c r="ONO8"/>
      <c r="ONP8"/>
      <c r="ONQ8"/>
      <c r="ONR8"/>
      <c r="ONS8"/>
      <c r="ONT8"/>
      <c r="ONU8"/>
      <c r="ONV8"/>
      <c r="ONW8"/>
      <c r="ONX8"/>
      <c r="ONY8"/>
      <c r="ONZ8"/>
      <c r="OOA8"/>
      <c r="OOB8"/>
      <c r="OOC8"/>
      <c r="OOD8"/>
      <c r="OOE8"/>
      <c r="OOF8"/>
      <c r="OOG8"/>
      <c r="OOH8"/>
      <c r="OOI8"/>
      <c r="OOJ8"/>
      <c r="OOK8"/>
      <c r="OOL8"/>
      <c r="OOM8"/>
      <c r="OON8"/>
      <c r="OOO8"/>
      <c r="OOP8"/>
      <c r="OOQ8"/>
      <c r="OOR8"/>
      <c r="OOS8"/>
      <c r="OOT8"/>
      <c r="OOU8"/>
      <c r="OOV8"/>
      <c r="OOW8"/>
      <c r="OOX8"/>
      <c r="OOY8"/>
      <c r="OOZ8"/>
      <c r="OPA8"/>
      <c r="OPB8"/>
      <c r="OPC8"/>
      <c r="OPD8"/>
      <c r="OPE8"/>
      <c r="OPF8"/>
      <c r="OPG8"/>
      <c r="OPH8"/>
      <c r="OPI8"/>
      <c r="OPJ8"/>
      <c r="OPK8"/>
      <c r="OPL8"/>
      <c r="OPM8"/>
      <c r="OPN8"/>
      <c r="OPO8"/>
      <c r="OPP8"/>
      <c r="OPQ8"/>
      <c r="OPR8"/>
      <c r="OPS8"/>
      <c r="OPT8"/>
      <c r="OPU8"/>
      <c r="OPV8"/>
      <c r="OPW8"/>
      <c r="OPX8"/>
      <c r="OPY8"/>
      <c r="OPZ8"/>
      <c r="OQA8"/>
      <c r="OQB8"/>
      <c r="OQC8"/>
      <c r="OQD8"/>
      <c r="OQE8"/>
      <c r="OQF8"/>
      <c r="OQG8"/>
      <c r="OQH8"/>
      <c r="OQI8"/>
      <c r="OQJ8"/>
      <c r="OQK8"/>
      <c r="OQL8"/>
      <c r="OQM8"/>
      <c r="OQN8"/>
      <c r="OQO8"/>
      <c r="OQP8"/>
      <c r="OQQ8"/>
      <c r="OQR8"/>
      <c r="OQS8"/>
      <c r="OQT8"/>
      <c r="OQU8"/>
      <c r="OQV8"/>
      <c r="OQW8"/>
      <c r="OQX8"/>
      <c r="OQY8"/>
      <c r="OQZ8"/>
      <c r="ORA8"/>
      <c r="ORB8"/>
      <c r="ORC8"/>
      <c r="ORD8"/>
      <c r="ORE8"/>
      <c r="ORF8"/>
      <c r="ORG8"/>
      <c r="ORH8"/>
      <c r="ORI8"/>
      <c r="ORJ8"/>
      <c r="ORK8"/>
      <c r="ORL8"/>
      <c r="ORM8"/>
      <c r="ORN8"/>
      <c r="ORO8"/>
      <c r="ORP8"/>
      <c r="ORQ8"/>
      <c r="ORR8"/>
      <c r="ORS8"/>
      <c r="ORT8"/>
      <c r="ORU8"/>
      <c r="ORV8"/>
      <c r="ORW8"/>
      <c r="ORX8"/>
      <c r="ORY8"/>
      <c r="ORZ8"/>
      <c r="OSA8"/>
      <c r="OSB8"/>
      <c r="OSC8"/>
      <c r="OSD8"/>
      <c r="OSE8"/>
      <c r="OSF8"/>
      <c r="OSG8"/>
      <c r="OSH8"/>
      <c r="OSI8"/>
      <c r="OSJ8"/>
      <c r="OSK8"/>
      <c r="OSL8"/>
      <c r="OSM8"/>
      <c r="OSN8"/>
      <c r="OSO8"/>
      <c r="OSP8"/>
      <c r="OSQ8"/>
      <c r="OSR8"/>
      <c r="OSS8"/>
      <c r="OST8"/>
      <c r="OSU8"/>
      <c r="OSV8"/>
      <c r="OSW8"/>
      <c r="OSX8"/>
      <c r="OSY8"/>
      <c r="OSZ8"/>
      <c r="OTA8"/>
      <c r="OTB8"/>
      <c r="OTC8"/>
      <c r="OTD8"/>
      <c r="OTE8"/>
      <c r="OTF8"/>
      <c r="OTG8"/>
      <c r="OTH8"/>
      <c r="OTI8"/>
      <c r="OTJ8"/>
      <c r="OTK8"/>
      <c r="OTL8"/>
      <c r="OTM8"/>
      <c r="OTN8"/>
      <c r="OTO8"/>
      <c r="OTP8"/>
      <c r="OTQ8"/>
      <c r="OTR8"/>
      <c r="OTS8"/>
      <c r="OTT8"/>
      <c r="OTU8"/>
      <c r="OTV8"/>
      <c r="OTW8"/>
      <c r="OTX8"/>
      <c r="OTY8"/>
      <c r="OTZ8"/>
      <c r="OUA8"/>
      <c r="OUB8"/>
      <c r="OUC8"/>
      <c r="OUD8"/>
      <c r="OUE8"/>
      <c r="OUF8"/>
      <c r="OUG8"/>
      <c r="OUH8"/>
      <c r="OUI8"/>
      <c r="OUJ8"/>
      <c r="OUK8"/>
      <c r="OUL8"/>
      <c r="OUM8"/>
      <c r="OUN8"/>
      <c r="OUO8"/>
      <c r="OUP8"/>
      <c r="OUQ8"/>
      <c r="OUR8"/>
      <c r="OUS8"/>
      <c r="OUT8"/>
      <c r="OUU8"/>
      <c r="OUV8"/>
      <c r="OUW8"/>
      <c r="OUX8"/>
      <c r="OUY8"/>
      <c r="OUZ8"/>
      <c r="OVA8"/>
      <c r="OVB8"/>
      <c r="OVC8"/>
      <c r="OVD8"/>
      <c r="OVE8"/>
      <c r="OVF8"/>
      <c r="OVG8"/>
      <c r="OVH8"/>
      <c r="OVI8"/>
      <c r="OVJ8"/>
      <c r="OVK8"/>
      <c r="OVL8"/>
      <c r="OVM8"/>
      <c r="OVN8"/>
      <c r="OVO8"/>
      <c r="OVP8"/>
      <c r="OVQ8"/>
      <c r="OVR8"/>
      <c r="OVS8"/>
      <c r="OVT8"/>
      <c r="OVU8"/>
      <c r="OVV8"/>
      <c r="OVW8"/>
      <c r="OVX8"/>
      <c r="OVY8"/>
      <c r="OVZ8"/>
      <c r="OWA8"/>
      <c r="OWB8"/>
      <c r="OWC8"/>
      <c r="OWD8"/>
      <c r="OWE8"/>
      <c r="OWF8"/>
      <c r="OWG8"/>
      <c r="OWH8"/>
      <c r="OWI8"/>
      <c r="OWJ8"/>
      <c r="OWK8"/>
      <c r="OWL8"/>
      <c r="OWM8"/>
      <c r="OWN8"/>
      <c r="OWO8"/>
      <c r="OWP8"/>
      <c r="OWQ8"/>
      <c r="OWR8"/>
      <c r="OWS8"/>
      <c r="OWT8"/>
      <c r="OWU8"/>
      <c r="OWV8"/>
      <c r="OWW8"/>
      <c r="OWX8"/>
      <c r="OWY8"/>
      <c r="OWZ8"/>
      <c r="OXA8"/>
      <c r="OXB8"/>
      <c r="OXC8"/>
      <c r="OXD8"/>
      <c r="OXE8"/>
      <c r="OXF8"/>
      <c r="OXG8"/>
      <c r="OXH8"/>
      <c r="OXI8"/>
      <c r="OXJ8"/>
      <c r="OXK8"/>
      <c r="OXL8"/>
      <c r="OXM8"/>
      <c r="OXN8"/>
      <c r="OXO8"/>
      <c r="OXP8"/>
      <c r="OXQ8"/>
      <c r="OXR8"/>
      <c r="OXS8"/>
      <c r="OXT8"/>
      <c r="OXU8"/>
      <c r="OXV8"/>
      <c r="OXW8"/>
      <c r="OXX8"/>
      <c r="OXY8"/>
      <c r="OXZ8"/>
      <c r="OYA8"/>
      <c r="OYB8"/>
      <c r="OYC8"/>
      <c r="OYD8"/>
      <c r="OYE8"/>
      <c r="OYF8"/>
      <c r="OYG8"/>
      <c r="OYH8"/>
      <c r="OYI8"/>
      <c r="OYJ8"/>
      <c r="OYK8"/>
      <c r="OYL8"/>
      <c r="OYM8"/>
      <c r="OYN8"/>
      <c r="OYO8"/>
      <c r="OYP8"/>
      <c r="OYQ8"/>
      <c r="OYR8"/>
      <c r="OYS8"/>
      <c r="OYT8"/>
      <c r="OYU8"/>
      <c r="OYV8"/>
      <c r="OYW8"/>
      <c r="OYX8"/>
      <c r="OYY8"/>
      <c r="OYZ8"/>
      <c r="OZA8"/>
      <c r="OZB8"/>
      <c r="OZC8"/>
      <c r="OZD8"/>
      <c r="OZE8"/>
      <c r="OZF8"/>
      <c r="OZG8"/>
      <c r="OZH8"/>
      <c r="OZI8"/>
      <c r="OZJ8"/>
      <c r="OZK8"/>
      <c r="OZL8"/>
      <c r="OZM8"/>
      <c r="OZN8"/>
      <c r="OZO8"/>
      <c r="OZP8"/>
      <c r="OZQ8"/>
      <c r="OZR8"/>
      <c r="OZS8"/>
      <c r="OZT8"/>
      <c r="OZU8"/>
      <c r="OZV8"/>
      <c r="OZW8"/>
      <c r="OZX8"/>
      <c r="OZY8"/>
      <c r="OZZ8"/>
      <c r="PAA8"/>
      <c r="PAB8"/>
      <c r="PAC8"/>
      <c r="PAD8"/>
      <c r="PAE8"/>
      <c r="PAF8"/>
      <c r="PAG8"/>
      <c r="PAH8"/>
      <c r="PAI8"/>
      <c r="PAJ8"/>
      <c r="PAK8"/>
      <c r="PAL8"/>
      <c r="PAM8"/>
      <c r="PAN8"/>
      <c r="PAO8"/>
      <c r="PAP8"/>
      <c r="PAQ8"/>
      <c r="PAR8"/>
      <c r="PAS8"/>
      <c r="PAT8"/>
      <c r="PAU8"/>
      <c r="PAV8"/>
      <c r="PAW8"/>
      <c r="PAX8"/>
      <c r="PAY8"/>
      <c r="PAZ8"/>
      <c r="PBA8"/>
      <c r="PBB8"/>
      <c r="PBC8"/>
      <c r="PBD8"/>
      <c r="PBE8"/>
      <c r="PBF8"/>
      <c r="PBG8"/>
      <c r="PBH8"/>
      <c r="PBI8"/>
      <c r="PBJ8"/>
      <c r="PBK8"/>
      <c r="PBL8"/>
      <c r="PBM8"/>
      <c r="PBN8"/>
      <c r="PBO8"/>
      <c r="PBP8"/>
      <c r="PBQ8"/>
      <c r="PBR8"/>
      <c r="PBS8"/>
      <c r="PBT8"/>
      <c r="PBU8"/>
      <c r="PBV8"/>
      <c r="PBW8"/>
      <c r="PBX8"/>
      <c r="PBY8"/>
      <c r="PBZ8"/>
      <c r="PCA8"/>
      <c r="PCB8"/>
      <c r="PCC8"/>
      <c r="PCD8"/>
      <c r="PCE8"/>
      <c r="PCF8"/>
      <c r="PCG8"/>
      <c r="PCH8"/>
      <c r="PCI8"/>
      <c r="PCJ8"/>
      <c r="PCK8"/>
      <c r="PCL8"/>
      <c r="PCM8"/>
      <c r="PCN8"/>
      <c r="PCO8"/>
      <c r="PCP8"/>
      <c r="PCQ8"/>
      <c r="PCR8"/>
      <c r="PCS8"/>
      <c r="PCT8"/>
      <c r="PCU8"/>
      <c r="PCV8"/>
      <c r="PCW8"/>
      <c r="PCX8"/>
      <c r="PCY8"/>
      <c r="PCZ8"/>
      <c r="PDA8"/>
      <c r="PDB8"/>
      <c r="PDC8"/>
      <c r="PDD8"/>
      <c r="PDE8"/>
      <c r="PDF8"/>
      <c r="PDG8"/>
      <c r="PDH8"/>
      <c r="PDI8"/>
      <c r="PDJ8"/>
      <c r="PDK8"/>
      <c r="PDL8"/>
      <c r="PDM8"/>
      <c r="PDN8"/>
      <c r="PDO8"/>
      <c r="PDP8"/>
      <c r="PDQ8"/>
      <c r="PDR8"/>
      <c r="PDS8"/>
      <c r="PDT8"/>
      <c r="PDU8"/>
      <c r="PDV8"/>
      <c r="PDW8"/>
      <c r="PDX8"/>
      <c r="PDY8"/>
      <c r="PDZ8"/>
      <c r="PEA8"/>
      <c r="PEB8"/>
      <c r="PEC8"/>
      <c r="PED8"/>
      <c r="PEE8"/>
      <c r="PEF8"/>
      <c r="PEG8"/>
      <c r="PEH8"/>
      <c r="PEI8"/>
      <c r="PEJ8"/>
      <c r="PEK8"/>
      <c r="PEL8"/>
      <c r="PEM8"/>
      <c r="PEN8"/>
      <c r="PEO8"/>
      <c r="PEP8"/>
      <c r="PEQ8"/>
      <c r="PER8"/>
      <c r="PES8"/>
      <c r="PET8"/>
      <c r="PEU8"/>
      <c r="PEV8"/>
      <c r="PEW8"/>
      <c r="PEX8"/>
      <c r="PEY8"/>
      <c r="PEZ8"/>
      <c r="PFA8"/>
      <c r="PFB8"/>
      <c r="PFC8"/>
      <c r="PFD8"/>
      <c r="PFE8"/>
      <c r="PFF8"/>
      <c r="PFG8"/>
      <c r="PFH8"/>
      <c r="PFI8"/>
      <c r="PFJ8"/>
      <c r="PFK8"/>
      <c r="PFL8"/>
      <c r="PFM8"/>
      <c r="PFN8"/>
      <c r="PFO8"/>
      <c r="PFP8"/>
      <c r="PFQ8"/>
      <c r="PFR8"/>
      <c r="PFS8"/>
      <c r="PFT8"/>
      <c r="PFU8"/>
      <c r="PFV8"/>
      <c r="PFW8"/>
      <c r="PFX8"/>
      <c r="PFY8"/>
      <c r="PFZ8"/>
      <c r="PGA8"/>
      <c r="PGB8"/>
      <c r="PGC8"/>
      <c r="PGD8"/>
      <c r="PGE8"/>
      <c r="PGF8"/>
      <c r="PGG8"/>
      <c r="PGH8"/>
      <c r="PGI8"/>
      <c r="PGJ8"/>
      <c r="PGK8"/>
      <c r="PGL8"/>
      <c r="PGM8"/>
      <c r="PGN8"/>
      <c r="PGO8"/>
      <c r="PGP8"/>
      <c r="PGQ8"/>
      <c r="PGR8"/>
      <c r="PGS8"/>
      <c r="PGT8"/>
      <c r="PGU8"/>
      <c r="PGV8"/>
      <c r="PGW8"/>
      <c r="PGX8"/>
      <c r="PGY8"/>
      <c r="PGZ8"/>
      <c r="PHA8"/>
      <c r="PHB8"/>
      <c r="PHC8"/>
      <c r="PHD8"/>
      <c r="PHE8"/>
      <c r="PHF8"/>
      <c r="PHG8"/>
      <c r="PHH8"/>
      <c r="PHI8"/>
      <c r="PHJ8"/>
      <c r="PHK8"/>
      <c r="PHL8"/>
      <c r="PHM8"/>
      <c r="PHN8"/>
      <c r="PHO8"/>
      <c r="PHP8"/>
      <c r="PHQ8"/>
      <c r="PHR8"/>
      <c r="PHS8"/>
      <c r="PHT8"/>
      <c r="PHU8"/>
      <c r="PHV8"/>
      <c r="PHW8"/>
      <c r="PHX8"/>
      <c r="PHY8"/>
      <c r="PHZ8"/>
      <c r="PIA8"/>
      <c r="PIB8"/>
      <c r="PIC8"/>
      <c r="PID8"/>
      <c r="PIE8"/>
      <c r="PIF8"/>
      <c r="PIG8"/>
      <c r="PIH8"/>
      <c r="PII8"/>
      <c r="PIJ8"/>
      <c r="PIK8"/>
      <c r="PIL8"/>
      <c r="PIM8"/>
      <c r="PIN8"/>
      <c r="PIO8"/>
      <c r="PIP8"/>
      <c r="PIQ8"/>
      <c r="PIR8"/>
      <c r="PIS8"/>
      <c r="PIT8"/>
      <c r="PIU8"/>
      <c r="PIV8"/>
      <c r="PIW8"/>
      <c r="PIX8"/>
      <c r="PIY8"/>
      <c r="PIZ8"/>
      <c r="PJA8"/>
      <c r="PJB8"/>
      <c r="PJC8"/>
      <c r="PJD8"/>
      <c r="PJE8"/>
      <c r="PJF8"/>
      <c r="PJG8"/>
      <c r="PJH8"/>
      <c r="PJI8"/>
      <c r="PJJ8"/>
      <c r="PJK8"/>
      <c r="PJL8"/>
      <c r="PJM8"/>
      <c r="PJN8"/>
      <c r="PJO8"/>
      <c r="PJP8"/>
      <c r="PJQ8"/>
      <c r="PJR8"/>
      <c r="PJS8"/>
      <c r="PJT8"/>
      <c r="PJU8"/>
      <c r="PJV8"/>
      <c r="PJW8"/>
      <c r="PJX8"/>
      <c r="PJY8"/>
      <c r="PJZ8"/>
      <c r="PKA8"/>
      <c r="PKB8"/>
      <c r="PKC8"/>
      <c r="PKD8"/>
      <c r="PKE8"/>
      <c r="PKF8"/>
      <c r="PKG8"/>
      <c r="PKH8"/>
      <c r="PKI8"/>
      <c r="PKJ8"/>
      <c r="PKK8"/>
      <c r="PKL8"/>
      <c r="PKM8"/>
      <c r="PKN8"/>
      <c r="PKO8"/>
      <c r="PKP8"/>
      <c r="PKQ8"/>
      <c r="PKR8"/>
      <c r="PKS8"/>
      <c r="PKT8"/>
      <c r="PKU8"/>
      <c r="PKV8"/>
      <c r="PKW8"/>
      <c r="PKX8"/>
      <c r="PKY8"/>
      <c r="PKZ8"/>
      <c r="PLA8"/>
      <c r="PLB8"/>
      <c r="PLC8"/>
      <c r="PLD8"/>
      <c r="PLE8"/>
      <c r="PLF8"/>
      <c r="PLG8"/>
      <c r="PLH8"/>
      <c r="PLI8"/>
      <c r="PLJ8"/>
      <c r="PLK8"/>
      <c r="PLL8"/>
      <c r="PLM8"/>
      <c r="PLN8"/>
      <c r="PLO8"/>
      <c r="PLP8"/>
      <c r="PLQ8"/>
      <c r="PLR8"/>
      <c r="PLS8"/>
      <c r="PLT8"/>
      <c r="PLU8"/>
      <c r="PLV8"/>
      <c r="PLW8"/>
      <c r="PLX8"/>
      <c r="PLY8"/>
      <c r="PLZ8"/>
      <c r="PMA8"/>
      <c r="PMB8"/>
      <c r="PMC8"/>
      <c r="PMD8"/>
      <c r="PME8"/>
      <c r="PMF8"/>
      <c r="PMG8"/>
      <c r="PMH8"/>
      <c r="PMI8"/>
      <c r="PMJ8"/>
      <c r="PMK8"/>
      <c r="PML8"/>
      <c r="PMM8"/>
      <c r="PMN8"/>
      <c r="PMO8"/>
      <c r="PMP8"/>
      <c r="PMQ8"/>
      <c r="PMR8"/>
      <c r="PMS8"/>
      <c r="PMT8"/>
      <c r="PMU8"/>
      <c r="PMV8"/>
      <c r="PMW8"/>
      <c r="PMX8"/>
      <c r="PMY8"/>
      <c r="PMZ8"/>
      <c r="PNA8"/>
      <c r="PNB8"/>
      <c r="PNC8"/>
      <c r="PND8"/>
      <c r="PNE8"/>
      <c r="PNF8"/>
      <c r="PNG8"/>
      <c r="PNH8"/>
      <c r="PNI8"/>
      <c r="PNJ8"/>
      <c r="PNK8"/>
      <c r="PNL8"/>
      <c r="PNM8"/>
      <c r="PNN8"/>
      <c r="PNO8"/>
      <c r="PNP8"/>
      <c r="PNQ8"/>
      <c r="PNR8"/>
      <c r="PNS8"/>
      <c r="PNT8"/>
      <c r="PNU8"/>
      <c r="PNV8"/>
      <c r="PNW8"/>
      <c r="PNX8"/>
      <c r="PNY8"/>
      <c r="PNZ8"/>
      <c r="POA8"/>
      <c r="POB8"/>
      <c r="POC8"/>
      <c r="POD8"/>
      <c r="POE8"/>
      <c r="POF8"/>
      <c r="POG8"/>
      <c r="POH8"/>
      <c r="POI8"/>
      <c r="POJ8"/>
      <c r="POK8"/>
      <c r="POL8"/>
      <c r="POM8"/>
      <c r="PON8"/>
      <c r="POO8"/>
      <c r="POP8"/>
      <c r="POQ8"/>
      <c r="POR8"/>
      <c r="POS8"/>
      <c r="POT8"/>
      <c r="POU8"/>
      <c r="POV8"/>
      <c r="POW8"/>
      <c r="POX8"/>
      <c r="POY8"/>
      <c r="POZ8"/>
      <c r="PPA8"/>
      <c r="PPB8"/>
      <c r="PPC8"/>
      <c r="PPD8"/>
      <c r="PPE8"/>
      <c r="PPF8"/>
      <c r="PPG8"/>
      <c r="PPH8"/>
      <c r="PPI8"/>
      <c r="PPJ8"/>
      <c r="PPK8"/>
      <c r="PPL8"/>
      <c r="PPM8"/>
      <c r="PPN8"/>
      <c r="PPO8"/>
      <c r="PPP8"/>
      <c r="PPQ8"/>
      <c r="PPR8"/>
      <c r="PPS8"/>
      <c r="PPT8"/>
      <c r="PPU8"/>
      <c r="PPV8"/>
      <c r="PPW8"/>
      <c r="PPX8"/>
      <c r="PPY8"/>
      <c r="PPZ8"/>
      <c r="PQA8"/>
      <c r="PQB8"/>
      <c r="PQC8"/>
      <c r="PQD8"/>
      <c r="PQE8"/>
      <c r="PQF8"/>
      <c r="PQG8"/>
      <c r="PQH8"/>
      <c r="PQI8"/>
      <c r="PQJ8"/>
      <c r="PQK8"/>
      <c r="PQL8"/>
      <c r="PQM8"/>
      <c r="PQN8"/>
      <c r="PQO8"/>
      <c r="PQP8"/>
      <c r="PQQ8"/>
      <c r="PQR8"/>
      <c r="PQS8"/>
      <c r="PQT8"/>
      <c r="PQU8"/>
      <c r="PQV8"/>
      <c r="PQW8"/>
      <c r="PQX8"/>
      <c r="PQY8"/>
      <c r="PQZ8"/>
      <c r="PRA8"/>
      <c r="PRB8"/>
      <c r="PRC8"/>
      <c r="PRD8"/>
      <c r="PRE8"/>
      <c r="PRF8"/>
      <c r="PRG8"/>
      <c r="PRH8"/>
      <c r="PRI8"/>
      <c r="PRJ8"/>
      <c r="PRK8"/>
      <c r="PRL8"/>
      <c r="PRM8"/>
      <c r="PRN8"/>
      <c r="PRO8"/>
      <c r="PRP8"/>
      <c r="PRQ8"/>
      <c r="PRR8"/>
      <c r="PRS8"/>
      <c r="PRT8"/>
      <c r="PRU8"/>
      <c r="PRV8"/>
      <c r="PRW8"/>
      <c r="PRX8"/>
      <c r="PRY8"/>
      <c r="PRZ8"/>
      <c r="PSA8"/>
      <c r="PSB8"/>
      <c r="PSC8"/>
      <c r="PSD8"/>
      <c r="PSE8"/>
      <c r="PSF8"/>
      <c r="PSG8"/>
      <c r="PSH8"/>
      <c r="PSI8"/>
      <c r="PSJ8"/>
      <c r="PSK8"/>
      <c r="PSL8"/>
      <c r="PSM8"/>
      <c r="PSN8"/>
      <c r="PSO8"/>
      <c r="PSP8"/>
      <c r="PSQ8"/>
      <c r="PSR8"/>
      <c r="PSS8"/>
      <c r="PST8"/>
      <c r="PSU8"/>
      <c r="PSV8"/>
      <c r="PSW8"/>
      <c r="PSX8"/>
      <c r="PSY8"/>
      <c r="PSZ8"/>
      <c r="PTA8"/>
      <c r="PTB8"/>
      <c r="PTC8"/>
      <c r="PTD8"/>
      <c r="PTE8"/>
      <c r="PTF8"/>
      <c r="PTG8"/>
      <c r="PTH8"/>
      <c r="PTI8"/>
      <c r="PTJ8"/>
      <c r="PTK8"/>
      <c r="PTL8"/>
      <c r="PTM8"/>
      <c r="PTN8"/>
      <c r="PTO8"/>
      <c r="PTP8"/>
      <c r="PTQ8"/>
      <c r="PTR8"/>
      <c r="PTS8"/>
      <c r="PTT8"/>
      <c r="PTU8"/>
      <c r="PTV8"/>
      <c r="PTW8"/>
      <c r="PTX8"/>
      <c r="PTY8"/>
      <c r="PTZ8"/>
      <c r="PUA8"/>
      <c r="PUB8"/>
      <c r="PUC8"/>
      <c r="PUD8"/>
      <c r="PUE8"/>
      <c r="PUF8"/>
      <c r="PUG8"/>
      <c r="PUH8"/>
      <c r="PUI8"/>
      <c r="PUJ8"/>
      <c r="PUK8"/>
      <c r="PUL8"/>
      <c r="PUM8"/>
      <c r="PUN8"/>
      <c r="PUO8"/>
      <c r="PUP8"/>
      <c r="PUQ8"/>
      <c r="PUR8"/>
      <c r="PUS8"/>
      <c r="PUT8"/>
      <c r="PUU8"/>
      <c r="PUV8"/>
      <c r="PUW8"/>
      <c r="PUX8"/>
      <c r="PUY8"/>
      <c r="PUZ8"/>
      <c r="PVA8"/>
      <c r="PVB8"/>
      <c r="PVC8"/>
      <c r="PVD8"/>
      <c r="PVE8"/>
      <c r="PVF8"/>
      <c r="PVG8"/>
      <c r="PVH8"/>
      <c r="PVI8"/>
      <c r="PVJ8"/>
      <c r="PVK8"/>
      <c r="PVL8"/>
      <c r="PVM8"/>
      <c r="PVN8"/>
      <c r="PVO8"/>
      <c r="PVP8"/>
      <c r="PVQ8"/>
      <c r="PVR8"/>
      <c r="PVS8"/>
      <c r="PVT8"/>
      <c r="PVU8"/>
      <c r="PVV8"/>
      <c r="PVW8"/>
      <c r="PVX8"/>
      <c r="PVY8"/>
      <c r="PVZ8"/>
      <c r="PWA8"/>
      <c r="PWB8"/>
      <c r="PWC8"/>
      <c r="PWD8"/>
      <c r="PWE8"/>
      <c r="PWF8"/>
      <c r="PWG8"/>
      <c r="PWH8"/>
      <c r="PWI8"/>
      <c r="PWJ8"/>
      <c r="PWK8"/>
      <c r="PWL8"/>
      <c r="PWM8"/>
      <c r="PWN8"/>
      <c r="PWO8"/>
      <c r="PWP8"/>
      <c r="PWQ8"/>
      <c r="PWR8"/>
      <c r="PWS8"/>
      <c r="PWT8"/>
      <c r="PWU8"/>
      <c r="PWV8"/>
      <c r="PWW8"/>
      <c r="PWX8"/>
      <c r="PWY8"/>
      <c r="PWZ8"/>
      <c r="PXA8"/>
      <c r="PXB8"/>
      <c r="PXC8"/>
      <c r="PXD8"/>
      <c r="PXE8"/>
      <c r="PXF8"/>
      <c r="PXG8"/>
      <c r="PXH8"/>
      <c r="PXI8"/>
      <c r="PXJ8"/>
      <c r="PXK8"/>
      <c r="PXL8"/>
      <c r="PXM8"/>
      <c r="PXN8"/>
      <c r="PXO8"/>
      <c r="PXP8"/>
      <c r="PXQ8"/>
      <c r="PXR8"/>
      <c r="PXS8"/>
      <c r="PXT8"/>
      <c r="PXU8"/>
      <c r="PXV8"/>
      <c r="PXW8"/>
      <c r="PXX8"/>
      <c r="PXY8"/>
      <c r="PXZ8"/>
      <c r="PYA8"/>
      <c r="PYB8"/>
      <c r="PYC8"/>
      <c r="PYD8"/>
      <c r="PYE8"/>
      <c r="PYF8"/>
      <c r="PYG8"/>
      <c r="PYH8"/>
      <c r="PYI8"/>
      <c r="PYJ8"/>
      <c r="PYK8"/>
      <c r="PYL8"/>
      <c r="PYM8"/>
      <c r="PYN8"/>
      <c r="PYO8"/>
      <c r="PYP8"/>
      <c r="PYQ8"/>
      <c r="PYR8"/>
      <c r="PYS8"/>
      <c r="PYT8"/>
      <c r="PYU8"/>
      <c r="PYV8"/>
      <c r="PYW8"/>
      <c r="PYX8"/>
      <c r="PYY8"/>
      <c r="PYZ8"/>
      <c r="PZA8"/>
      <c r="PZB8"/>
      <c r="PZC8"/>
      <c r="PZD8"/>
      <c r="PZE8"/>
      <c r="PZF8"/>
      <c r="PZG8"/>
      <c r="PZH8"/>
      <c r="PZI8"/>
      <c r="PZJ8"/>
      <c r="PZK8"/>
      <c r="PZL8"/>
      <c r="PZM8"/>
      <c r="PZN8"/>
      <c r="PZO8"/>
      <c r="PZP8"/>
      <c r="PZQ8"/>
      <c r="PZR8"/>
      <c r="PZS8"/>
      <c r="PZT8"/>
      <c r="PZU8"/>
      <c r="PZV8"/>
      <c r="PZW8"/>
      <c r="PZX8"/>
      <c r="PZY8"/>
      <c r="PZZ8"/>
      <c r="QAA8"/>
      <c r="QAB8"/>
      <c r="QAC8"/>
      <c r="QAD8"/>
      <c r="QAE8"/>
      <c r="QAF8"/>
      <c r="QAG8"/>
      <c r="QAH8"/>
      <c r="QAI8"/>
      <c r="QAJ8"/>
      <c r="QAK8"/>
      <c r="QAL8"/>
      <c r="QAM8"/>
      <c r="QAN8"/>
      <c r="QAO8"/>
      <c r="QAP8"/>
      <c r="QAQ8"/>
      <c r="QAR8"/>
      <c r="QAS8"/>
      <c r="QAT8"/>
      <c r="QAU8"/>
      <c r="QAV8"/>
      <c r="QAW8"/>
      <c r="QAX8"/>
      <c r="QAY8"/>
      <c r="QAZ8"/>
      <c r="QBA8"/>
      <c r="QBB8"/>
      <c r="QBC8"/>
      <c r="QBD8"/>
      <c r="QBE8"/>
      <c r="QBF8"/>
      <c r="QBG8"/>
      <c r="QBH8"/>
      <c r="QBI8"/>
      <c r="QBJ8"/>
      <c r="QBK8"/>
      <c r="QBL8"/>
      <c r="QBM8"/>
      <c r="QBN8"/>
      <c r="QBO8"/>
      <c r="QBP8"/>
      <c r="QBQ8"/>
      <c r="QBR8"/>
      <c r="QBS8"/>
      <c r="QBT8"/>
      <c r="QBU8"/>
      <c r="QBV8"/>
      <c r="QBW8"/>
      <c r="QBX8"/>
      <c r="QBY8"/>
      <c r="QBZ8"/>
      <c r="QCA8"/>
      <c r="QCB8"/>
      <c r="QCC8"/>
      <c r="QCD8"/>
      <c r="QCE8"/>
      <c r="QCF8"/>
      <c r="QCG8"/>
      <c r="QCH8"/>
      <c r="QCI8"/>
      <c r="QCJ8"/>
      <c r="QCK8"/>
      <c r="QCL8"/>
      <c r="QCM8"/>
      <c r="QCN8"/>
      <c r="QCO8"/>
      <c r="QCP8"/>
      <c r="QCQ8"/>
      <c r="QCR8"/>
      <c r="QCS8"/>
      <c r="QCT8"/>
      <c r="QCU8"/>
      <c r="QCV8"/>
      <c r="QCW8"/>
      <c r="QCX8"/>
      <c r="QCY8"/>
      <c r="QCZ8"/>
      <c r="QDA8"/>
      <c r="QDB8"/>
      <c r="QDC8"/>
      <c r="QDD8"/>
      <c r="QDE8"/>
      <c r="QDF8"/>
      <c r="QDG8"/>
      <c r="QDH8"/>
      <c r="QDI8"/>
      <c r="QDJ8"/>
      <c r="QDK8"/>
      <c r="QDL8"/>
      <c r="QDM8"/>
      <c r="QDN8"/>
      <c r="QDO8"/>
      <c r="QDP8"/>
      <c r="QDQ8"/>
      <c r="QDR8"/>
      <c r="QDS8"/>
      <c r="QDT8"/>
      <c r="QDU8"/>
      <c r="QDV8"/>
      <c r="QDW8"/>
      <c r="QDX8"/>
      <c r="QDY8"/>
      <c r="QDZ8"/>
      <c r="QEA8"/>
      <c r="QEB8"/>
      <c r="QEC8"/>
      <c r="QED8"/>
      <c r="QEE8"/>
      <c r="QEF8"/>
      <c r="QEG8"/>
      <c r="QEH8"/>
      <c r="QEI8"/>
      <c r="QEJ8"/>
      <c r="QEK8"/>
      <c r="QEL8"/>
      <c r="QEM8"/>
      <c r="QEN8"/>
      <c r="QEO8"/>
      <c r="QEP8"/>
      <c r="QEQ8"/>
      <c r="QER8"/>
      <c r="QES8"/>
      <c r="QET8"/>
      <c r="QEU8"/>
      <c r="QEV8"/>
      <c r="QEW8"/>
      <c r="QEX8"/>
      <c r="QEY8"/>
      <c r="QEZ8"/>
      <c r="QFA8"/>
      <c r="QFB8"/>
      <c r="QFC8"/>
      <c r="QFD8"/>
      <c r="QFE8"/>
      <c r="QFF8"/>
      <c r="QFG8"/>
      <c r="QFH8"/>
      <c r="QFI8"/>
      <c r="QFJ8"/>
      <c r="QFK8"/>
      <c r="QFL8"/>
      <c r="QFM8"/>
      <c r="QFN8"/>
      <c r="QFO8"/>
      <c r="QFP8"/>
      <c r="QFQ8"/>
      <c r="QFR8"/>
      <c r="QFS8"/>
      <c r="QFT8"/>
      <c r="QFU8"/>
      <c r="QFV8"/>
      <c r="QFW8"/>
      <c r="QFX8"/>
      <c r="QFY8"/>
      <c r="QFZ8"/>
      <c r="QGA8"/>
      <c r="QGB8"/>
      <c r="QGC8"/>
      <c r="QGD8"/>
      <c r="QGE8"/>
      <c r="QGF8"/>
      <c r="QGG8"/>
      <c r="QGH8"/>
      <c r="QGI8"/>
      <c r="QGJ8"/>
      <c r="QGK8"/>
      <c r="QGL8"/>
      <c r="QGM8"/>
      <c r="QGN8"/>
      <c r="QGO8"/>
      <c r="QGP8"/>
      <c r="QGQ8"/>
      <c r="QGR8"/>
      <c r="QGS8"/>
      <c r="QGT8"/>
      <c r="QGU8"/>
      <c r="QGV8"/>
      <c r="QGW8"/>
      <c r="QGX8"/>
      <c r="QGY8"/>
      <c r="QGZ8"/>
      <c r="QHA8"/>
      <c r="QHB8"/>
      <c r="QHC8"/>
      <c r="QHD8"/>
      <c r="QHE8"/>
      <c r="QHF8"/>
      <c r="QHG8"/>
      <c r="QHH8"/>
      <c r="QHI8"/>
      <c r="QHJ8"/>
      <c r="QHK8"/>
      <c r="QHL8"/>
      <c r="QHM8"/>
      <c r="QHN8"/>
      <c r="QHO8"/>
      <c r="QHP8"/>
      <c r="QHQ8"/>
      <c r="QHR8"/>
      <c r="QHS8"/>
      <c r="QHT8"/>
      <c r="QHU8"/>
      <c r="QHV8"/>
      <c r="QHW8"/>
      <c r="QHX8"/>
      <c r="QHY8"/>
      <c r="QHZ8"/>
      <c r="QIA8"/>
      <c r="QIB8"/>
      <c r="QIC8"/>
      <c r="QID8"/>
      <c r="QIE8"/>
      <c r="QIF8"/>
      <c r="QIG8"/>
      <c r="QIH8"/>
      <c r="QII8"/>
      <c r="QIJ8"/>
      <c r="QIK8"/>
      <c r="QIL8"/>
      <c r="QIM8"/>
      <c r="QIN8"/>
      <c r="QIO8"/>
      <c r="QIP8"/>
      <c r="QIQ8"/>
      <c r="QIR8"/>
      <c r="QIS8"/>
      <c r="QIT8"/>
      <c r="QIU8"/>
      <c r="QIV8"/>
      <c r="QIW8"/>
      <c r="QIX8"/>
      <c r="QIY8"/>
      <c r="QIZ8"/>
      <c r="QJA8"/>
      <c r="QJB8"/>
      <c r="QJC8"/>
      <c r="QJD8"/>
      <c r="QJE8"/>
      <c r="QJF8"/>
      <c r="QJG8"/>
      <c r="QJH8"/>
      <c r="QJI8"/>
      <c r="QJJ8"/>
      <c r="QJK8"/>
      <c r="QJL8"/>
      <c r="QJM8"/>
      <c r="QJN8"/>
      <c r="QJO8"/>
      <c r="QJP8"/>
      <c r="QJQ8"/>
      <c r="QJR8"/>
      <c r="QJS8"/>
      <c r="QJT8"/>
      <c r="QJU8"/>
      <c r="QJV8"/>
      <c r="QJW8"/>
      <c r="QJX8"/>
      <c r="QJY8"/>
      <c r="QJZ8"/>
      <c r="QKA8"/>
      <c r="QKB8"/>
      <c r="QKC8"/>
      <c r="QKD8"/>
      <c r="QKE8"/>
      <c r="QKF8"/>
      <c r="QKG8"/>
      <c r="QKH8"/>
      <c r="QKI8"/>
      <c r="QKJ8"/>
      <c r="QKK8"/>
      <c r="QKL8"/>
      <c r="QKM8"/>
      <c r="QKN8"/>
      <c r="QKO8"/>
      <c r="QKP8"/>
      <c r="QKQ8"/>
      <c r="QKR8"/>
      <c r="QKS8"/>
      <c r="QKT8"/>
      <c r="QKU8"/>
      <c r="QKV8"/>
      <c r="QKW8"/>
      <c r="QKX8"/>
      <c r="QKY8"/>
      <c r="QKZ8"/>
      <c r="QLA8"/>
      <c r="QLB8"/>
      <c r="QLC8"/>
      <c r="QLD8"/>
      <c r="QLE8"/>
      <c r="QLF8"/>
      <c r="QLG8"/>
      <c r="QLH8"/>
      <c r="QLI8"/>
      <c r="QLJ8"/>
      <c r="QLK8"/>
      <c r="QLL8"/>
      <c r="QLM8"/>
      <c r="QLN8"/>
      <c r="QLO8"/>
      <c r="QLP8"/>
      <c r="QLQ8"/>
      <c r="QLR8"/>
      <c r="QLS8"/>
      <c r="QLT8"/>
      <c r="QLU8"/>
      <c r="QLV8"/>
      <c r="QLW8"/>
      <c r="QLX8"/>
      <c r="QLY8"/>
      <c r="QLZ8"/>
      <c r="QMA8"/>
      <c r="QMB8"/>
      <c r="QMC8"/>
      <c r="QMD8"/>
      <c r="QME8"/>
      <c r="QMF8"/>
      <c r="QMG8"/>
      <c r="QMH8"/>
      <c r="QMI8"/>
      <c r="QMJ8"/>
      <c r="QMK8"/>
      <c r="QML8"/>
      <c r="QMM8"/>
      <c r="QMN8"/>
      <c r="QMO8"/>
      <c r="QMP8"/>
      <c r="QMQ8"/>
      <c r="QMR8"/>
      <c r="QMS8"/>
      <c r="QMT8"/>
      <c r="QMU8"/>
      <c r="QMV8"/>
      <c r="QMW8"/>
      <c r="QMX8"/>
      <c r="QMY8"/>
      <c r="QMZ8"/>
      <c r="QNA8"/>
      <c r="QNB8"/>
      <c r="QNC8"/>
      <c r="QND8"/>
      <c r="QNE8"/>
      <c r="QNF8"/>
      <c r="QNG8"/>
      <c r="QNH8"/>
      <c r="QNI8"/>
      <c r="QNJ8"/>
      <c r="QNK8"/>
      <c r="QNL8"/>
      <c r="QNM8"/>
      <c r="QNN8"/>
      <c r="QNO8"/>
      <c r="QNP8"/>
      <c r="QNQ8"/>
      <c r="QNR8"/>
      <c r="QNS8"/>
      <c r="QNT8"/>
      <c r="QNU8"/>
      <c r="QNV8"/>
      <c r="QNW8"/>
      <c r="QNX8"/>
      <c r="QNY8"/>
      <c r="QNZ8"/>
      <c r="QOA8"/>
      <c r="QOB8"/>
      <c r="QOC8"/>
      <c r="QOD8"/>
      <c r="QOE8"/>
      <c r="QOF8"/>
      <c r="QOG8"/>
      <c r="QOH8"/>
      <c r="QOI8"/>
      <c r="QOJ8"/>
      <c r="QOK8"/>
      <c r="QOL8"/>
      <c r="QOM8"/>
      <c r="QON8"/>
      <c r="QOO8"/>
      <c r="QOP8"/>
      <c r="QOQ8"/>
      <c r="QOR8"/>
      <c r="QOS8"/>
      <c r="QOT8"/>
      <c r="QOU8"/>
      <c r="QOV8"/>
      <c r="QOW8"/>
      <c r="QOX8"/>
      <c r="QOY8"/>
      <c r="QOZ8"/>
      <c r="QPA8"/>
      <c r="QPB8"/>
      <c r="QPC8"/>
      <c r="QPD8"/>
      <c r="QPE8"/>
      <c r="QPF8"/>
      <c r="QPG8"/>
      <c r="QPH8"/>
      <c r="QPI8"/>
      <c r="QPJ8"/>
      <c r="QPK8"/>
      <c r="QPL8"/>
      <c r="QPM8"/>
      <c r="QPN8"/>
      <c r="QPO8"/>
      <c r="QPP8"/>
      <c r="QPQ8"/>
      <c r="QPR8"/>
      <c r="QPS8"/>
      <c r="QPT8"/>
      <c r="QPU8"/>
      <c r="QPV8"/>
      <c r="QPW8"/>
      <c r="QPX8"/>
      <c r="QPY8"/>
      <c r="QPZ8"/>
      <c r="QQA8"/>
      <c r="QQB8"/>
      <c r="QQC8"/>
      <c r="QQD8"/>
      <c r="QQE8"/>
      <c r="QQF8"/>
      <c r="QQG8"/>
      <c r="QQH8"/>
      <c r="QQI8"/>
      <c r="QQJ8"/>
      <c r="QQK8"/>
      <c r="QQL8"/>
      <c r="QQM8"/>
      <c r="QQN8"/>
      <c r="QQO8"/>
      <c r="QQP8"/>
      <c r="QQQ8"/>
      <c r="QQR8"/>
      <c r="QQS8"/>
      <c r="QQT8"/>
      <c r="QQU8"/>
      <c r="QQV8"/>
      <c r="QQW8"/>
      <c r="QQX8"/>
      <c r="QQY8"/>
      <c r="QQZ8"/>
      <c r="QRA8"/>
      <c r="QRB8"/>
      <c r="QRC8"/>
      <c r="QRD8"/>
      <c r="QRE8"/>
      <c r="QRF8"/>
      <c r="QRG8"/>
      <c r="QRH8"/>
      <c r="QRI8"/>
      <c r="QRJ8"/>
      <c r="QRK8"/>
      <c r="QRL8"/>
      <c r="QRM8"/>
      <c r="QRN8"/>
      <c r="QRO8"/>
      <c r="QRP8"/>
      <c r="QRQ8"/>
      <c r="QRR8"/>
      <c r="QRS8"/>
      <c r="QRT8"/>
      <c r="QRU8"/>
      <c r="QRV8"/>
      <c r="QRW8"/>
      <c r="QRX8"/>
      <c r="QRY8"/>
      <c r="QRZ8"/>
      <c r="QSA8"/>
      <c r="QSB8"/>
      <c r="QSC8"/>
      <c r="QSD8"/>
      <c r="QSE8"/>
      <c r="QSF8"/>
      <c r="QSG8"/>
      <c r="QSH8"/>
      <c r="QSI8"/>
      <c r="QSJ8"/>
      <c r="QSK8"/>
      <c r="QSL8"/>
      <c r="QSM8"/>
      <c r="QSN8"/>
      <c r="QSO8"/>
      <c r="QSP8"/>
      <c r="QSQ8"/>
      <c r="QSR8"/>
      <c r="QSS8"/>
      <c r="QST8"/>
      <c r="QSU8"/>
      <c r="QSV8"/>
      <c r="QSW8"/>
      <c r="QSX8"/>
      <c r="QSY8"/>
      <c r="QSZ8"/>
      <c r="QTA8"/>
      <c r="QTB8"/>
      <c r="QTC8"/>
      <c r="QTD8"/>
      <c r="QTE8"/>
      <c r="QTF8"/>
      <c r="QTG8"/>
      <c r="QTH8"/>
      <c r="QTI8"/>
      <c r="QTJ8"/>
      <c r="QTK8"/>
      <c r="QTL8"/>
      <c r="QTM8"/>
      <c r="QTN8"/>
      <c r="QTO8"/>
      <c r="QTP8"/>
      <c r="QTQ8"/>
      <c r="QTR8"/>
      <c r="QTS8"/>
      <c r="QTT8"/>
      <c r="QTU8"/>
      <c r="QTV8"/>
      <c r="QTW8"/>
      <c r="QTX8"/>
      <c r="QTY8"/>
      <c r="QTZ8"/>
      <c r="QUA8"/>
      <c r="QUB8"/>
      <c r="QUC8"/>
      <c r="QUD8"/>
      <c r="QUE8"/>
      <c r="QUF8"/>
      <c r="QUG8"/>
      <c r="QUH8"/>
      <c r="QUI8"/>
      <c r="QUJ8"/>
      <c r="QUK8"/>
      <c r="QUL8"/>
      <c r="QUM8"/>
      <c r="QUN8"/>
      <c r="QUO8"/>
      <c r="QUP8"/>
      <c r="QUQ8"/>
      <c r="QUR8"/>
      <c r="QUS8"/>
      <c r="QUT8"/>
      <c r="QUU8"/>
      <c r="QUV8"/>
      <c r="QUW8"/>
      <c r="QUX8"/>
      <c r="QUY8"/>
      <c r="QUZ8"/>
      <c r="QVA8"/>
      <c r="QVB8"/>
      <c r="QVC8"/>
      <c r="QVD8"/>
      <c r="QVE8"/>
      <c r="QVF8"/>
      <c r="QVG8"/>
      <c r="QVH8"/>
      <c r="QVI8"/>
      <c r="QVJ8"/>
      <c r="QVK8"/>
      <c r="QVL8"/>
      <c r="QVM8"/>
      <c r="QVN8"/>
      <c r="QVO8"/>
      <c r="QVP8"/>
      <c r="QVQ8"/>
      <c r="QVR8"/>
      <c r="QVS8"/>
      <c r="QVT8"/>
      <c r="QVU8"/>
      <c r="QVV8"/>
      <c r="QVW8"/>
      <c r="QVX8"/>
      <c r="QVY8"/>
      <c r="QVZ8"/>
      <c r="QWA8"/>
      <c r="QWB8"/>
      <c r="QWC8"/>
      <c r="QWD8"/>
      <c r="QWE8"/>
      <c r="QWF8"/>
      <c r="QWG8"/>
      <c r="QWH8"/>
      <c r="QWI8"/>
      <c r="QWJ8"/>
      <c r="QWK8"/>
      <c r="QWL8"/>
      <c r="QWM8"/>
      <c r="QWN8"/>
      <c r="QWO8"/>
      <c r="QWP8"/>
      <c r="QWQ8"/>
      <c r="QWR8"/>
      <c r="QWS8"/>
      <c r="QWT8"/>
      <c r="QWU8"/>
      <c r="QWV8"/>
      <c r="QWW8"/>
      <c r="QWX8"/>
      <c r="QWY8"/>
      <c r="QWZ8"/>
      <c r="QXA8"/>
      <c r="QXB8"/>
      <c r="QXC8"/>
      <c r="QXD8"/>
      <c r="QXE8"/>
      <c r="QXF8"/>
      <c r="QXG8"/>
      <c r="QXH8"/>
      <c r="QXI8"/>
      <c r="QXJ8"/>
      <c r="QXK8"/>
      <c r="QXL8"/>
      <c r="QXM8"/>
      <c r="QXN8"/>
      <c r="QXO8"/>
      <c r="QXP8"/>
      <c r="QXQ8"/>
      <c r="QXR8"/>
      <c r="QXS8"/>
      <c r="QXT8"/>
      <c r="QXU8"/>
      <c r="QXV8"/>
      <c r="QXW8"/>
      <c r="QXX8"/>
      <c r="QXY8"/>
      <c r="QXZ8"/>
      <c r="QYA8"/>
      <c r="QYB8"/>
      <c r="QYC8"/>
      <c r="QYD8"/>
      <c r="QYE8"/>
      <c r="QYF8"/>
      <c r="QYG8"/>
      <c r="QYH8"/>
      <c r="QYI8"/>
      <c r="QYJ8"/>
      <c r="QYK8"/>
      <c r="QYL8"/>
      <c r="QYM8"/>
      <c r="QYN8"/>
      <c r="QYO8"/>
      <c r="QYP8"/>
      <c r="QYQ8"/>
      <c r="QYR8"/>
      <c r="QYS8"/>
      <c r="QYT8"/>
      <c r="QYU8"/>
      <c r="QYV8"/>
      <c r="QYW8"/>
      <c r="QYX8"/>
      <c r="QYY8"/>
      <c r="QYZ8"/>
      <c r="QZA8"/>
      <c r="QZB8"/>
      <c r="QZC8"/>
      <c r="QZD8"/>
      <c r="QZE8"/>
      <c r="QZF8"/>
      <c r="QZG8"/>
      <c r="QZH8"/>
      <c r="QZI8"/>
      <c r="QZJ8"/>
      <c r="QZK8"/>
      <c r="QZL8"/>
      <c r="QZM8"/>
      <c r="QZN8"/>
      <c r="QZO8"/>
      <c r="QZP8"/>
      <c r="QZQ8"/>
      <c r="QZR8"/>
      <c r="QZS8"/>
      <c r="QZT8"/>
      <c r="QZU8"/>
      <c r="QZV8"/>
      <c r="QZW8"/>
      <c r="QZX8"/>
      <c r="QZY8"/>
      <c r="QZZ8"/>
      <c r="RAA8"/>
      <c r="RAB8"/>
      <c r="RAC8"/>
      <c r="RAD8"/>
      <c r="RAE8"/>
      <c r="RAF8"/>
      <c r="RAG8"/>
      <c r="RAH8"/>
      <c r="RAI8"/>
      <c r="RAJ8"/>
      <c r="RAK8"/>
      <c r="RAL8"/>
      <c r="RAM8"/>
      <c r="RAN8"/>
      <c r="RAO8"/>
      <c r="RAP8"/>
      <c r="RAQ8"/>
      <c r="RAR8"/>
      <c r="RAS8"/>
      <c r="RAT8"/>
      <c r="RAU8"/>
      <c r="RAV8"/>
      <c r="RAW8"/>
      <c r="RAX8"/>
      <c r="RAY8"/>
      <c r="RAZ8"/>
      <c r="RBA8"/>
      <c r="RBB8"/>
      <c r="RBC8"/>
      <c r="RBD8"/>
      <c r="RBE8"/>
      <c r="RBF8"/>
      <c r="RBG8"/>
      <c r="RBH8"/>
      <c r="RBI8"/>
      <c r="RBJ8"/>
      <c r="RBK8"/>
      <c r="RBL8"/>
      <c r="RBM8"/>
      <c r="RBN8"/>
      <c r="RBO8"/>
      <c r="RBP8"/>
      <c r="RBQ8"/>
      <c r="RBR8"/>
      <c r="RBS8"/>
      <c r="RBT8"/>
      <c r="RBU8"/>
      <c r="RBV8"/>
      <c r="RBW8"/>
      <c r="RBX8"/>
      <c r="RBY8"/>
      <c r="RBZ8"/>
      <c r="RCA8"/>
      <c r="RCB8"/>
      <c r="RCC8"/>
      <c r="RCD8"/>
      <c r="RCE8"/>
      <c r="RCF8"/>
      <c r="RCG8"/>
      <c r="RCH8"/>
      <c r="RCI8"/>
      <c r="RCJ8"/>
      <c r="RCK8"/>
      <c r="RCL8"/>
      <c r="RCM8"/>
      <c r="RCN8"/>
      <c r="RCO8"/>
      <c r="RCP8"/>
      <c r="RCQ8"/>
      <c r="RCR8"/>
      <c r="RCS8"/>
      <c r="RCT8"/>
      <c r="RCU8"/>
      <c r="RCV8"/>
      <c r="RCW8"/>
      <c r="RCX8"/>
      <c r="RCY8"/>
      <c r="RCZ8"/>
      <c r="RDA8"/>
      <c r="RDB8"/>
      <c r="RDC8"/>
      <c r="RDD8"/>
      <c r="RDE8"/>
      <c r="RDF8"/>
      <c r="RDG8"/>
      <c r="RDH8"/>
      <c r="RDI8"/>
      <c r="RDJ8"/>
      <c r="RDK8"/>
      <c r="RDL8"/>
      <c r="RDM8"/>
      <c r="RDN8"/>
      <c r="RDO8"/>
      <c r="RDP8"/>
      <c r="RDQ8"/>
      <c r="RDR8"/>
      <c r="RDS8"/>
      <c r="RDT8"/>
      <c r="RDU8"/>
      <c r="RDV8"/>
      <c r="RDW8"/>
      <c r="RDX8"/>
      <c r="RDY8"/>
      <c r="RDZ8"/>
      <c r="REA8"/>
      <c r="REB8"/>
      <c r="REC8"/>
      <c r="RED8"/>
      <c r="REE8"/>
      <c r="REF8"/>
      <c r="REG8"/>
      <c r="REH8"/>
      <c r="REI8"/>
      <c r="REJ8"/>
      <c r="REK8"/>
      <c r="REL8"/>
      <c r="REM8"/>
      <c r="REN8"/>
      <c r="REO8"/>
      <c r="REP8"/>
      <c r="REQ8"/>
      <c r="RER8"/>
      <c r="RES8"/>
      <c r="RET8"/>
      <c r="REU8"/>
      <c r="REV8"/>
      <c r="REW8"/>
      <c r="REX8"/>
      <c r="REY8"/>
      <c r="REZ8"/>
      <c r="RFA8"/>
      <c r="RFB8"/>
      <c r="RFC8"/>
      <c r="RFD8"/>
      <c r="RFE8"/>
      <c r="RFF8"/>
      <c r="RFG8"/>
      <c r="RFH8"/>
      <c r="RFI8"/>
      <c r="RFJ8"/>
      <c r="RFK8"/>
      <c r="RFL8"/>
      <c r="RFM8"/>
      <c r="RFN8"/>
      <c r="RFO8"/>
      <c r="RFP8"/>
      <c r="RFQ8"/>
      <c r="RFR8"/>
      <c r="RFS8"/>
      <c r="RFT8"/>
      <c r="RFU8"/>
      <c r="RFV8"/>
      <c r="RFW8"/>
      <c r="RFX8"/>
      <c r="RFY8"/>
      <c r="RFZ8"/>
      <c r="RGA8"/>
      <c r="RGB8"/>
      <c r="RGC8"/>
      <c r="RGD8"/>
      <c r="RGE8"/>
      <c r="RGF8"/>
      <c r="RGG8"/>
      <c r="RGH8"/>
      <c r="RGI8"/>
      <c r="RGJ8"/>
      <c r="RGK8"/>
      <c r="RGL8"/>
      <c r="RGM8"/>
      <c r="RGN8"/>
      <c r="RGO8"/>
      <c r="RGP8"/>
      <c r="RGQ8"/>
      <c r="RGR8"/>
      <c r="RGS8"/>
      <c r="RGT8"/>
      <c r="RGU8"/>
      <c r="RGV8"/>
      <c r="RGW8"/>
      <c r="RGX8"/>
      <c r="RGY8"/>
      <c r="RGZ8"/>
      <c r="RHA8"/>
      <c r="RHB8"/>
      <c r="RHC8"/>
      <c r="RHD8"/>
      <c r="RHE8"/>
      <c r="RHF8"/>
      <c r="RHG8"/>
      <c r="RHH8"/>
      <c r="RHI8"/>
      <c r="RHJ8"/>
      <c r="RHK8"/>
      <c r="RHL8"/>
      <c r="RHM8"/>
      <c r="RHN8"/>
      <c r="RHO8"/>
      <c r="RHP8"/>
      <c r="RHQ8"/>
      <c r="RHR8"/>
      <c r="RHS8"/>
      <c r="RHT8"/>
      <c r="RHU8"/>
      <c r="RHV8"/>
      <c r="RHW8"/>
      <c r="RHX8"/>
      <c r="RHY8"/>
      <c r="RHZ8"/>
      <c r="RIA8"/>
      <c r="RIB8"/>
      <c r="RIC8"/>
      <c r="RID8"/>
      <c r="RIE8"/>
      <c r="RIF8"/>
      <c r="RIG8"/>
      <c r="RIH8"/>
      <c r="RII8"/>
      <c r="RIJ8"/>
      <c r="RIK8"/>
      <c r="RIL8"/>
      <c r="RIM8"/>
      <c r="RIN8"/>
      <c r="RIO8"/>
      <c r="RIP8"/>
      <c r="RIQ8"/>
      <c r="RIR8"/>
      <c r="RIS8"/>
      <c r="RIT8"/>
      <c r="RIU8"/>
      <c r="RIV8"/>
      <c r="RIW8"/>
      <c r="RIX8"/>
      <c r="RIY8"/>
      <c r="RIZ8"/>
      <c r="RJA8"/>
      <c r="RJB8"/>
      <c r="RJC8"/>
      <c r="RJD8"/>
      <c r="RJE8"/>
      <c r="RJF8"/>
      <c r="RJG8"/>
      <c r="RJH8"/>
      <c r="RJI8"/>
      <c r="RJJ8"/>
      <c r="RJK8"/>
      <c r="RJL8"/>
      <c r="RJM8"/>
      <c r="RJN8"/>
      <c r="RJO8"/>
      <c r="RJP8"/>
      <c r="RJQ8"/>
      <c r="RJR8"/>
      <c r="RJS8"/>
      <c r="RJT8"/>
      <c r="RJU8"/>
      <c r="RJV8"/>
      <c r="RJW8"/>
      <c r="RJX8"/>
      <c r="RJY8"/>
      <c r="RJZ8"/>
      <c r="RKA8"/>
      <c r="RKB8"/>
      <c r="RKC8"/>
      <c r="RKD8"/>
      <c r="RKE8"/>
      <c r="RKF8"/>
      <c r="RKG8"/>
      <c r="RKH8"/>
      <c r="RKI8"/>
      <c r="RKJ8"/>
      <c r="RKK8"/>
      <c r="RKL8"/>
      <c r="RKM8"/>
      <c r="RKN8"/>
      <c r="RKO8"/>
      <c r="RKP8"/>
      <c r="RKQ8"/>
      <c r="RKR8"/>
      <c r="RKS8"/>
      <c r="RKT8"/>
      <c r="RKU8"/>
      <c r="RKV8"/>
      <c r="RKW8"/>
      <c r="RKX8"/>
      <c r="RKY8"/>
      <c r="RKZ8"/>
      <c r="RLA8"/>
      <c r="RLB8"/>
      <c r="RLC8"/>
      <c r="RLD8"/>
      <c r="RLE8"/>
      <c r="RLF8"/>
      <c r="RLG8"/>
      <c r="RLH8"/>
      <c r="RLI8"/>
      <c r="RLJ8"/>
      <c r="RLK8"/>
      <c r="RLL8"/>
      <c r="RLM8"/>
      <c r="RLN8"/>
      <c r="RLO8"/>
      <c r="RLP8"/>
      <c r="RLQ8"/>
      <c r="RLR8"/>
      <c r="RLS8"/>
      <c r="RLT8"/>
      <c r="RLU8"/>
      <c r="RLV8"/>
      <c r="RLW8"/>
      <c r="RLX8"/>
      <c r="RLY8"/>
      <c r="RLZ8"/>
      <c r="RMA8"/>
      <c r="RMB8"/>
      <c r="RMC8"/>
      <c r="RMD8"/>
      <c r="RME8"/>
      <c r="RMF8"/>
      <c r="RMG8"/>
      <c r="RMH8"/>
      <c r="RMI8"/>
      <c r="RMJ8"/>
      <c r="RMK8"/>
      <c r="RML8"/>
      <c r="RMM8"/>
      <c r="RMN8"/>
      <c r="RMO8"/>
      <c r="RMP8"/>
      <c r="RMQ8"/>
      <c r="RMR8"/>
      <c r="RMS8"/>
      <c r="RMT8"/>
      <c r="RMU8"/>
      <c r="RMV8"/>
      <c r="RMW8"/>
      <c r="RMX8"/>
      <c r="RMY8"/>
      <c r="RMZ8"/>
      <c r="RNA8"/>
      <c r="RNB8"/>
      <c r="RNC8"/>
      <c r="RND8"/>
      <c r="RNE8"/>
      <c r="RNF8"/>
      <c r="RNG8"/>
      <c r="RNH8"/>
      <c r="RNI8"/>
      <c r="RNJ8"/>
      <c r="RNK8"/>
      <c r="RNL8"/>
      <c r="RNM8"/>
      <c r="RNN8"/>
      <c r="RNO8"/>
      <c r="RNP8"/>
      <c r="RNQ8"/>
      <c r="RNR8"/>
      <c r="RNS8"/>
      <c r="RNT8"/>
      <c r="RNU8"/>
      <c r="RNV8"/>
      <c r="RNW8"/>
      <c r="RNX8"/>
      <c r="RNY8"/>
      <c r="RNZ8"/>
      <c r="ROA8"/>
      <c r="ROB8"/>
      <c r="ROC8"/>
      <c r="ROD8"/>
      <c r="ROE8"/>
      <c r="ROF8"/>
      <c r="ROG8"/>
      <c r="ROH8"/>
      <c r="ROI8"/>
      <c r="ROJ8"/>
      <c r="ROK8"/>
      <c r="ROL8"/>
      <c r="ROM8"/>
      <c r="RON8"/>
      <c r="ROO8"/>
      <c r="ROP8"/>
      <c r="ROQ8"/>
      <c r="ROR8"/>
      <c r="ROS8"/>
      <c r="ROT8"/>
      <c r="ROU8"/>
      <c r="ROV8"/>
      <c r="ROW8"/>
      <c r="ROX8"/>
      <c r="ROY8"/>
      <c r="ROZ8"/>
      <c r="RPA8"/>
      <c r="RPB8"/>
      <c r="RPC8"/>
      <c r="RPD8"/>
      <c r="RPE8"/>
      <c r="RPF8"/>
      <c r="RPG8"/>
      <c r="RPH8"/>
      <c r="RPI8"/>
      <c r="RPJ8"/>
      <c r="RPK8"/>
      <c r="RPL8"/>
      <c r="RPM8"/>
      <c r="RPN8"/>
      <c r="RPO8"/>
      <c r="RPP8"/>
      <c r="RPQ8"/>
      <c r="RPR8"/>
      <c r="RPS8"/>
      <c r="RPT8"/>
      <c r="RPU8"/>
      <c r="RPV8"/>
      <c r="RPW8"/>
      <c r="RPX8"/>
      <c r="RPY8"/>
      <c r="RPZ8"/>
      <c r="RQA8"/>
      <c r="RQB8"/>
      <c r="RQC8"/>
      <c r="RQD8"/>
      <c r="RQE8"/>
      <c r="RQF8"/>
      <c r="RQG8"/>
      <c r="RQH8"/>
      <c r="RQI8"/>
      <c r="RQJ8"/>
      <c r="RQK8"/>
      <c r="RQL8"/>
      <c r="RQM8"/>
      <c r="RQN8"/>
      <c r="RQO8"/>
      <c r="RQP8"/>
      <c r="RQQ8"/>
      <c r="RQR8"/>
      <c r="RQS8"/>
      <c r="RQT8"/>
      <c r="RQU8"/>
      <c r="RQV8"/>
      <c r="RQW8"/>
      <c r="RQX8"/>
      <c r="RQY8"/>
      <c r="RQZ8"/>
      <c r="RRA8"/>
      <c r="RRB8"/>
      <c r="RRC8"/>
      <c r="RRD8"/>
      <c r="RRE8"/>
      <c r="RRF8"/>
      <c r="RRG8"/>
      <c r="RRH8"/>
      <c r="RRI8"/>
      <c r="RRJ8"/>
      <c r="RRK8"/>
      <c r="RRL8"/>
      <c r="RRM8"/>
      <c r="RRN8"/>
      <c r="RRO8"/>
      <c r="RRP8"/>
      <c r="RRQ8"/>
      <c r="RRR8"/>
      <c r="RRS8"/>
      <c r="RRT8"/>
      <c r="RRU8"/>
      <c r="RRV8"/>
      <c r="RRW8"/>
      <c r="RRX8"/>
      <c r="RRY8"/>
      <c r="RRZ8"/>
      <c r="RSA8"/>
      <c r="RSB8"/>
      <c r="RSC8"/>
      <c r="RSD8"/>
      <c r="RSE8"/>
      <c r="RSF8"/>
      <c r="RSG8"/>
      <c r="RSH8"/>
      <c r="RSI8"/>
      <c r="RSJ8"/>
      <c r="RSK8"/>
      <c r="RSL8"/>
      <c r="RSM8"/>
      <c r="RSN8"/>
      <c r="RSO8"/>
      <c r="RSP8"/>
      <c r="RSQ8"/>
      <c r="RSR8"/>
      <c r="RSS8"/>
      <c r="RST8"/>
      <c r="RSU8"/>
      <c r="RSV8"/>
      <c r="RSW8"/>
      <c r="RSX8"/>
      <c r="RSY8"/>
      <c r="RSZ8"/>
      <c r="RTA8"/>
      <c r="RTB8"/>
      <c r="RTC8"/>
      <c r="RTD8"/>
      <c r="RTE8"/>
      <c r="RTF8"/>
      <c r="RTG8"/>
      <c r="RTH8"/>
      <c r="RTI8"/>
      <c r="RTJ8"/>
      <c r="RTK8"/>
      <c r="RTL8"/>
      <c r="RTM8"/>
      <c r="RTN8"/>
      <c r="RTO8"/>
      <c r="RTP8"/>
      <c r="RTQ8"/>
      <c r="RTR8"/>
      <c r="RTS8"/>
      <c r="RTT8"/>
      <c r="RTU8"/>
      <c r="RTV8"/>
      <c r="RTW8"/>
      <c r="RTX8"/>
      <c r="RTY8"/>
      <c r="RTZ8"/>
      <c r="RUA8"/>
      <c r="RUB8"/>
      <c r="RUC8"/>
      <c r="RUD8"/>
      <c r="RUE8"/>
      <c r="RUF8"/>
      <c r="RUG8"/>
      <c r="RUH8"/>
      <c r="RUI8"/>
      <c r="RUJ8"/>
      <c r="RUK8"/>
      <c r="RUL8"/>
      <c r="RUM8"/>
      <c r="RUN8"/>
      <c r="RUO8"/>
      <c r="RUP8"/>
      <c r="RUQ8"/>
      <c r="RUR8"/>
      <c r="RUS8"/>
      <c r="RUT8"/>
      <c r="RUU8"/>
      <c r="RUV8"/>
      <c r="RUW8"/>
      <c r="RUX8"/>
      <c r="RUY8"/>
      <c r="RUZ8"/>
      <c r="RVA8"/>
      <c r="RVB8"/>
      <c r="RVC8"/>
      <c r="RVD8"/>
      <c r="RVE8"/>
      <c r="RVF8"/>
      <c r="RVG8"/>
      <c r="RVH8"/>
      <c r="RVI8"/>
      <c r="RVJ8"/>
      <c r="RVK8"/>
      <c r="RVL8"/>
      <c r="RVM8"/>
      <c r="RVN8"/>
      <c r="RVO8"/>
      <c r="RVP8"/>
      <c r="RVQ8"/>
      <c r="RVR8"/>
      <c r="RVS8"/>
      <c r="RVT8"/>
      <c r="RVU8"/>
      <c r="RVV8"/>
      <c r="RVW8"/>
      <c r="RVX8"/>
      <c r="RVY8"/>
      <c r="RVZ8"/>
      <c r="RWA8"/>
      <c r="RWB8"/>
      <c r="RWC8"/>
      <c r="RWD8"/>
      <c r="RWE8"/>
      <c r="RWF8"/>
      <c r="RWG8"/>
      <c r="RWH8"/>
      <c r="RWI8"/>
      <c r="RWJ8"/>
      <c r="RWK8"/>
      <c r="RWL8"/>
      <c r="RWM8"/>
      <c r="RWN8"/>
      <c r="RWO8"/>
      <c r="RWP8"/>
      <c r="RWQ8"/>
      <c r="RWR8"/>
      <c r="RWS8"/>
      <c r="RWT8"/>
      <c r="RWU8"/>
      <c r="RWV8"/>
      <c r="RWW8"/>
      <c r="RWX8"/>
      <c r="RWY8"/>
      <c r="RWZ8"/>
      <c r="RXA8"/>
      <c r="RXB8"/>
      <c r="RXC8"/>
      <c r="RXD8"/>
      <c r="RXE8"/>
      <c r="RXF8"/>
      <c r="RXG8"/>
      <c r="RXH8"/>
      <c r="RXI8"/>
      <c r="RXJ8"/>
      <c r="RXK8"/>
      <c r="RXL8"/>
      <c r="RXM8"/>
      <c r="RXN8"/>
      <c r="RXO8"/>
      <c r="RXP8"/>
      <c r="RXQ8"/>
      <c r="RXR8"/>
      <c r="RXS8"/>
      <c r="RXT8"/>
      <c r="RXU8"/>
      <c r="RXV8"/>
      <c r="RXW8"/>
      <c r="RXX8"/>
      <c r="RXY8"/>
      <c r="RXZ8"/>
      <c r="RYA8"/>
      <c r="RYB8"/>
      <c r="RYC8"/>
      <c r="RYD8"/>
      <c r="RYE8"/>
      <c r="RYF8"/>
      <c r="RYG8"/>
      <c r="RYH8"/>
      <c r="RYI8"/>
      <c r="RYJ8"/>
      <c r="RYK8"/>
      <c r="RYL8"/>
      <c r="RYM8"/>
      <c r="RYN8"/>
      <c r="RYO8"/>
      <c r="RYP8"/>
      <c r="RYQ8"/>
      <c r="RYR8"/>
      <c r="RYS8"/>
      <c r="RYT8"/>
      <c r="RYU8"/>
      <c r="RYV8"/>
      <c r="RYW8"/>
      <c r="RYX8"/>
      <c r="RYY8"/>
      <c r="RYZ8"/>
      <c r="RZA8"/>
      <c r="RZB8"/>
      <c r="RZC8"/>
      <c r="RZD8"/>
      <c r="RZE8"/>
      <c r="RZF8"/>
      <c r="RZG8"/>
      <c r="RZH8"/>
      <c r="RZI8"/>
      <c r="RZJ8"/>
      <c r="RZK8"/>
      <c r="RZL8"/>
      <c r="RZM8"/>
      <c r="RZN8"/>
      <c r="RZO8"/>
      <c r="RZP8"/>
      <c r="RZQ8"/>
      <c r="RZR8"/>
      <c r="RZS8"/>
      <c r="RZT8"/>
      <c r="RZU8"/>
      <c r="RZV8"/>
      <c r="RZW8"/>
      <c r="RZX8"/>
      <c r="RZY8"/>
      <c r="RZZ8"/>
      <c r="SAA8"/>
      <c r="SAB8"/>
      <c r="SAC8"/>
      <c r="SAD8"/>
      <c r="SAE8"/>
      <c r="SAF8"/>
      <c r="SAG8"/>
      <c r="SAH8"/>
      <c r="SAI8"/>
      <c r="SAJ8"/>
      <c r="SAK8"/>
      <c r="SAL8"/>
      <c r="SAM8"/>
      <c r="SAN8"/>
      <c r="SAO8"/>
      <c r="SAP8"/>
      <c r="SAQ8"/>
      <c r="SAR8"/>
      <c r="SAS8"/>
      <c r="SAT8"/>
      <c r="SAU8"/>
      <c r="SAV8"/>
      <c r="SAW8"/>
      <c r="SAX8"/>
      <c r="SAY8"/>
      <c r="SAZ8"/>
      <c r="SBA8"/>
      <c r="SBB8"/>
      <c r="SBC8"/>
      <c r="SBD8"/>
      <c r="SBE8"/>
      <c r="SBF8"/>
      <c r="SBG8"/>
      <c r="SBH8"/>
      <c r="SBI8"/>
      <c r="SBJ8"/>
      <c r="SBK8"/>
      <c r="SBL8"/>
      <c r="SBM8"/>
      <c r="SBN8"/>
      <c r="SBO8"/>
      <c r="SBP8"/>
      <c r="SBQ8"/>
      <c r="SBR8"/>
      <c r="SBS8"/>
      <c r="SBT8"/>
      <c r="SBU8"/>
      <c r="SBV8"/>
      <c r="SBW8"/>
      <c r="SBX8"/>
      <c r="SBY8"/>
      <c r="SBZ8"/>
      <c r="SCA8"/>
      <c r="SCB8"/>
      <c r="SCC8"/>
      <c r="SCD8"/>
      <c r="SCE8"/>
      <c r="SCF8"/>
      <c r="SCG8"/>
      <c r="SCH8"/>
      <c r="SCI8"/>
      <c r="SCJ8"/>
      <c r="SCK8"/>
      <c r="SCL8"/>
      <c r="SCM8"/>
      <c r="SCN8"/>
      <c r="SCO8"/>
      <c r="SCP8"/>
      <c r="SCQ8"/>
      <c r="SCR8"/>
      <c r="SCS8"/>
      <c r="SCT8"/>
      <c r="SCU8"/>
      <c r="SCV8"/>
      <c r="SCW8"/>
      <c r="SCX8"/>
      <c r="SCY8"/>
      <c r="SCZ8"/>
      <c r="SDA8"/>
      <c r="SDB8"/>
      <c r="SDC8"/>
      <c r="SDD8"/>
      <c r="SDE8"/>
      <c r="SDF8"/>
      <c r="SDG8"/>
      <c r="SDH8"/>
      <c r="SDI8"/>
      <c r="SDJ8"/>
      <c r="SDK8"/>
      <c r="SDL8"/>
      <c r="SDM8"/>
      <c r="SDN8"/>
      <c r="SDO8"/>
      <c r="SDP8"/>
      <c r="SDQ8"/>
      <c r="SDR8"/>
      <c r="SDS8"/>
      <c r="SDT8"/>
      <c r="SDU8"/>
      <c r="SDV8"/>
      <c r="SDW8"/>
      <c r="SDX8"/>
      <c r="SDY8"/>
      <c r="SDZ8"/>
      <c r="SEA8"/>
      <c r="SEB8"/>
      <c r="SEC8"/>
      <c r="SED8"/>
      <c r="SEE8"/>
      <c r="SEF8"/>
      <c r="SEG8"/>
      <c r="SEH8"/>
      <c r="SEI8"/>
      <c r="SEJ8"/>
      <c r="SEK8"/>
      <c r="SEL8"/>
      <c r="SEM8"/>
      <c r="SEN8"/>
      <c r="SEO8"/>
      <c r="SEP8"/>
      <c r="SEQ8"/>
      <c r="SER8"/>
      <c r="SES8"/>
      <c r="SET8"/>
      <c r="SEU8"/>
      <c r="SEV8"/>
      <c r="SEW8"/>
      <c r="SEX8"/>
      <c r="SEY8"/>
      <c r="SEZ8"/>
      <c r="SFA8"/>
      <c r="SFB8"/>
      <c r="SFC8"/>
      <c r="SFD8"/>
      <c r="SFE8"/>
      <c r="SFF8"/>
      <c r="SFG8"/>
      <c r="SFH8"/>
      <c r="SFI8"/>
      <c r="SFJ8"/>
      <c r="SFK8"/>
      <c r="SFL8"/>
      <c r="SFM8"/>
      <c r="SFN8"/>
      <c r="SFO8"/>
      <c r="SFP8"/>
      <c r="SFQ8"/>
      <c r="SFR8"/>
      <c r="SFS8"/>
      <c r="SFT8"/>
      <c r="SFU8"/>
      <c r="SFV8"/>
      <c r="SFW8"/>
      <c r="SFX8"/>
      <c r="SFY8"/>
      <c r="SFZ8"/>
      <c r="SGA8"/>
      <c r="SGB8"/>
      <c r="SGC8"/>
      <c r="SGD8"/>
      <c r="SGE8"/>
      <c r="SGF8"/>
      <c r="SGG8"/>
      <c r="SGH8"/>
      <c r="SGI8"/>
      <c r="SGJ8"/>
      <c r="SGK8"/>
      <c r="SGL8"/>
      <c r="SGM8"/>
      <c r="SGN8"/>
      <c r="SGO8"/>
      <c r="SGP8"/>
      <c r="SGQ8"/>
      <c r="SGR8"/>
      <c r="SGS8"/>
      <c r="SGT8"/>
      <c r="SGU8"/>
      <c r="SGV8"/>
      <c r="SGW8"/>
      <c r="SGX8"/>
      <c r="SGY8"/>
      <c r="SGZ8"/>
      <c r="SHA8"/>
      <c r="SHB8"/>
      <c r="SHC8"/>
      <c r="SHD8"/>
      <c r="SHE8"/>
      <c r="SHF8"/>
      <c r="SHG8"/>
      <c r="SHH8"/>
      <c r="SHI8"/>
      <c r="SHJ8"/>
      <c r="SHK8"/>
      <c r="SHL8"/>
      <c r="SHM8"/>
      <c r="SHN8"/>
      <c r="SHO8"/>
      <c r="SHP8"/>
      <c r="SHQ8"/>
      <c r="SHR8"/>
      <c r="SHS8"/>
      <c r="SHT8"/>
      <c r="SHU8"/>
      <c r="SHV8"/>
      <c r="SHW8"/>
      <c r="SHX8"/>
      <c r="SHY8"/>
      <c r="SHZ8"/>
      <c r="SIA8"/>
      <c r="SIB8"/>
      <c r="SIC8"/>
      <c r="SID8"/>
      <c r="SIE8"/>
      <c r="SIF8"/>
      <c r="SIG8"/>
      <c r="SIH8"/>
      <c r="SII8"/>
      <c r="SIJ8"/>
      <c r="SIK8"/>
      <c r="SIL8"/>
      <c r="SIM8"/>
      <c r="SIN8"/>
      <c r="SIO8"/>
      <c r="SIP8"/>
      <c r="SIQ8"/>
      <c r="SIR8"/>
      <c r="SIS8"/>
      <c r="SIT8"/>
      <c r="SIU8"/>
      <c r="SIV8"/>
      <c r="SIW8"/>
      <c r="SIX8"/>
      <c r="SIY8"/>
      <c r="SIZ8"/>
      <c r="SJA8"/>
      <c r="SJB8"/>
      <c r="SJC8"/>
      <c r="SJD8"/>
      <c r="SJE8"/>
      <c r="SJF8"/>
      <c r="SJG8"/>
      <c r="SJH8"/>
      <c r="SJI8"/>
      <c r="SJJ8"/>
      <c r="SJK8"/>
      <c r="SJL8"/>
      <c r="SJM8"/>
      <c r="SJN8"/>
      <c r="SJO8"/>
      <c r="SJP8"/>
      <c r="SJQ8"/>
      <c r="SJR8"/>
      <c r="SJS8"/>
      <c r="SJT8"/>
      <c r="SJU8"/>
      <c r="SJV8"/>
      <c r="SJW8"/>
      <c r="SJX8"/>
      <c r="SJY8"/>
      <c r="SJZ8"/>
      <c r="SKA8"/>
      <c r="SKB8"/>
      <c r="SKC8"/>
      <c r="SKD8"/>
      <c r="SKE8"/>
      <c r="SKF8"/>
      <c r="SKG8"/>
      <c r="SKH8"/>
      <c r="SKI8"/>
      <c r="SKJ8"/>
      <c r="SKK8"/>
      <c r="SKL8"/>
      <c r="SKM8"/>
      <c r="SKN8"/>
      <c r="SKO8"/>
      <c r="SKP8"/>
      <c r="SKQ8"/>
      <c r="SKR8"/>
      <c r="SKS8"/>
      <c r="SKT8"/>
      <c r="SKU8"/>
      <c r="SKV8"/>
      <c r="SKW8"/>
      <c r="SKX8"/>
      <c r="SKY8"/>
      <c r="SKZ8"/>
      <c r="SLA8"/>
      <c r="SLB8"/>
      <c r="SLC8"/>
      <c r="SLD8"/>
      <c r="SLE8"/>
      <c r="SLF8"/>
      <c r="SLG8"/>
      <c r="SLH8"/>
      <c r="SLI8"/>
      <c r="SLJ8"/>
      <c r="SLK8"/>
      <c r="SLL8"/>
      <c r="SLM8"/>
      <c r="SLN8"/>
      <c r="SLO8"/>
      <c r="SLP8"/>
      <c r="SLQ8"/>
      <c r="SLR8"/>
      <c r="SLS8"/>
      <c r="SLT8"/>
      <c r="SLU8"/>
      <c r="SLV8"/>
      <c r="SLW8"/>
      <c r="SLX8"/>
      <c r="SLY8"/>
      <c r="SLZ8"/>
      <c r="SMA8"/>
      <c r="SMB8"/>
      <c r="SMC8"/>
      <c r="SMD8"/>
      <c r="SME8"/>
      <c r="SMF8"/>
      <c r="SMG8"/>
      <c r="SMH8"/>
      <c r="SMI8"/>
      <c r="SMJ8"/>
      <c r="SMK8"/>
      <c r="SML8"/>
      <c r="SMM8"/>
      <c r="SMN8"/>
      <c r="SMO8"/>
      <c r="SMP8"/>
      <c r="SMQ8"/>
      <c r="SMR8"/>
      <c r="SMS8"/>
      <c r="SMT8"/>
      <c r="SMU8"/>
      <c r="SMV8"/>
      <c r="SMW8"/>
      <c r="SMX8"/>
      <c r="SMY8"/>
      <c r="SMZ8"/>
      <c r="SNA8"/>
      <c r="SNB8"/>
      <c r="SNC8"/>
      <c r="SND8"/>
      <c r="SNE8"/>
      <c r="SNF8"/>
      <c r="SNG8"/>
      <c r="SNH8"/>
      <c r="SNI8"/>
      <c r="SNJ8"/>
      <c r="SNK8"/>
      <c r="SNL8"/>
      <c r="SNM8"/>
      <c r="SNN8"/>
      <c r="SNO8"/>
      <c r="SNP8"/>
      <c r="SNQ8"/>
      <c r="SNR8"/>
      <c r="SNS8"/>
      <c r="SNT8"/>
      <c r="SNU8"/>
      <c r="SNV8"/>
      <c r="SNW8"/>
      <c r="SNX8"/>
      <c r="SNY8"/>
      <c r="SNZ8"/>
      <c r="SOA8"/>
      <c r="SOB8"/>
      <c r="SOC8"/>
      <c r="SOD8"/>
      <c r="SOE8"/>
      <c r="SOF8"/>
      <c r="SOG8"/>
      <c r="SOH8"/>
      <c r="SOI8"/>
      <c r="SOJ8"/>
      <c r="SOK8"/>
      <c r="SOL8"/>
      <c r="SOM8"/>
      <c r="SON8"/>
      <c r="SOO8"/>
      <c r="SOP8"/>
      <c r="SOQ8"/>
      <c r="SOR8"/>
      <c r="SOS8"/>
      <c r="SOT8"/>
      <c r="SOU8"/>
      <c r="SOV8"/>
      <c r="SOW8"/>
      <c r="SOX8"/>
      <c r="SOY8"/>
      <c r="SOZ8"/>
      <c r="SPA8"/>
      <c r="SPB8"/>
      <c r="SPC8"/>
      <c r="SPD8"/>
      <c r="SPE8"/>
      <c r="SPF8"/>
      <c r="SPG8"/>
      <c r="SPH8"/>
      <c r="SPI8"/>
      <c r="SPJ8"/>
      <c r="SPK8"/>
      <c r="SPL8"/>
      <c r="SPM8"/>
      <c r="SPN8"/>
      <c r="SPO8"/>
      <c r="SPP8"/>
      <c r="SPQ8"/>
      <c r="SPR8"/>
      <c r="SPS8"/>
      <c r="SPT8"/>
      <c r="SPU8"/>
      <c r="SPV8"/>
      <c r="SPW8"/>
      <c r="SPX8"/>
      <c r="SPY8"/>
      <c r="SPZ8"/>
      <c r="SQA8"/>
      <c r="SQB8"/>
      <c r="SQC8"/>
      <c r="SQD8"/>
      <c r="SQE8"/>
      <c r="SQF8"/>
      <c r="SQG8"/>
      <c r="SQH8"/>
      <c r="SQI8"/>
      <c r="SQJ8"/>
      <c r="SQK8"/>
      <c r="SQL8"/>
      <c r="SQM8"/>
      <c r="SQN8"/>
      <c r="SQO8"/>
      <c r="SQP8"/>
      <c r="SQQ8"/>
      <c r="SQR8"/>
      <c r="SQS8"/>
      <c r="SQT8"/>
      <c r="SQU8"/>
      <c r="SQV8"/>
      <c r="SQW8"/>
      <c r="SQX8"/>
      <c r="SQY8"/>
      <c r="SQZ8"/>
      <c r="SRA8"/>
      <c r="SRB8"/>
      <c r="SRC8"/>
      <c r="SRD8"/>
      <c r="SRE8"/>
      <c r="SRF8"/>
      <c r="SRG8"/>
      <c r="SRH8"/>
      <c r="SRI8"/>
      <c r="SRJ8"/>
      <c r="SRK8"/>
      <c r="SRL8"/>
      <c r="SRM8"/>
      <c r="SRN8"/>
      <c r="SRO8"/>
      <c r="SRP8"/>
      <c r="SRQ8"/>
      <c r="SRR8"/>
      <c r="SRS8"/>
      <c r="SRT8"/>
      <c r="SRU8"/>
      <c r="SRV8"/>
      <c r="SRW8"/>
      <c r="SRX8"/>
      <c r="SRY8"/>
      <c r="SRZ8"/>
      <c r="SSA8"/>
      <c r="SSB8"/>
      <c r="SSC8"/>
      <c r="SSD8"/>
      <c r="SSE8"/>
      <c r="SSF8"/>
      <c r="SSG8"/>
      <c r="SSH8"/>
      <c r="SSI8"/>
      <c r="SSJ8"/>
      <c r="SSK8"/>
      <c r="SSL8"/>
      <c r="SSM8"/>
      <c r="SSN8"/>
      <c r="SSO8"/>
      <c r="SSP8"/>
      <c r="SSQ8"/>
      <c r="SSR8"/>
      <c r="SSS8"/>
      <c r="SST8"/>
      <c r="SSU8"/>
      <c r="SSV8"/>
      <c r="SSW8"/>
      <c r="SSX8"/>
      <c r="SSY8"/>
      <c r="SSZ8"/>
      <c r="STA8"/>
      <c r="STB8"/>
      <c r="STC8"/>
      <c r="STD8"/>
      <c r="STE8"/>
      <c r="STF8"/>
      <c r="STG8"/>
      <c r="STH8"/>
      <c r="STI8"/>
      <c r="STJ8"/>
      <c r="STK8"/>
      <c r="STL8"/>
      <c r="STM8"/>
      <c r="STN8"/>
      <c r="STO8"/>
      <c r="STP8"/>
      <c r="STQ8"/>
      <c r="STR8"/>
      <c r="STS8"/>
      <c r="STT8"/>
      <c r="STU8"/>
      <c r="STV8"/>
      <c r="STW8"/>
      <c r="STX8"/>
      <c r="STY8"/>
      <c r="STZ8"/>
      <c r="SUA8"/>
      <c r="SUB8"/>
      <c r="SUC8"/>
      <c r="SUD8"/>
      <c r="SUE8"/>
      <c r="SUF8"/>
      <c r="SUG8"/>
      <c r="SUH8"/>
      <c r="SUI8"/>
      <c r="SUJ8"/>
      <c r="SUK8"/>
      <c r="SUL8"/>
      <c r="SUM8"/>
      <c r="SUN8"/>
      <c r="SUO8"/>
      <c r="SUP8"/>
      <c r="SUQ8"/>
      <c r="SUR8"/>
      <c r="SUS8"/>
      <c r="SUT8"/>
      <c r="SUU8"/>
      <c r="SUV8"/>
      <c r="SUW8"/>
      <c r="SUX8"/>
      <c r="SUY8"/>
      <c r="SUZ8"/>
      <c r="SVA8"/>
      <c r="SVB8"/>
      <c r="SVC8"/>
      <c r="SVD8"/>
      <c r="SVE8"/>
      <c r="SVF8"/>
      <c r="SVG8"/>
      <c r="SVH8"/>
      <c r="SVI8"/>
      <c r="SVJ8"/>
      <c r="SVK8"/>
      <c r="SVL8"/>
      <c r="SVM8"/>
      <c r="SVN8"/>
      <c r="SVO8"/>
      <c r="SVP8"/>
      <c r="SVQ8"/>
      <c r="SVR8"/>
      <c r="SVS8"/>
      <c r="SVT8"/>
      <c r="SVU8"/>
      <c r="SVV8"/>
      <c r="SVW8"/>
      <c r="SVX8"/>
      <c r="SVY8"/>
      <c r="SVZ8"/>
      <c r="SWA8"/>
      <c r="SWB8"/>
      <c r="SWC8"/>
      <c r="SWD8"/>
      <c r="SWE8"/>
      <c r="SWF8"/>
      <c r="SWG8"/>
      <c r="SWH8"/>
      <c r="SWI8"/>
      <c r="SWJ8"/>
      <c r="SWK8"/>
      <c r="SWL8"/>
      <c r="SWM8"/>
      <c r="SWN8"/>
      <c r="SWO8"/>
      <c r="SWP8"/>
      <c r="SWQ8"/>
      <c r="SWR8"/>
      <c r="SWS8"/>
      <c r="SWT8"/>
      <c r="SWU8"/>
      <c r="SWV8"/>
      <c r="SWW8"/>
      <c r="SWX8"/>
      <c r="SWY8"/>
      <c r="SWZ8"/>
      <c r="SXA8"/>
      <c r="SXB8"/>
      <c r="SXC8"/>
      <c r="SXD8"/>
      <c r="SXE8"/>
      <c r="SXF8"/>
      <c r="SXG8"/>
      <c r="SXH8"/>
      <c r="SXI8"/>
      <c r="SXJ8"/>
      <c r="SXK8"/>
      <c r="SXL8"/>
      <c r="SXM8"/>
      <c r="SXN8"/>
      <c r="SXO8"/>
      <c r="SXP8"/>
      <c r="SXQ8"/>
      <c r="SXR8"/>
      <c r="SXS8"/>
      <c r="SXT8"/>
      <c r="SXU8"/>
      <c r="SXV8"/>
      <c r="SXW8"/>
      <c r="SXX8"/>
      <c r="SXY8"/>
      <c r="SXZ8"/>
      <c r="SYA8"/>
      <c r="SYB8"/>
      <c r="SYC8"/>
      <c r="SYD8"/>
      <c r="SYE8"/>
      <c r="SYF8"/>
      <c r="SYG8"/>
      <c r="SYH8"/>
      <c r="SYI8"/>
      <c r="SYJ8"/>
      <c r="SYK8"/>
      <c r="SYL8"/>
      <c r="SYM8"/>
      <c r="SYN8"/>
      <c r="SYO8"/>
      <c r="SYP8"/>
      <c r="SYQ8"/>
      <c r="SYR8"/>
      <c r="SYS8"/>
      <c r="SYT8"/>
      <c r="SYU8"/>
      <c r="SYV8"/>
      <c r="SYW8"/>
      <c r="SYX8"/>
      <c r="SYY8"/>
      <c r="SYZ8"/>
      <c r="SZA8"/>
      <c r="SZB8"/>
      <c r="SZC8"/>
      <c r="SZD8"/>
      <c r="SZE8"/>
      <c r="SZF8"/>
      <c r="SZG8"/>
      <c r="SZH8"/>
      <c r="SZI8"/>
      <c r="SZJ8"/>
      <c r="SZK8"/>
      <c r="SZL8"/>
      <c r="SZM8"/>
      <c r="SZN8"/>
      <c r="SZO8"/>
      <c r="SZP8"/>
      <c r="SZQ8"/>
      <c r="SZR8"/>
      <c r="SZS8"/>
      <c r="SZT8"/>
      <c r="SZU8"/>
      <c r="SZV8"/>
      <c r="SZW8"/>
      <c r="SZX8"/>
      <c r="SZY8"/>
      <c r="SZZ8"/>
      <c r="TAA8"/>
      <c r="TAB8"/>
      <c r="TAC8"/>
      <c r="TAD8"/>
      <c r="TAE8"/>
      <c r="TAF8"/>
      <c r="TAG8"/>
      <c r="TAH8"/>
      <c r="TAI8"/>
      <c r="TAJ8"/>
      <c r="TAK8"/>
      <c r="TAL8"/>
      <c r="TAM8"/>
      <c r="TAN8"/>
      <c r="TAO8"/>
      <c r="TAP8"/>
      <c r="TAQ8"/>
      <c r="TAR8"/>
      <c r="TAS8"/>
      <c r="TAT8"/>
      <c r="TAU8"/>
      <c r="TAV8"/>
      <c r="TAW8"/>
      <c r="TAX8"/>
      <c r="TAY8"/>
      <c r="TAZ8"/>
      <c r="TBA8"/>
      <c r="TBB8"/>
      <c r="TBC8"/>
      <c r="TBD8"/>
      <c r="TBE8"/>
      <c r="TBF8"/>
      <c r="TBG8"/>
      <c r="TBH8"/>
      <c r="TBI8"/>
      <c r="TBJ8"/>
      <c r="TBK8"/>
      <c r="TBL8"/>
      <c r="TBM8"/>
      <c r="TBN8"/>
      <c r="TBO8"/>
      <c r="TBP8"/>
      <c r="TBQ8"/>
      <c r="TBR8"/>
      <c r="TBS8"/>
      <c r="TBT8"/>
      <c r="TBU8"/>
      <c r="TBV8"/>
      <c r="TBW8"/>
      <c r="TBX8"/>
      <c r="TBY8"/>
      <c r="TBZ8"/>
      <c r="TCA8"/>
      <c r="TCB8"/>
      <c r="TCC8"/>
      <c r="TCD8"/>
      <c r="TCE8"/>
      <c r="TCF8"/>
      <c r="TCG8"/>
      <c r="TCH8"/>
      <c r="TCI8"/>
      <c r="TCJ8"/>
      <c r="TCK8"/>
      <c r="TCL8"/>
      <c r="TCM8"/>
      <c r="TCN8"/>
      <c r="TCO8"/>
      <c r="TCP8"/>
      <c r="TCQ8"/>
      <c r="TCR8"/>
      <c r="TCS8"/>
      <c r="TCT8"/>
      <c r="TCU8"/>
      <c r="TCV8"/>
      <c r="TCW8"/>
      <c r="TCX8"/>
      <c r="TCY8"/>
      <c r="TCZ8"/>
      <c r="TDA8"/>
      <c r="TDB8"/>
      <c r="TDC8"/>
      <c r="TDD8"/>
      <c r="TDE8"/>
      <c r="TDF8"/>
      <c r="TDG8"/>
      <c r="TDH8"/>
      <c r="TDI8"/>
      <c r="TDJ8"/>
      <c r="TDK8"/>
      <c r="TDL8"/>
      <c r="TDM8"/>
      <c r="TDN8"/>
      <c r="TDO8"/>
      <c r="TDP8"/>
      <c r="TDQ8"/>
      <c r="TDR8"/>
      <c r="TDS8"/>
      <c r="TDT8"/>
      <c r="TDU8"/>
      <c r="TDV8"/>
      <c r="TDW8"/>
      <c r="TDX8"/>
      <c r="TDY8"/>
      <c r="TDZ8"/>
      <c r="TEA8"/>
      <c r="TEB8"/>
      <c r="TEC8"/>
      <c r="TED8"/>
      <c r="TEE8"/>
      <c r="TEF8"/>
      <c r="TEG8"/>
      <c r="TEH8"/>
      <c r="TEI8"/>
      <c r="TEJ8"/>
      <c r="TEK8"/>
      <c r="TEL8"/>
      <c r="TEM8"/>
      <c r="TEN8"/>
      <c r="TEO8"/>
      <c r="TEP8"/>
      <c r="TEQ8"/>
      <c r="TER8"/>
      <c r="TES8"/>
      <c r="TET8"/>
      <c r="TEU8"/>
      <c r="TEV8"/>
      <c r="TEW8"/>
      <c r="TEX8"/>
      <c r="TEY8"/>
      <c r="TEZ8"/>
      <c r="TFA8"/>
      <c r="TFB8"/>
      <c r="TFC8"/>
      <c r="TFD8"/>
      <c r="TFE8"/>
      <c r="TFF8"/>
      <c r="TFG8"/>
      <c r="TFH8"/>
      <c r="TFI8"/>
      <c r="TFJ8"/>
      <c r="TFK8"/>
      <c r="TFL8"/>
      <c r="TFM8"/>
      <c r="TFN8"/>
      <c r="TFO8"/>
      <c r="TFP8"/>
      <c r="TFQ8"/>
      <c r="TFR8"/>
      <c r="TFS8"/>
      <c r="TFT8"/>
      <c r="TFU8"/>
      <c r="TFV8"/>
      <c r="TFW8"/>
      <c r="TFX8"/>
      <c r="TFY8"/>
      <c r="TFZ8"/>
      <c r="TGA8"/>
      <c r="TGB8"/>
      <c r="TGC8"/>
      <c r="TGD8"/>
      <c r="TGE8"/>
      <c r="TGF8"/>
      <c r="TGG8"/>
      <c r="TGH8"/>
      <c r="TGI8"/>
      <c r="TGJ8"/>
      <c r="TGK8"/>
      <c r="TGL8"/>
      <c r="TGM8"/>
      <c r="TGN8"/>
      <c r="TGO8"/>
      <c r="TGP8"/>
      <c r="TGQ8"/>
      <c r="TGR8"/>
      <c r="TGS8"/>
      <c r="TGT8"/>
      <c r="TGU8"/>
      <c r="TGV8"/>
      <c r="TGW8"/>
      <c r="TGX8"/>
      <c r="TGY8"/>
      <c r="TGZ8"/>
      <c r="THA8"/>
      <c r="THB8"/>
      <c r="THC8"/>
      <c r="THD8"/>
      <c r="THE8"/>
      <c r="THF8"/>
      <c r="THG8"/>
      <c r="THH8"/>
      <c r="THI8"/>
      <c r="THJ8"/>
      <c r="THK8"/>
      <c r="THL8"/>
      <c r="THM8"/>
      <c r="THN8"/>
      <c r="THO8"/>
      <c r="THP8"/>
      <c r="THQ8"/>
      <c r="THR8"/>
      <c r="THS8"/>
      <c r="THT8"/>
      <c r="THU8"/>
      <c r="THV8"/>
      <c r="THW8"/>
      <c r="THX8"/>
      <c r="THY8"/>
      <c r="THZ8"/>
      <c r="TIA8"/>
      <c r="TIB8"/>
      <c r="TIC8"/>
      <c r="TID8"/>
      <c r="TIE8"/>
      <c r="TIF8"/>
      <c r="TIG8"/>
      <c r="TIH8"/>
      <c r="TII8"/>
      <c r="TIJ8"/>
      <c r="TIK8"/>
      <c r="TIL8"/>
      <c r="TIM8"/>
      <c r="TIN8"/>
      <c r="TIO8"/>
      <c r="TIP8"/>
      <c r="TIQ8"/>
      <c r="TIR8"/>
      <c r="TIS8"/>
      <c r="TIT8"/>
      <c r="TIU8"/>
      <c r="TIV8"/>
      <c r="TIW8"/>
      <c r="TIX8"/>
      <c r="TIY8"/>
      <c r="TIZ8"/>
      <c r="TJA8"/>
      <c r="TJB8"/>
      <c r="TJC8"/>
      <c r="TJD8"/>
      <c r="TJE8"/>
      <c r="TJF8"/>
      <c r="TJG8"/>
      <c r="TJH8"/>
      <c r="TJI8"/>
      <c r="TJJ8"/>
      <c r="TJK8"/>
      <c r="TJL8"/>
      <c r="TJM8"/>
      <c r="TJN8"/>
      <c r="TJO8"/>
      <c r="TJP8"/>
      <c r="TJQ8"/>
      <c r="TJR8"/>
      <c r="TJS8"/>
      <c r="TJT8"/>
      <c r="TJU8"/>
      <c r="TJV8"/>
      <c r="TJW8"/>
      <c r="TJX8"/>
      <c r="TJY8"/>
      <c r="TJZ8"/>
      <c r="TKA8"/>
      <c r="TKB8"/>
      <c r="TKC8"/>
      <c r="TKD8"/>
      <c r="TKE8"/>
      <c r="TKF8"/>
      <c r="TKG8"/>
      <c r="TKH8"/>
      <c r="TKI8"/>
      <c r="TKJ8"/>
      <c r="TKK8"/>
      <c r="TKL8"/>
      <c r="TKM8"/>
      <c r="TKN8"/>
      <c r="TKO8"/>
      <c r="TKP8"/>
      <c r="TKQ8"/>
      <c r="TKR8"/>
      <c r="TKS8"/>
      <c r="TKT8"/>
      <c r="TKU8"/>
      <c r="TKV8"/>
      <c r="TKW8"/>
      <c r="TKX8"/>
      <c r="TKY8"/>
      <c r="TKZ8"/>
      <c r="TLA8"/>
      <c r="TLB8"/>
      <c r="TLC8"/>
      <c r="TLD8"/>
      <c r="TLE8"/>
      <c r="TLF8"/>
      <c r="TLG8"/>
      <c r="TLH8"/>
      <c r="TLI8"/>
      <c r="TLJ8"/>
      <c r="TLK8"/>
      <c r="TLL8"/>
      <c r="TLM8"/>
      <c r="TLN8"/>
      <c r="TLO8"/>
      <c r="TLP8"/>
      <c r="TLQ8"/>
      <c r="TLR8"/>
      <c r="TLS8"/>
      <c r="TLT8"/>
      <c r="TLU8"/>
      <c r="TLV8"/>
      <c r="TLW8"/>
      <c r="TLX8"/>
      <c r="TLY8"/>
      <c r="TLZ8"/>
      <c r="TMA8"/>
      <c r="TMB8"/>
      <c r="TMC8"/>
      <c r="TMD8"/>
      <c r="TME8"/>
      <c r="TMF8"/>
      <c r="TMG8"/>
      <c r="TMH8"/>
      <c r="TMI8"/>
      <c r="TMJ8"/>
      <c r="TMK8"/>
      <c r="TML8"/>
      <c r="TMM8"/>
      <c r="TMN8"/>
      <c r="TMO8"/>
      <c r="TMP8"/>
      <c r="TMQ8"/>
      <c r="TMR8"/>
      <c r="TMS8"/>
      <c r="TMT8"/>
      <c r="TMU8"/>
      <c r="TMV8"/>
      <c r="TMW8"/>
      <c r="TMX8"/>
      <c r="TMY8"/>
      <c r="TMZ8"/>
      <c r="TNA8"/>
      <c r="TNB8"/>
      <c r="TNC8"/>
      <c r="TND8"/>
      <c r="TNE8"/>
      <c r="TNF8"/>
      <c r="TNG8"/>
      <c r="TNH8"/>
      <c r="TNI8"/>
      <c r="TNJ8"/>
      <c r="TNK8"/>
      <c r="TNL8"/>
      <c r="TNM8"/>
      <c r="TNN8"/>
      <c r="TNO8"/>
      <c r="TNP8"/>
      <c r="TNQ8"/>
      <c r="TNR8"/>
      <c r="TNS8"/>
      <c r="TNT8"/>
      <c r="TNU8"/>
      <c r="TNV8"/>
      <c r="TNW8"/>
      <c r="TNX8"/>
      <c r="TNY8"/>
      <c r="TNZ8"/>
      <c r="TOA8"/>
      <c r="TOB8"/>
      <c r="TOC8"/>
      <c r="TOD8"/>
      <c r="TOE8"/>
      <c r="TOF8"/>
      <c r="TOG8"/>
      <c r="TOH8"/>
      <c r="TOI8"/>
      <c r="TOJ8"/>
      <c r="TOK8"/>
      <c r="TOL8"/>
      <c r="TOM8"/>
      <c r="TON8"/>
      <c r="TOO8"/>
      <c r="TOP8"/>
      <c r="TOQ8"/>
      <c r="TOR8"/>
      <c r="TOS8"/>
      <c r="TOT8"/>
      <c r="TOU8"/>
      <c r="TOV8"/>
      <c r="TOW8"/>
      <c r="TOX8"/>
      <c r="TOY8"/>
      <c r="TOZ8"/>
      <c r="TPA8"/>
      <c r="TPB8"/>
      <c r="TPC8"/>
      <c r="TPD8"/>
      <c r="TPE8"/>
      <c r="TPF8"/>
      <c r="TPG8"/>
      <c r="TPH8"/>
      <c r="TPI8"/>
      <c r="TPJ8"/>
      <c r="TPK8"/>
      <c r="TPL8"/>
      <c r="TPM8"/>
      <c r="TPN8"/>
      <c r="TPO8"/>
      <c r="TPP8"/>
      <c r="TPQ8"/>
      <c r="TPR8"/>
      <c r="TPS8"/>
      <c r="TPT8"/>
      <c r="TPU8"/>
      <c r="TPV8"/>
      <c r="TPW8"/>
      <c r="TPX8"/>
      <c r="TPY8"/>
      <c r="TPZ8"/>
      <c r="TQA8"/>
      <c r="TQB8"/>
      <c r="TQC8"/>
      <c r="TQD8"/>
      <c r="TQE8"/>
      <c r="TQF8"/>
      <c r="TQG8"/>
      <c r="TQH8"/>
      <c r="TQI8"/>
      <c r="TQJ8"/>
      <c r="TQK8"/>
      <c r="TQL8"/>
      <c r="TQM8"/>
      <c r="TQN8"/>
      <c r="TQO8"/>
      <c r="TQP8"/>
      <c r="TQQ8"/>
      <c r="TQR8"/>
      <c r="TQS8"/>
      <c r="TQT8"/>
      <c r="TQU8"/>
      <c r="TQV8"/>
      <c r="TQW8"/>
      <c r="TQX8"/>
      <c r="TQY8"/>
      <c r="TQZ8"/>
      <c r="TRA8"/>
      <c r="TRB8"/>
      <c r="TRC8"/>
      <c r="TRD8"/>
      <c r="TRE8"/>
      <c r="TRF8"/>
      <c r="TRG8"/>
      <c r="TRH8"/>
      <c r="TRI8"/>
      <c r="TRJ8"/>
      <c r="TRK8"/>
      <c r="TRL8"/>
      <c r="TRM8"/>
      <c r="TRN8"/>
      <c r="TRO8"/>
      <c r="TRP8"/>
      <c r="TRQ8"/>
      <c r="TRR8"/>
      <c r="TRS8"/>
      <c r="TRT8"/>
      <c r="TRU8"/>
      <c r="TRV8"/>
      <c r="TRW8"/>
      <c r="TRX8"/>
      <c r="TRY8"/>
      <c r="TRZ8"/>
      <c r="TSA8"/>
      <c r="TSB8"/>
      <c r="TSC8"/>
      <c r="TSD8"/>
      <c r="TSE8"/>
      <c r="TSF8"/>
      <c r="TSG8"/>
      <c r="TSH8"/>
      <c r="TSI8"/>
      <c r="TSJ8"/>
      <c r="TSK8"/>
      <c r="TSL8"/>
      <c r="TSM8"/>
      <c r="TSN8"/>
      <c r="TSO8"/>
      <c r="TSP8"/>
      <c r="TSQ8"/>
      <c r="TSR8"/>
      <c r="TSS8"/>
      <c r="TST8"/>
      <c r="TSU8"/>
      <c r="TSV8"/>
      <c r="TSW8"/>
      <c r="TSX8"/>
      <c r="TSY8"/>
      <c r="TSZ8"/>
      <c r="TTA8"/>
      <c r="TTB8"/>
      <c r="TTC8"/>
      <c r="TTD8"/>
      <c r="TTE8"/>
      <c r="TTF8"/>
      <c r="TTG8"/>
      <c r="TTH8"/>
      <c r="TTI8"/>
      <c r="TTJ8"/>
      <c r="TTK8"/>
      <c r="TTL8"/>
      <c r="TTM8"/>
      <c r="TTN8"/>
      <c r="TTO8"/>
      <c r="TTP8"/>
      <c r="TTQ8"/>
      <c r="TTR8"/>
      <c r="TTS8"/>
      <c r="TTT8"/>
      <c r="TTU8"/>
      <c r="TTV8"/>
      <c r="TTW8"/>
      <c r="TTX8"/>
      <c r="TTY8"/>
      <c r="TTZ8"/>
      <c r="TUA8"/>
      <c r="TUB8"/>
      <c r="TUC8"/>
      <c r="TUD8"/>
      <c r="TUE8"/>
      <c r="TUF8"/>
      <c r="TUG8"/>
      <c r="TUH8"/>
      <c r="TUI8"/>
      <c r="TUJ8"/>
      <c r="TUK8"/>
      <c r="TUL8"/>
      <c r="TUM8"/>
      <c r="TUN8"/>
      <c r="TUO8"/>
      <c r="TUP8"/>
      <c r="TUQ8"/>
      <c r="TUR8"/>
      <c r="TUS8"/>
      <c r="TUT8"/>
      <c r="TUU8"/>
      <c r="TUV8"/>
      <c r="TUW8"/>
      <c r="TUX8"/>
      <c r="TUY8"/>
      <c r="TUZ8"/>
      <c r="TVA8"/>
      <c r="TVB8"/>
      <c r="TVC8"/>
      <c r="TVD8"/>
      <c r="TVE8"/>
      <c r="TVF8"/>
      <c r="TVG8"/>
      <c r="TVH8"/>
      <c r="TVI8"/>
      <c r="TVJ8"/>
      <c r="TVK8"/>
      <c r="TVL8"/>
      <c r="TVM8"/>
      <c r="TVN8"/>
      <c r="TVO8"/>
      <c r="TVP8"/>
      <c r="TVQ8"/>
      <c r="TVR8"/>
      <c r="TVS8"/>
      <c r="TVT8"/>
      <c r="TVU8"/>
      <c r="TVV8"/>
      <c r="TVW8"/>
      <c r="TVX8"/>
      <c r="TVY8"/>
      <c r="TVZ8"/>
      <c r="TWA8"/>
      <c r="TWB8"/>
      <c r="TWC8"/>
      <c r="TWD8"/>
      <c r="TWE8"/>
      <c r="TWF8"/>
      <c r="TWG8"/>
      <c r="TWH8"/>
      <c r="TWI8"/>
      <c r="TWJ8"/>
      <c r="TWK8"/>
      <c r="TWL8"/>
      <c r="TWM8"/>
      <c r="TWN8"/>
      <c r="TWO8"/>
      <c r="TWP8"/>
      <c r="TWQ8"/>
      <c r="TWR8"/>
      <c r="TWS8"/>
      <c r="TWT8"/>
      <c r="TWU8"/>
      <c r="TWV8"/>
      <c r="TWW8"/>
      <c r="TWX8"/>
      <c r="TWY8"/>
      <c r="TWZ8"/>
      <c r="TXA8"/>
      <c r="TXB8"/>
      <c r="TXC8"/>
      <c r="TXD8"/>
      <c r="TXE8"/>
      <c r="TXF8"/>
      <c r="TXG8"/>
      <c r="TXH8"/>
      <c r="TXI8"/>
      <c r="TXJ8"/>
      <c r="TXK8"/>
      <c r="TXL8"/>
      <c r="TXM8"/>
      <c r="TXN8"/>
      <c r="TXO8"/>
      <c r="TXP8"/>
      <c r="TXQ8"/>
      <c r="TXR8"/>
      <c r="TXS8"/>
      <c r="TXT8"/>
      <c r="TXU8"/>
      <c r="TXV8"/>
      <c r="TXW8"/>
      <c r="TXX8"/>
      <c r="TXY8"/>
      <c r="TXZ8"/>
      <c r="TYA8"/>
      <c r="TYB8"/>
      <c r="TYC8"/>
      <c r="TYD8"/>
      <c r="TYE8"/>
      <c r="TYF8"/>
      <c r="TYG8"/>
      <c r="TYH8"/>
      <c r="TYI8"/>
      <c r="TYJ8"/>
      <c r="TYK8"/>
      <c r="TYL8"/>
      <c r="TYM8"/>
      <c r="TYN8"/>
      <c r="TYO8"/>
      <c r="TYP8"/>
      <c r="TYQ8"/>
      <c r="TYR8"/>
      <c r="TYS8"/>
      <c r="TYT8"/>
      <c r="TYU8"/>
      <c r="TYV8"/>
      <c r="TYW8"/>
      <c r="TYX8"/>
      <c r="TYY8"/>
      <c r="TYZ8"/>
      <c r="TZA8"/>
      <c r="TZB8"/>
      <c r="TZC8"/>
      <c r="TZD8"/>
      <c r="TZE8"/>
      <c r="TZF8"/>
      <c r="TZG8"/>
      <c r="TZH8"/>
      <c r="TZI8"/>
      <c r="TZJ8"/>
      <c r="TZK8"/>
      <c r="TZL8"/>
      <c r="TZM8"/>
      <c r="TZN8"/>
      <c r="TZO8"/>
      <c r="TZP8"/>
      <c r="TZQ8"/>
      <c r="TZR8"/>
      <c r="TZS8"/>
      <c r="TZT8"/>
      <c r="TZU8"/>
      <c r="TZV8"/>
      <c r="TZW8"/>
      <c r="TZX8"/>
      <c r="TZY8"/>
      <c r="TZZ8"/>
      <c r="UAA8"/>
      <c r="UAB8"/>
      <c r="UAC8"/>
      <c r="UAD8"/>
      <c r="UAE8"/>
      <c r="UAF8"/>
      <c r="UAG8"/>
      <c r="UAH8"/>
      <c r="UAI8"/>
      <c r="UAJ8"/>
      <c r="UAK8"/>
      <c r="UAL8"/>
      <c r="UAM8"/>
      <c r="UAN8"/>
      <c r="UAO8"/>
      <c r="UAP8"/>
      <c r="UAQ8"/>
      <c r="UAR8"/>
      <c r="UAS8"/>
      <c r="UAT8"/>
      <c r="UAU8"/>
      <c r="UAV8"/>
      <c r="UAW8"/>
      <c r="UAX8"/>
      <c r="UAY8"/>
      <c r="UAZ8"/>
      <c r="UBA8"/>
      <c r="UBB8"/>
      <c r="UBC8"/>
      <c r="UBD8"/>
      <c r="UBE8"/>
      <c r="UBF8"/>
      <c r="UBG8"/>
      <c r="UBH8"/>
      <c r="UBI8"/>
      <c r="UBJ8"/>
      <c r="UBK8"/>
      <c r="UBL8"/>
      <c r="UBM8"/>
      <c r="UBN8"/>
      <c r="UBO8"/>
      <c r="UBP8"/>
      <c r="UBQ8"/>
      <c r="UBR8"/>
      <c r="UBS8"/>
      <c r="UBT8"/>
      <c r="UBU8"/>
      <c r="UBV8"/>
      <c r="UBW8"/>
      <c r="UBX8"/>
      <c r="UBY8"/>
      <c r="UBZ8"/>
      <c r="UCA8"/>
      <c r="UCB8"/>
      <c r="UCC8"/>
      <c r="UCD8"/>
      <c r="UCE8"/>
      <c r="UCF8"/>
      <c r="UCG8"/>
      <c r="UCH8"/>
      <c r="UCI8"/>
      <c r="UCJ8"/>
      <c r="UCK8"/>
      <c r="UCL8"/>
      <c r="UCM8"/>
      <c r="UCN8"/>
      <c r="UCO8"/>
      <c r="UCP8"/>
      <c r="UCQ8"/>
      <c r="UCR8"/>
      <c r="UCS8"/>
      <c r="UCT8"/>
      <c r="UCU8"/>
      <c r="UCV8"/>
      <c r="UCW8"/>
      <c r="UCX8"/>
      <c r="UCY8"/>
      <c r="UCZ8"/>
      <c r="UDA8"/>
      <c r="UDB8"/>
      <c r="UDC8"/>
      <c r="UDD8"/>
      <c r="UDE8"/>
      <c r="UDF8"/>
      <c r="UDG8"/>
      <c r="UDH8"/>
      <c r="UDI8"/>
      <c r="UDJ8"/>
      <c r="UDK8"/>
      <c r="UDL8"/>
      <c r="UDM8"/>
      <c r="UDN8"/>
      <c r="UDO8"/>
      <c r="UDP8"/>
      <c r="UDQ8"/>
      <c r="UDR8"/>
      <c r="UDS8"/>
      <c r="UDT8"/>
      <c r="UDU8"/>
      <c r="UDV8"/>
      <c r="UDW8"/>
      <c r="UDX8"/>
      <c r="UDY8"/>
      <c r="UDZ8"/>
      <c r="UEA8"/>
      <c r="UEB8"/>
      <c r="UEC8"/>
      <c r="UED8"/>
      <c r="UEE8"/>
      <c r="UEF8"/>
      <c r="UEG8"/>
      <c r="UEH8"/>
      <c r="UEI8"/>
      <c r="UEJ8"/>
      <c r="UEK8"/>
      <c r="UEL8"/>
      <c r="UEM8"/>
      <c r="UEN8"/>
      <c r="UEO8"/>
      <c r="UEP8"/>
      <c r="UEQ8"/>
      <c r="UER8"/>
      <c r="UES8"/>
      <c r="UET8"/>
      <c r="UEU8"/>
      <c r="UEV8"/>
      <c r="UEW8"/>
      <c r="UEX8"/>
      <c r="UEY8"/>
      <c r="UEZ8"/>
      <c r="UFA8"/>
      <c r="UFB8"/>
      <c r="UFC8"/>
      <c r="UFD8"/>
      <c r="UFE8"/>
      <c r="UFF8"/>
      <c r="UFG8"/>
      <c r="UFH8"/>
      <c r="UFI8"/>
      <c r="UFJ8"/>
      <c r="UFK8"/>
      <c r="UFL8"/>
      <c r="UFM8"/>
      <c r="UFN8"/>
      <c r="UFO8"/>
      <c r="UFP8"/>
      <c r="UFQ8"/>
      <c r="UFR8"/>
      <c r="UFS8"/>
      <c r="UFT8"/>
      <c r="UFU8"/>
      <c r="UFV8"/>
      <c r="UFW8"/>
      <c r="UFX8"/>
      <c r="UFY8"/>
      <c r="UFZ8"/>
      <c r="UGA8"/>
      <c r="UGB8"/>
      <c r="UGC8"/>
      <c r="UGD8"/>
      <c r="UGE8"/>
      <c r="UGF8"/>
      <c r="UGG8"/>
      <c r="UGH8"/>
      <c r="UGI8"/>
      <c r="UGJ8"/>
      <c r="UGK8"/>
      <c r="UGL8"/>
      <c r="UGM8"/>
      <c r="UGN8"/>
      <c r="UGO8"/>
      <c r="UGP8"/>
      <c r="UGQ8"/>
      <c r="UGR8"/>
      <c r="UGS8"/>
      <c r="UGT8"/>
      <c r="UGU8"/>
      <c r="UGV8"/>
      <c r="UGW8"/>
      <c r="UGX8"/>
      <c r="UGY8"/>
      <c r="UGZ8"/>
      <c r="UHA8"/>
      <c r="UHB8"/>
      <c r="UHC8"/>
      <c r="UHD8"/>
      <c r="UHE8"/>
      <c r="UHF8"/>
      <c r="UHG8"/>
      <c r="UHH8"/>
      <c r="UHI8"/>
      <c r="UHJ8"/>
      <c r="UHK8"/>
      <c r="UHL8"/>
      <c r="UHM8"/>
      <c r="UHN8"/>
      <c r="UHO8"/>
      <c r="UHP8"/>
      <c r="UHQ8"/>
      <c r="UHR8"/>
      <c r="UHS8"/>
      <c r="UHT8"/>
      <c r="UHU8"/>
      <c r="UHV8"/>
      <c r="UHW8"/>
      <c r="UHX8"/>
      <c r="UHY8"/>
      <c r="UHZ8"/>
      <c r="UIA8"/>
      <c r="UIB8"/>
      <c r="UIC8"/>
      <c r="UID8"/>
      <c r="UIE8"/>
      <c r="UIF8"/>
      <c r="UIG8"/>
      <c r="UIH8"/>
      <c r="UII8"/>
      <c r="UIJ8"/>
      <c r="UIK8"/>
      <c r="UIL8"/>
      <c r="UIM8"/>
      <c r="UIN8"/>
      <c r="UIO8"/>
      <c r="UIP8"/>
      <c r="UIQ8"/>
      <c r="UIR8"/>
      <c r="UIS8"/>
      <c r="UIT8"/>
      <c r="UIU8"/>
      <c r="UIV8"/>
      <c r="UIW8"/>
      <c r="UIX8"/>
      <c r="UIY8"/>
      <c r="UIZ8"/>
      <c r="UJA8"/>
      <c r="UJB8"/>
      <c r="UJC8"/>
      <c r="UJD8"/>
      <c r="UJE8"/>
      <c r="UJF8"/>
      <c r="UJG8"/>
      <c r="UJH8"/>
      <c r="UJI8"/>
      <c r="UJJ8"/>
      <c r="UJK8"/>
      <c r="UJL8"/>
      <c r="UJM8"/>
      <c r="UJN8"/>
      <c r="UJO8"/>
      <c r="UJP8"/>
      <c r="UJQ8"/>
      <c r="UJR8"/>
      <c r="UJS8"/>
      <c r="UJT8"/>
      <c r="UJU8"/>
      <c r="UJV8"/>
      <c r="UJW8"/>
      <c r="UJX8"/>
      <c r="UJY8"/>
      <c r="UJZ8"/>
      <c r="UKA8"/>
      <c r="UKB8"/>
      <c r="UKC8"/>
      <c r="UKD8"/>
      <c r="UKE8"/>
      <c r="UKF8"/>
      <c r="UKG8"/>
      <c r="UKH8"/>
      <c r="UKI8"/>
      <c r="UKJ8"/>
      <c r="UKK8"/>
      <c r="UKL8"/>
      <c r="UKM8"/>
      <c r="UKN8"/>
      <c r="UKO8"/>
      <c r="UKP8"/>
      <c r="UKQ8"/>
      <c r="UKR8"/>
      <c r="UKS8"/>
      <c r="UKT8"/>
      <c r="UKU8"/>
      <c r="UKV8"/>
      <c r="UKW8"/>
      <c r="UKX8"/>
      <c r="UKY8"/>
      <c r="UKZ8"/>
      <c r="ULA8"/>
      <c r="ULB8"/>
      <c r="ULC8"/>
      <c r="ULD8"/>
      <c r="ULE8"/>
      <c r="ULF8"/>
      <c r="ULG8"/>
      <c r="ULH8"/>
      <c r="ULI8"/>
      <c r="ULJ8"/>
      <c r="ULK8"/>
      <c r="ULL8"/>
      <c r="ULM8"/>
      <c r="ULN8"/>
      <c r="ULO8"/>
      <c r="ULP8"/>
      <c r="ULQ8"/>
      <c r="ULR8"/>
      <c r="ULS8"/>
      <c r="ULT8"/>
      <c r="ULU8"/>
      <c r="ULV8"/>
      <c r="ULW8"/>
      <c r="ULX8"/>
      <c r="ULY8"/>
      <c r="ULZ8"/>
      <c r="UMA8"/>
      <c r="UMB8"/>
      <c r="UMC8"/>
      <c r="UMD8"/>
      <c r="UME8"/>
      <c r="UMF8"/>
      <c r="UMG8"/>
      <c r="UMH8"/>
      <c r="UMI8"/>
      <c r="UMJ8"/>
      <c r="UMK8"/>
      <c r="UML8"/>
      <c r="UMM8"/>
      <c r="UMN8"/>
      <c r="UMO8"/>
      <c r="UMP8"/>
      <c r="UMQ8"/>
      <c r="UMR8"/>
      <c r="UMS8"/>
      <c r="UMT8"/>
      <c r="UMU8"/>
      <c r="UMV8"/>
      <c r="UMW8"/>
      <c r="UMX8"/>
      <c r="UMY8"/>
      <c r="UMZ8"/>
      <c r="UNA8"/>
      <c r="UNB8"/>
      <c r="UNC8"/>
      <c r="UND8"/>
      <c r="UNE8"/>
      <c r="UNF8"/>
      <c r="UNG8"/>
      <c r="UNH8"/>
      <c r="UNI8"/>
      <c r="UNJ8"/>
      <c r="UNK8"/>
      <c r="UNL8"/>
      <c r="UNM8"/>
      <c r="UNN8"/>
      <c r="UNO8"/>
      <c r="UNP8"/>
      <c r="UNQ8"/>
      <c r="UNR8"/>
      <c r="UNS8"/>
      <c r="UNT8"/>
      <c r="UNU8"/>
      <c r="UNV8"/>
      <c r="UNW8"/>
      <c r="UNX8"/>
      <c r="UNY8"/>
      <c r="UNZ8"/>
      <c r="UOA8"/>
      <c r="UOB8"/>
      <c r="UOC8"/>
      <c r="UOD8"/>
      <c r="UOE8"/>
      <c r="UOF8"/>
      <c r="UOG8"/>
      <c r="UOH8"/>
      <c r="UOI8"/>
      <c r="UOJ8"/>
      <c r="UOK8"/>
      <c r="UOL8"/>
      <c r="UOM8"/>
      <c r="UON8"/>
      <c r="UOO8"/>
      <c r="UOP8"/>
      <c r="UOQ8"/>
      <c r="UOR8"/>
      <c r="UOS8"/>
      <c r="UOT8"/>
      <c r="UOU8"/>
      <c r="UOV8"/>
      <c r="UOW8"/>
      <c r="UOX8"/>
      <c r="UOY8"/>
      <c r="UOZ8"/>
      <c r="UPA8"/>
      <c r="UPB8"/>
      <c r="UPC8"/>
      <c r="UPD8"/>
      <c r="UPE8"/>
      <c r="UPF8"/>
      <c r="UPG8"/>
      <c r="UPH8"/>
      <c r="UPI8"/>
      <c r="UPJ8"/>
      <c r="UPK8"/>
      <c r="UPL8"/>
      <c r="UPM8"/>
      <c r="UPN8"/>
      <c r="UPO8"/>
      <c r="UPP8"/>
      <c r="UPQ8"/>
      <c r="UPR8"/>
      <c r="UPS8"/>
      <c r="UPT8"/>
      <c r="UPU8"/>
      <c r="UPV8"/>
      <c r="UPW8"/>
      <c r="UPX8"/>
      <c r="UPY8"/>
      <c r="UPZ8"/>
      <c r="UQA8"/>
      <c r="UQB8"/>
      <c r="UQC8"/>
      <c r="UQD8"/>
      <c r="UQE8"/>
      <c r="UQF8"/>
      <c r="UQG8"/>
      <c r="UQH8"/>
      <c r="UQI8"/>
      <c r="UQJ8"/>
      <c r="UQK8"/>
      <c r="UQL8"/>
      <c r="UQM8"/>
      <c r="UQN8"/>
      <c r="UQO8"/>
      <c r="UQP8"/>
      <c r="UQQ8"/>
      <c r="UQR8"/>
      <c r="UQS8"/>
      <c r="UQT8"/>
      <c r="UQU8"/>
      <c r="UQV8"/>
      <c r="UQW8"/>
      <c r="UQX8"/>
      <c r="UQY8"/>
      <c r="UQZ8"/>
      <c r="URA8"/>
      <c r="URB8"/>
      <c r="URC8"/>
      <c r="URD8"/>
      <c r="URE8"/>
      <c r="URF8"/>
      <c r="URG8"/>
      <c r="URH8"/>
      <c r="URI8"/>
      <c r="URJ8"/>
      <c r="URK8"/>
      <c r="URL8"/>
      <c r="URM8"/>
      <c r="URN8"/>
      <c r="URO8"/>
      <c r="URP8"/>
      <c r="URQ8"/>
      <c r="URR8"/>
      <c r="URS8"/>
      <c r="URT8"/>
      <c r="URU8"/>
      <c r="URV8"/>
      <c r="URW8"/>
      <c r="URX8"/>
      <c r="URY8"/>
      <c r="URZ8"/>
      <c r="USA8"/>
      <c r="USB8"/>
      <c r="USC8"/>
      <c r="USD8"/>
      <c r="USE8"/>
      <c r="USF8"/>
      <c r="USG8"/>
      <c r="USH8"/>
      <c r="USI8"/>
      <c r="USJ8"/>
      <c r="USK8"/>
      <c r="USL8"/>
      <c r="USM8"/>
      <c r="USN8"/>
      <c r="USO8"/>
      <c r="USP8"/>
      <c r="USQ8"/>
      <c r="USR8"/>
      <c r="USS8"/>
      <c r="UST8"/>
      <c r="USU8"/>
      <c r="USV8"/>
      <c r="USW8"/>
      <c r="USX8"/>
      <c r="USY8"/>
      <c r="USZ8"/>
      <c r="UTA8"/>
      <c r="UTB8"/>
      <c r="UTC8"/>
      <c r="UTD8"/>
      <c r="UTE8"/>
      <c r="UTF8"/>
      <c r="UTG8"/>
      <c r="UTH8"/>
      <c r="UTI8"/>
      <c r="UTJ8"/>
      <c r="UTK8"/>
      <c r="UTL8"/>
      <c r="UTM8"/>
      <c r="UTN8"/>
      <c r="UTO8"/>
      <c r="UTP8"/>
      <c r="UTQ8"/>
      <c r="UTR8"/>
      <c r="UTS8"/>
      <c r="UTT8"/>
      <c r="UTU8"/>
      <c r="UTV8"/>
      <c r="UTW8"/>
      <c r="UTX8"/>
      <c r="UTY8"/>
      <c r="UTZ8"/>
      <c r="UUA8"/>
      <c r="UUB8"/>
      <c r="UUC8"/>
      <c r="UUD8"/>
      <c r="UUE8"/>
      <c r="UUF8"/>
      <c r="UUG8"/>
      <c r="UUH8"/>
      <c r="UUI8"/>
      <c r="UUJ8"/>
      <c r="UUK8"/>
      <c r="UUL8"/>
      <c r="UUM8"/>
      <c r="UUN8"/>
      <c r="UUO8"/>
      <c r="UUP8"/>
      <c r="UUQ8"/>
      <c r="UUR8"/>
      <c r="UUS8"/>
      <c r="UUT8"/>
      <c r="UUU8"/>
      <c r="UUV8"/>
      <c r="UUW8"/>
      <c r="UUX8"/>
      <c r="UUY8"/>
      <c r="UUZ8"/>
      <c r="UVA8"/>
      <c r="UVB8"/>
      <c r="UVC8"/>
      <c r="UVD8"/>
      <c r="UVE8"/>
      <c r="UVF8"/>
      <c r="UVG8"/>
      <c r="UVH8"/>
      <c r="UVI8"/>
      <c r="UVJ8"/>
      <c r="UVK8"/>
      <c r="UVL8"/>
      <c r="UVM8"/>
      <c r="UVN8"/>
      <c r="UVO8"/>
      <c r="UVP8"/>
      <c r="UVQ8"/>
      <c r="UVR8"/>
      <c r="UVS8"/>
      <c r="UVT8"/>
      <c r="UVU8"/>
      <c r="UVV8"/>
      <c r="UVW8"/>
      <c r="UVX8"/>
      <c r="UVY8"/>
      <c r="UVZ8"/>
      <c r="UWA8"/>
      <c r="UWB8"/>
      <c r="UWC8"/>
      <c r="UWD8"/>
      <c r="UWE8"/>
      <c r="UWF8"/>
      <c r="UWG8"/>
      <c r="UWH8"/>
      <c r="UWI8"/>
      <c r="UWJ8"/>
      <c r="UWK8"/>
      <c r="UWL8"/>
      <c r="UWM8"/>
      <c r="UWN8"/>
      <c r="UWO8"/>
      <c r="UWP8"/>
      <c r="UWQ8"/>
      <c r="UWR8"/>
      <c r="UWS8"/>
      <c r="UWT8"/>
      <c r="UWU8"/>
      <c r="UWV8"/>
      <c r="UWW8"/>
      <c r="UWX8"/>
      <c r="UWY8"/>
      <c r="UWZ8"/>
      <c r="UXA8"/>
      <c r="UXB8"/>
      <c r="UXC8"/>
      <c r="UXD8"/>
      <c r="UXE8"/>
      <c r="UXF8"/>
      <c r="UXG8"/>
      <c r="UXH8"/>
      <c r="UXI8"/>
      <c r="UXJ8"/>
      <c r="UXK8"/>
      <c r="UXL8"/>
      <c r="UXM8"/>
      <c r="UXN8"/>
      <c r="UXO8"/>
      <c r="UXP8"/>
      <c r="UXQ8"/>
      <c r="UXR8"/>
      <c r="UXS8"/>
      <c r="UXT8"/>
      <c r="UXU8"/>
      <c r="UXV8"/>
      <c r="UXW8"/>
      <c r="UXX8"/>
      <c r="UXY8"/>
      <c r="UXZ8"/>
      <c r="UYA8"/>
      <c r="UYB8"/>
      <c r="UYC8"/>
      <c r="UYD8"/>
      <c r="UYE8"/>
      <c r="UYF8"/>
      <c r="UYG8"/>
      <c r="UYH8"/>
      <c r="UYI8"/>
      <c r="UYJ8"/>
      <c r="UYK8"/>
      <c r="UYL8"/>
      <c r="UYM8"/>
      <c r="UYN8"/>
      <c r="UYO8"/>
      <c r="UYP8"/>
      <c r="UYQ8"/>
      <c r="UYR8"/>
      <c r="UYS8"/>
      <c r="UYT8"/>
      <c r="UYU8"/>
      <c r="UYV8"/>
      <c r="UYW8"/>
      <c r="UYX8"/>
      <c r="UYY8"/>
      <c r="UYZ8"/>
      <c r="UZA8"/>
      <c r="UZB8"/>
      <c r="UZC8"/>
      <c r="UZD8"/>
      <c r="UZE8"/>
      <c r="UZF8"/>
      <c r="UZG8"/>
      <c r="UZH8"/>
      <c r="UZI8"/>
      <c r="UZJ8"/>
      <c r="UZK8"/>
      <c r="UZL8"/>
      <c r="UZM8"/>
      <c r="UZN8"/>
      <c r="UZO8"/>
      <c r="UZP8"/>
      <c r="UZQ8"/>
      <c r="UZR8"/>
      <c r="UZS8"/>
      <c r="UZT8"/>
      <c r="UZU8"/>
      <c r="UZV8"/>
      <c r="UZW8"/>
      <c r="UZX8"/>
      <c r="UZY8"/>
      <c r="UZZ8"/>
      <c r="VAA8"/>
      <c r="VAB8"/>
      <c r="VAC8"/>
      <c r="VAD8"/>
      <c r="VAE8"/>
      <c r="VAF8"/>
      <c r="VAG8"/>
      <c r="VAH8"/>
      <c r="VAI8"/>
      <c r="VAJ8"/>
      <c r="VAK8"/>
      <c r="VAL8"/>
      <c r="VAM8"/>
      <c r="VAN8"/>
      <c r="VAO8"/>
      <c r="VAP8"/>
      <c r="VAQ8"/>
      <c r="VAR8"/>
      <c r="VAS8"/>
      <c r="VAT8"/>
      <c r="VAU8"/>
      <c r="VAV8"/>
      <c r="VAW8"/>
      <c r="VAX8"/>
      <c r="VAY8"/>
      <c r="VAZ8"/>
      <c r="VBA8"/>
      <c r="VBB8"/>
      <c r="VBC8"/>
      <c r="VBD8"/>
      <c r="VBE8"/>
      <c r="VBF8"/>
      <c r="VBG8"/>
      <c r="VBH8"/>
      <c r="VBI8"/>
      <c r="VBJ8"/>
      <c r="VBK8"/>
      <c r="VBL8"/>
      <c r="VBM8"/>
      <c r="VBN8"/>
      <c r="VBO8"/>
      <c r="VBP8"/>
      <c r="VBQ8"/>
      <c r="VBR8"/>
      <c r="VBS8"/>
      <c r="VBT8"/>
      <c r="VBU8"/>
      <c r="VBV8"/>
      <c r="VBW8"/>
      <c r="VBX8"/>
      <c r="VBY8"/>
      <c r="VBZ8"/>
      <c r="VCA8"/>
      <c r="VCB8"/>
      <c r="VCC8"/>
      <c r="VCD8"/>
      <c r="VCE8"/>
      <c r="VCF8"/>
      <c r="VCG8"/>
      <c r="VCH8"/>
      <c r="VCI8"/>
      <c r="VCJ8"/>
      <c r="VCK8"/>
      <c r="VCL8"/>
      <c r="VCM8"/>
      <c r="VCN8"/>
      <c r="VCO8"/>
      <c r="VCP8"/>
      <c r="VCQ8"/>
      <c r="VCR8"/>
      <c r="VCS8"/>
      <c r="VCT8"/>
      <c r="VCU8"/>
      <c r="VCV8"/>
      <c r="VCW8"/>
      <c r="VCX8"/>
      <c r="VCY8"/>
      <c r="VCZ8"/>
      <c r="VDA8"/>
      <c r="VDB8"/>
      <c r="VDC8"/>
      <c r="VDD8"/>
      <c r="VDE8"/>
      <c r="VDF8"/>
      <c r="VDG8"/>
      <c r="VDH8"/>
      <c r="VDI8"/>
      <c r="VDJ8"/>
      <c r="VDK8"/>
      <c r="VDL8"/>
      <c r="VDM8"/>
      <c r="VDN8"/>
      <c r="VDO8"/>
      <c r="VDP8"/>
      <c r="VDQ8"/>
      <c r="VDR8"/>
      <c r="VDS8"/>
      <c r="VDT8"/>
      <c r="VDU8"/>
      <c r="VDV8"/>
      <c r="VDW8"/>
      <c r="VDX8"/>
      <c r="VDY8"/>
      <c r="VDZ8"/>
      <c r="VEA8"/>
      <c r="VEB8"/>
      <c r="VEC8"/>
      <c r="VED8"/>
      <c r="VEE8"/>
      <c r="VEF8"/>
      <c r="VEG8"/>
      <c r="VEH8"/>
      <c r="VEI8"/>
      <c r="VEJ8"/>
      <c r="VEK8"/>
      <c r="VEL8"/>
      <c r="VEM8"/>
      <c r="VEN8"/>
      <c r="VEO8"/>
      <c r="VEP8"/>
      <c r="VEQ8"/>
      <c r="VER8"/>
      <c r="VES8"/>
      <c r="VET8"/>
      <c r="VEU8"/>
      <c r="VEV8"/>
      <c r="VEW8"/>
      <c r="VEX8"/>
      <c r="VEY8"/>
      <c r="VEZ8"/>
      <c r="VFA8"/>
      <c r="VFB8"/>
      <c r="VFC8"/>
      <c r="VFD8"/>
      <c r="VFE8"/>
      <c r="VFF8"/>
      <c r="VFG8"/>
      <c r="VFH8"/>
      <c r="VFI8"/>
      <c r="VFJ8"/>
      <c r="VFK8"/>
      <c r="VFL8"/>
      <c r="VFM8"/>
      <c r="VFN8"/>
      <c r="VFO8"/>
      <c r="VFP8"/>
      <c r="VFQ8"/>
      <c r="VFR8"/>
      <c r="VFS8"/>
      <c r="VFT8"/>
      <c r="VFU8"/>
      <c r="VFV8"/>
      <c r="VFW8"/>
      <c r="VFX8"/>
      <c r="VFY8"/>
      <c r="VFZ8"/>
      <c r="VGA8"/>
      <c r="VGB8"/>
      <c r="VGC8"/>
      <c r="VGD8"/>
      <c r="VGE8"/>
      <c r="VGF8"/>
      <c r="VGG8"/>
      <c r="VGH8"/>
      <c r="VGI8"/>
      <c r="VGJ8"/>
      <c r="VGK8"/>
      <c r="VGL8"/>
      <c r="VGM8"/>
      <c r="VGN8"/>
      <c r="VGO8"/>
      <c r="VGP8"/>
      <c r="VGQ8"/>
      <c r="VGR8"/>
      <c r="VGS8"/>
      <c r="VGT8"/>
      <c r="VGU8"/>
      <c r="VGV8"/>
      <c r="VGW8"/>
      <c r="VGX8"/>
      <c r="VGY8"/>
      <c r="VGZ8"/>
      <c r="VHA8"/>
      <c r="VHB8"/>
      <c r="VHC8"/>
      <c r="VHD8"/>
      <c r="VHE8"/>
      <c r="VHF8"/>
      <c r="VHG8"/>
      <c r="VHH8"/>
      <c r="VHI8"/>
      <c r="VHJ8"/>
      <c r="VHK8"/>
      <c r="VHL8"/>
      <c r="VHM8"/>
      <c r="VHN8"/>
      <c r="VHO8"/>
      <c r="VHP8"/>
      <c r="VHQ8"/>
      <c r="VHR8"/>
      <c r="VHS8"/>
      <c r="VHT8"/>
      <c r="VHU8"/>
      <c r="VHV8"/>
      <c r="VHW8"/>
      <c r="VHX8"/>
      <c r="VHY8"/>
      <c r="VHZ8"/>
      <c r="VIA8"/>
      <c r="VIB8"/>
      <c r="VIC8"/>
      <c r="VID8"/>
      <c r="VIE8"/>
      <c r="VIF8"/>
      <c r="VIG8"/>
      <c r="VIH8"/>
      <c r="VII8"/>
      <c r="VIJ8"/>
      <c r="VIK8"/>
      <c r="VIL8"/>
      <c r="VIM8"/>
      <c r="VIN8"/>
      <c r="VIO8"/>
      <c r="VIP8"/>
      <c r="VIQ8"/>
      <c r="VIR8"/>
      <c r="VIS8"/>
      <c r="VIT8"/>
      <c r="VIU8"/>
      <c r="VIV8"/>
      <c r="VIW8"/>
      <c r="VIX8"/>
      <c r="VIY8"/>
      <c r="VIZ8"/>
      <c r="VJA8"/>
      <c r="VJB8"/>
      <c r="VJC8"/>
      <c r="VJD8"/>
      <c r="VJE8"/>
      <c r="VJF8"/>
      <c r="VJG8"/>
      <c r="VJH8"/>
      <c r="VJI8"/>
      <c r="VJJ8"/>
      <c r="VJK8"/>
      <c r="VJL8"/>
      <c r="VJM8"/>
      <c r="VJN8"/>
      <c r="VJO8"/>
      <c r="VJP8"/>
      <c r="VJQ8"/>
      <c r="VJR8"/>
      <c r="VJS8"/>
      <c r="VJT8"/>
      <c r="VJU8"/>
      <c r="VJV8"/>
      <c r="VJW8"/>
      <c r="VJX8"/>
      <c r="VJY8"/>
      <c r="VJZ8"/>
      <c r="VKA8"/>
      <c r="VKB8"/>
      <c r="VKC8"/>
      <c r="VKD8"/>
      <c r="VKE8"/>
      <c r="VKF8"/>
      <c r="VKG8"/>
      <c r="VKH8"/>
      <c r="VKI8"/>
      <c r="VKJ8"/>
      <c r="VKK8"/>
      <c r="VKL8"/>
      <c r="VKM8"/>
      <c r="VKN8"/>
      <c r="VKO8"/>
      <c r="VKP8"/>
      <c r="VKQ8"/>
      <c r="VKR8"/>
      <c r="VKS8"/>
      <c r="VKT8"/>
      <c r="VKU8"/>
      <c r="VKV8"/>
      <c r="VKW8"/>
      <c r="VKX8"/>
      <c r="VKY8"/>
      <c r="VKZ8"/>
      <c r="VLA8"/>
      <c r="VLB8"/>
      <c r="VLC8"/>
      <c r="VLD8"/>
      <c r="VLE8"/>
      <c r="VLF8"/>
      <c r="VLG8"/>
      <c r="VLH8"/>
      <c r="VLI8"/>
      <c r="VLJ8"/>
      <c r="VLK8"/>
      <c r="VLL8"/>
      <c r="VLM8"/>
      <c r="VLN8"/>
      <c r="VLO8"/>
      <c r="VLP8"/>
      <c r="VLQ8"/>
      <c r="VLR8"/>
      <c r="VLS8"/>
      <c r="VLT8"/>
      <c r="VLU8"/>
      <c r="VLV8"/>
      <c r="VLW8"/>
      <c r="VLX8"/>
      <c r="VLY8"/>
      <c r="VLZ8"/>
      <c r="VMA8"/>
      <c r="VMB8"/>
      <c r="VMC8"/>
      <c r="VMD8"/>
      <c r="VME8"/>
      <c r="VMF8"/>
      <c r="VMG8"/>
      <c r="VMH8"/>
      <c r="VMI8"/>
      <c r="VMJ8"/>
      <c r="VMK8"/>
      <c r="VML8"/>
      <c r="VMM8"/>
      <c r="VMN8"/>
      <c r="VMO8"/>
      <c r="VMP8"/>
      <c r="VMQ8"/>
      <c r="VMR8"/>
      <c r="VMS8"/>
      <c r="VMT8"/>
      <c r="VMU8"/>
      <c r="VMV8"/>
      <c r="VMW8"/>
      <c r="VMX8"/>
      <c r="VMY8"/>
      <c r="VMZ8"/>
      <c r="VNA8"/>
      <c r="VNB8"/>
      <c r="VNC8"/>
      <c r="VND8"/>
      <c r="VNE8"/>
      <c r="VNF8"/>
      <c r="VNG8"/>
      <c r="VNH8"/>
      <c r="VNI8"/>
      <c r="VNJ8"/>
      <c r="VNK8"/>
      <c r="VNL8"/>
      <c r="VNM8"/>
      <c r="VNN8"/>
      <c r="VNO8"/>
      <c r="VNP8"/>
      <c r="VNQ8"/>
      <c r="VNR8"/>
      <c r="VNS8"/>
      <c r="VNT8"/>
      <c r="VNU8"/>
      <c r="VNV8"/>
      <c r="VNW8"/>
      <c r="VNX8"/>
      <c r="VNY8"/>
      <c r="VNZ8"/>
      <c r="VOA8"/>
      <c r="VOB8"/>
      <c r="VOC8"/>
      <c r="VOD8"/>
      <c r="VOE8"/>
      <c r="VOF8"/>
      <c r="VOG8"/>
      <c r="VOH8"/>
      <c r="VOI8"/>
      <c r="VOJ8"/>
      <c r="VOK8"/>
      <c r="VOL8"/>
      <c r="VOM8"/>
      <c r="VON8"/>
      <c r="VOO8"/>
      <c r="VOP8"/>
      <c r="VOQ8"/>
      <c r="VOR8"/>
      <c r="VOS8"/>
      <c r="VOT8"/>
      <c r="VOU8"/>
      <c r="VOV8"/>
      <c r="VOW8"/>
      <c r="VOX8"/>
      <c r="VOY8"/>
      <c r="VOZ8"/>
      <c r="VPA8"/>
      <c r="VPB8"/>
      <c r="VPC8"/>
      <c r="VPD8"/>
      <c r="VPE8"/>
      <c r="VPF8"/>
      <c r="VPG8"/>
      <c r="VPH8"/>
      <c r="VPI8"/>
      <c r="VPJ8"/>
      <c r="VPK8"/>
      <c r="VPL8"/>
      <c r="VPM8"/>
      <c r="VPN8"/>
      <c r="VPO8"/>
      <c r="VPP8"/>
      <c r="VPQ8"/>
      <c r="VPR8"/>
      <c r="VPS8"/>
      <c r="VPT8"/>
      <c r="VPU8"/>
      <c r="VPV8"/>
      <c r="VPW8"/>
      <c r="VPX8"/>
      <c r="VPY8"/>
      <c r="VPZ8"/>
      <c r="VQA8"/>
      <c r="VQB8"/>
      <c r="VQC8"/>
      <c r="VQD8"/>
      <c r="VQE8"/>
      <c r="VQF8"/>
      <c r="VQG8"/>
      <c r="VQH8"/>
      <c r="VQI8"/>
      <c r="VQJ8"/>
      <c r="VQK8"/>
      <c r="VQL8"/>
      <c r="VQM8"/>
      <c r="VQN8"/>
      <c r="VQO8"/>
      <c r="VQP8"/>
      <c r="VQQ8"/>
      <c r="VQR8"/>
      <c r="VQS8"/>
      <c r="VQT8"/>
      <c r="VQU8"/>
      <c r="VQV8"/>
      <c r="VQW8"/>
      <c r="VQX8"/>
      <c r="VQY8"/>
      <c r="VQZ8"/>
      <c r="VRA8"/>
      <c r="VRB8"/>
      <c r="VRC8"/>
      <c r="VRD8"/>
      <c r="VRE8"/>
      <c r="VRF8"/>
      <c r="VRG8"/>
      <c r="VRH8"/>
      <c r="VRI8"/>
      <c r="VRJ8"/>
      <c r="VRK8"/>
      <c r="VRL8"/>
      <c r="VRM8"/>
      <c r="VRN8"/>
      <c r="VRO8"/>
      <c r="VRP8"/>
      <c r="VRQ8"/>
      <c r="VRR8"/>
      <c r="VRS8"/>
      <c r="VRT8"/>
      <c r="VRU8"/>
      <c r="VRV8"/>
      <c r="VRW8"/>
      <c r="VRX8"/>
      <c r="VRY8"/>
      <c r="VRZ8"/>
      <c r="VSA8"/>
      <c r="VSB8"/>
      <c r="VSC8"/>
      <c r="VSD8"/>
      <c r="VSE8"/>
      <c r="VSF8"/>
      <c r="VSG8"/>
      <c r="VSH8"/>
      <c r="VSI8"/>
      <c r="VSJ8"/>
      <c r="VSK8"/>
      <c r="VSL8"/>
      <c r="VSM8"/>
      <c r="VSN8"/>
      <c r="VSO8"/>
      <c r="VSP8"/>
      <c r="VSQ8"/>
      <c r="VSR8"/>
      <c r="VSS8"/>
      <c r="VST8"/>
      <c r="VSU8"/>
      <c r="VSV8"/>
      <c r="VSW8"/>
      <c r="VSX8"/>
      <c r="VSY8"/>
      <c r="VSZ8"/>
      <c r="VTA8"/>
      <c r="VTB8"/>
      <c r="VTC8"/>
      <c r="VTD8"/>
      <c r="VTE8"/>
      <c r="VTF8"/>
      <c r="VTG8"/>
      <c r="VTH8"/>
      <c r="VTI8"/>
      <c r="VTJ8"/>
      <c r="VTK8"/>
      <c r="VTL8"/>
      <c r="VTM8"/>
      <c r="VTN8"/>
      <c r="VTO8"/>
      <c r="VTP8"/>
      <c r="VTQ8"/>
      <c r="VTR8"/>
      <c r="VTS8"/>
      <c r="VTT8"/>
      <c r="VTU8"/>
      <c r="VTV8"/>
      <c r="VTW8"/>
      <c r="VTX8"/>
      <c r="VTY8"/>
      <c r="VTZ8"/>
      <c r="VUA8"/>
      <c r="VUB8"/>
      <c r="VUC8"/>
      <c r="VUD8"/>
      <c r="VUE8"/>
      <c r="VUF8"/>
      <c r="VUG8"/>
      <c r="VUH8"/>
      <c r="VUI8"/>
      <c r="VUJ8"/>
      <c r="VUK8"/>
      <c r="VUL8"/>
      <c r="VUM8"/>
      <c r="VUN8"/>
      <c r="VUO8"/>
      <c r="VUP8"/>
      <c r="VUQ8"/>
      <c r="VUR8"/>
      <c r="VUS8"/>
      <c r="VUT8"/>
      <c r="VUU8"/>
      <c r="VUV8"/>
      <c r="VUW8"/>
      <c r="VUX8"/>
      <c r="VUY8"/>
      <c r="VUZ8"/>
      <c r="VVA8"/>
      <c r="VVB8"/>
      <c r="VVC8"/>
      <c r="VVD8"/>
      <c r="VVE8"/>
      <c r="VVF8"/>
      <c r="VVG8"/>
      <c r="VVH8"/>
      <c r="VVI8"/>
      <c r="VVJ8"/>
      <c r="VVK8"/>
      <c r="VVL8"/>
      <c r="VVM8"/>
      <c r="VVN8"/>
      <c r="VVO8"/>
      <c r="VVP8"/>
      <c r="VVQ8"/>
      <c r="VVR8"/>
      <c r="VVS8"/>
      <c r="VVT8"/>
      <c r="VVU8"/>
      <c r="VVV8"/>
      <c r="VVW8"/>
      <c r="VVX8"/>
      <c r="VVY8"/>
      <c r="VVZ8"/>
      <c r="VWA8"/>
      <c r="VWB8"/>
      <c r="VWC8"/>
      <c r="VWD8"/>
      <c r="VWE8"/>
      <c r="VWF8"/>
      <c r="VWG8"/>
      <c r="VWH8"/>
      <c r="VWI8"/>
      <c r="VWJ8"/>
      <c r="VWK8"/>
      <c r="VWL8"/>
      <c r="VWM8"/>
      <c r="VWN8"/>
      <c r="VWO8"/>
      <c r="VWP8"/>
      <c r="VWQ8"/>
      <c r="VWR8"/>
      <c r="VWS8"/>
      <c r="VWT8"/>
      <c r="VWU8"/>
      <c r="VWV8"/>
      <c r="VWW8"/>
      <c r="VWX8"/>
      <c r="VWY8"/>
      <c r="VWZ8"/>
      <c r="VXA8"/>
      <c r="VXB8"/>
      <c r="VXC8"/>
      <c r="VXD8"/>
      <c r="VXE8"/>
      <c r="VXF8"/>
      <c r="VXG8"/>
      <c r="VXH8"/>
      <c r="VXI8"/>
      <c r="VXJ8"/>
      <c r="VXK8"/>
      <c r="VXL8"/>
      <c r="VXM8"/>
      <c r="VXN8"/>
      <c r="VXO8"/>
      <c r="VXP8"/>
      <c r="VXQ8"/>
      <c r="VXR8"/>
      <c r="VXS8"/>
      <c r="VXT8"/>
      <c r="VXU8"/>
      <c r="VXV8"/>
      <c r="VXW8"/>
      <c r="VXX8"/>
      <c r="VXY8"/>
      <c r="VXZ8"/>
      <c r="VYA8"/>
      <c r="VYB8"/>
      <c r="VYC8"/>
      <c r="VYD8"/>
      <c r="VYE8"/>
      <c r="VYF8"/>
      <c r="VYG8"/>
      <c r="VYH8"/>
      <c r="VYI8"/>
      <c r="VYJ8"/>
      <c r="VYK8"/>
      <c r="VYL8"/>
      <c r="VYM8"/>
      <c r="VYN8"/>
      <c r="VYO8"/>
      <c r="VYP8"/>
      <c r="VYQ8"/>
      <c r="VYR8"/>
      <c r="VYS8"/>
      <c r="VYT8"/>
      <c r="VYU8"/>
      <c r="VYV8"/>
      <c r="VYW8"/>
      <c r="VYX8"/>
      <c r="VYY8"/>
      <c r="VYZ8"/>
      <c r="VZA8"/>
      <c r="VZB8"/>
      <c r="VZC8"/>
      <c r="VZD8"/>
      <c r="VZE8"/>
      <c r="VZF8"/>
      <c r="VZG8"/>
      <c r="VZH8"/>
      <c r="VZI8"/>
      <c r="VZJ8"/>
      <c r="VZK8"/>
      <c r="VZL8"/>
      <c r="VZM8"/>
      <c r="VZN8"/>
      <c r="VZO8"/>
      <c r="VZP8"/>
      <c r="VZQ8"/>
      <c r="VZR8"/>
      <c r="VZS8"/>
      <c r="VZT8"/>
      <c r="VZU8"/>
      <c r="VZV8"/>
      <c r="VZW8"/>
      <c r="VZX8"/>
      <c r="VZY8"/>
      <c r="VZZ8"/>
      <c r="WAA8"/>
      <c r="WAB8"/>
      <c r="WAC8"/>
      <c r="WAD8"/>
      <c r="WAE8"/>
      <c r="WAF8"/>
      <c r="WAG8"/>
      <c r="WAH8"/>
      <c r="WAI8"/>
      <c r="WAJ8"/>
      <c r="WAK8"/>
      <c r="WAL8"/>
      <c r="WAM8"/>
      <c r="WAN8"/>
      <c r="WAO8"/>
      <c r="WAP8"/>
      <c r="WAQ8"/>
      <c r="WAR8"/>
      <c r="WAS8"/>
      <c r="WAT8"/>
      <c r="WAU8"/>
      <c r="WAV8"/>
      <c r="WAW8"/>
      <c r="WAX8"/>
      <c r="WAY8"/>
      <c r="WAZ8"/>
      <c r="WBA8"/>
      <c r="WBB8"/>
      <c r="WBC8"/>
      <c r="WBD8"/>
      <c r="WBE8"/>
      <c r="WBF8"/>
      <c r="WBG8"/>
      <c r="WBH8"/>
      <c r="WBI8"/>
      <c r="WBJ8"/>
      <c r="WBK8"/>
      <c r="WBL8"/>
      <c r="WBM8"/>
      <c r="WBN8"/>
      <c r="WBO8"/>
      <c r="WBP8"/>
      <c r="WBQ8"/>
      <c r="WBR8"/>
      <c r="WBS8"/>
      <c r="WBT8"/>
      <c r="WBU8"/>
      <c r="WBV8"/>
      <c r="WBW8"/>
      <c r="WBX8"/>
      <c r="WBY8"/>
      <c r="WBZ8"/>
      <c r="WCA8"/>
      <c r="WCB8"/>
      <c r="WCC8"/>
      <c r="WCD8"/>
      <c r="WCE8"/>
      <c r="WCF8"/>
      <c r="WCG8"/>
      <c r="WCH8"/>
      <c r="WCI8"/>
      <c r="WCJ8"/>
      <c r="WCK8"/>
      <c r="WCL8"/>
      <c r="WCM8"/>
      <c r="WCN8"/>
      <c r="WCO8"/>
      <c r="WCP8"/>
      <c r="WCQ8"/>
      <c r="WCR8"/>
      <c r="WCS8"/>
      <c r="WCT8"/>
      <c r="WCU8"/>
      <c r="WCV8"/>
      <c r="WCW8"/>
      <c r="WCX8"/>
      <c r="WCY8"/>
      <c r="WCZ8"/>
      <c r="WDA8"/>
      <c r="WDB8"/>
      <c r="WDC8"/>
      <c r="WDD8"/>
      <c r="WDE8"/>
      <c r="WDF8"/>
      <c r="WDG8"/>
      <c r="WDH8"/>
      <c r="WDI8"/>
      <c r="WDJ8"/>
      <c r="WDK8"/>
      <c r="WDL8"/>
      <c r="WDM8"/>
      <c r="WDN8"/>
      <c r="WDO8"/>
      <c r="WDP8"/>
      <c r="WDQ8"/>
      <c r="WDR8"/>
      <c r="WDS8"/>
      <c r="WDT8"/>
      <c r="WDU8"/>
      <c r="WDV8"/>
      <c r="WDW8"/>
      <c r="WDX8"/>
      <c r="WDY8"/>
      <c r="WDZ8"/>
      <c r="WEA8"/>
      <c r="WEB8"/>
      <c r="WEC8"/>
      <c r="WED8"/>
      <c r="WEE8"/>
      <c r="WEF8"/>
      <c r="WEG8"/>
      <c r="WEH8"/>
      <c r="WEI8"/>
      <c r="WEJ8"/>
      <c r="WEK8"/>
      <c r="WEL8"/>
      <c r="WEM8"/>
      <c r="WEN8"/>
      <c r="WEO8"/>
      <c r="WEP8"/>
      <c r="WEQ8"/>
      <c r="WER8"/>
      <c r="WES8"/>
      <c r="WET8"/>
      <c r="WEU8"/>
      <c r="WEV8"/>
      <c r="WEW8"/>
      <c r="WEX8"/>
      <c r="WEY8"/>
      <c r="WEZ8"/>
      <c r="WFA8"/>
      <c r="WFB8"/>
      <c r="WFC8"/>
      <c r="WFD8"/>
      <c r="WFE8"/>
      <c r="WFF8"/>
      <c r="WFG8"/>
      <c r="WFH8"/>
      <c r="WFI8"/>
      <c r="WFJ8"/>
      <c r="WFK8"/>
      <c r="WFL8"/>
      <c r="WFM8"/>
      <c r="WFN8"/>
      <c r="WFO8"/>
      <c r="WFP8"/>
      <c r="WFQ8"/>
      <c r="WFR8"/>
      <c r="WFS8"/>
      <c r="WFT8"/>
      <c r="WFU8"/>
      <c r="WFV8"/>
      <c r="WFW8"/>
      <c r="WFX8"/>
      <c r="WFY8"/>
      <c r="WFZ8"/>
      <c r="WGA8"/>
      <c r="WGB8"/>
      <c r="WGC8"/>
      <c r="WGD8"/>
      <c r="WGE8"/>
      <c r="WGF8"/>
      <c r="WGG8"/>
      <c r="WGH8"/>
      <c r="WGI8"/>
      <c r="WGJ8"/>
      <c r="WGK8"/>
      <c r="WGL8"/>
      <c r="WGM8"/>
      <c r="WGN8"/>
      <c r="WGO8"/>
      <c r="WGP8"/>
      <c r="WGQ8"/>
      <c r="WGR8"/>
      <c r="WGS8"/>
      <c r="WGT8"/>
      <c r="WGU8"/>
      <c r="WGV8"/>
      <c r="WGW8"/>
      <c r="WGX8"/>
      <c r="WGY8"/>
      <c r="WGZ8"/>
      <c r="WHA8"/>
      <c r="WHB8"/>
      <c r="WHC8"/>
      <c r="WHD8"/>
      <c r="WHE8"/>
      <c r="WHF8"/>
      <c r="WHG8"/>
      <c r="WHH8"/>
      <c r="WHI8"/>
      <c r="WHJ8"/>
      <c r="WHK8"/>
      <c r="WHL8"/>
      <c r="WHM8"/>
      <c r="WHN8"/>
      <c r="WHO8"/>
      <c r="WHP8"/>
      <c r="WHQ8"/>
      <c r="WHR8"/>
      <c r="WHS8"/>
      <c r="WHT8"/>
      <c r="WHU8"/>
      <c r="WHV8"/>
      <c r="WHW8"/>
      <c r="WHX8"/>
      <c r="WHY8"/>
      <c r="WHZ8"/>
      <c r="WIA8"/>
      <c r="WIB8"/>
      <c r="WIC8"/>
      <c r="WID8"/>
      <c r="WIE8"/>
      <c r="WIF8"/>
      <c r="WIG8"/>
      <c r="WIH8"/>
      <c r="WII8"/>
      <c r="WIJ8"/>
      <c r="WIK8"/>
      <c r="WIL8"/>
      <c r="WIM8"/>
      <c r="WIN8"/>
      <c r="WIO8"/>
      <c r="WIP8"/>
      <c r="WIQ8"/>
      <c r="WIR8"/>
      <c r="WIS8"/>
      <c r="WIT8"/>
      <c r="WIU8"/>
      <c r="WIV8"/>
      <c r="WIW8"/>
      <c r="WIX8"/>
      <c r="WIY8"/>
      <c r="WIZ8"/>
      <c r="WJA8"/>
      <c r="WJB8"/>
      <c r="WJC8"/>
      <c r="WJD8"/>
      <c r="WJE8"/>
      <c r="WJF8"/>
      <c r="WJG8"/>
      <c r="WJH8"/>
      <c r="WJI8"/>
      <c r="WJJ8"/>
      <c r="WJK8"/>
      <c r="WJL8"/>
      <c r="WJM8"/>
      <c r="WJN8"/>
      <c r="WJO8"/>
      <c r="WJP8"/>
      <c r="WJQ8"/>
      <c r="WJR8"/>
      <c r="WJS8"/>
      <c r="WJT8"/>
      <c r="WJU8"/>
      <c r="WJV8"/>
      <c r="WJW8"/>
      <c r="WJX8"/>
      <c r="WJY8"/>
      <c r="WJZ8"/>
      <c r="WKA8"/>
      <c r="WKB8"/>
      <c r="WKC8"/>
      <c r="WKD8"/>
      <c r="WKE8"/>
      <c r="WKF8"/>
      <c r="WKG8"/>
      <c r="WKH8"/>
      <c r="WKI8"/>
      <c r="WKJ8"/>
      <c r="WKK8"/>
      <c r="WKL8"/>
      <c r="WKM8"/>
      <c r="WKN8"/>
      <c r="WKO8"/>
      <c r="WKP8"/>
      <c r="WKQ8"/>
      <c r="WKR8"/>
      <c r="WKS8"/>
      <c r="WKT8"/>
      <c r="WKU8"/>
      <c r="WKV8"/>
      <c r="WKW8"/>
      <c r="WKX8"/>
      <c r="WKY8"/>
      <c r="WKZ8"/>
      <c r="WLA8"/>
      <c r="WLB8"/>
      <c r="WLC8"/>
      <c r="WLD8"/>
      <c r="WLE8"/>
      <c r="WLF8"/>
      <c r="WLG8"/>
      <c r="WLH8"/>
      <c r="WLI8"/>
      <c r="WLJ8"/>
      <c r="WLK8"/>
      <c r="WLL8"/>
      <c r="WLM8"/>
      <c r="WLN8"/>
      <c r="WLO8"/>
      <c r="WLP8"/>
      <c r="WLQ8"/>
      <c r="WLR8"/>
      <c r="WLS8"/>
      <c r="WLT8"/>
      <c r="WLU8"/>
      <c r="WLV8"/>
      <c r="WLW8"/>
      <c r="WLX8"/>
      <c r="WLY8"/>
      <c r="WLZ8"/>
      <c r="WMA8"/>
      <c r="WMB8"/>
      <c r="WMC8"/>
      <c r="WMD8"/>
      <c r="WME8"/>
      <c r="WMF8"/>
      <c r="WMG8"/>
      <c r="WMH8"/>
      <c r="WMI8"/>
      <c r="WMJ8"/>
      <c r="WMK8"/>
      <c r="WML8"/>
      <c r="WMM8"/>
      <c r="WMN8"/>
      <c r="WMO8"/>
      <c r="WMP8"/>
      <c r="WMQ8"/>
      <c r="WMR8"/>
      <c r="WMS8"/>
      <c r="WMT8"/>
      <c r="WMU8"/>
      <c r="WMV8"/>
      <c r="WMW8"/>
      <c r="WMX8"/>
      <c r="WMY8"/>
      <c r="WMZ8"/>
      <c r="WNA8"/>
      <c r="WNB8"/>
      <c r="WNC8"/>
      <c r="WND8"/>
      <c r="WNE8"/>
      <c r="WNF8"/>
      <c r="WNG8"/>
      <c r="WNH8"/>
      <c r="WNI8"/>
      <c r="WNJ8"/>
      <c r="WNK8"/>
      <c r="WNL8"/>
      <c r="WNM8"/>
      <c r="WNN8"/>
      <c r="WNO8"/>
      <c r="WNP8"/>
      <c r="WNQ8"/>
      <c r="WNR8"/>
      <c r="WNS8"/>
      <c r="WNT8"/>
      <c r="WNU8"/>
      <c r="WNV8"/>
      <c r="WNW8"/>
      <c r="WNX8"/>
      <c r="WNY8"/>
      <c r="WNZ8"/>
      <c r="WOA8"/>
      <c r="WOB8"/>
      <c r="WOC8"/>
      <c r="WOD8"/>
      <c r="WOE8"/>
      <c r="WOF8"/>
      <c r="WOG8"/>
      <c r="WOH8"/>
      <c r="WOI8"/>
      <c r="WOJ8"/>
      <c r="WOK8"/>
      <c r="WOL8"/>
      <c r="WOM8"/>
      <c r="WON8"/>
      <c r="WOO8"/>
      <c r="WOP8"/>
      <c r="WOQ8"/>
      <c r="WOR8"/>
      <c r="WOS8"/>
      <c r="WOT8"/>
      <c r="WOU8"/>
      <c r="WOV8"/>
      <c r="WOW8"/>
      <c r="WOX8"/>
      <c r="WOY8"/>
      <c r="WOZ8"/>
      <c r="WPA8"/>
      <c r="WPB8"/>
      <c r="WPC8"/>
      <c r="WPD8"/>
      <c r="WPE8"/>
      <c r="WPF8"/>
      <c r="WPG8"/>
      <c r="WPH8"/>
      <c r="WPI8"/>
      <c r="WPJ8"/>
      <c r="WPK8"/>
      <c r="WPL8"/>
      <c r="WPM8"/>
      <c r="WPN8"/>
      <c r="WPO8"/>
      <c r="WPP8"/>
      <c r="WPQ8"/>
      <c r="WPR8"/>
      <c r="WPS8"/>
      <c r="WPT8"/>
      <c r="WPU8"/>
      <c r="WPV8"/>
      <c r="WPW8"/>
      <c r="WPX8"/>
      <c r="WPY8"/>
      <c r="WPZ8"/>
      <c r="WQA8"/>
      <c r="WQB8"/>
      <c r="WQC8"/>
      <c r="WQD8"/>
      <c r="WQE8"/>
      <c r="WQF8"/>
      <c r="WQG8"/>
      <c r="WQH8"/>
      <c r="WQI8"/>
      <c r="WQJ8"/>
      <c r="WQK8"/>
      <c r="WQL8"/>
      <c r="WQM8"/>
      <c r="WQN8"/>
      <c r="WQO8"/>
      <c r="WQP8"/>
      <c r="WQQ8"/>
      <c r="WQR8"/>
      <c r="WQS8"/>
      <c r="WQT8"/>
      <c r="WQU8"/>
      <c r="WQV8"/>
      <c r="WQW8"/>
      <c r="WQX8"/>
      <c r="WQY8"/>
      <c r="WQZ8"/>
      <c r="WRA8"/>
      <c r="WRB8"/>
      <c r="WRC8"/>
      <c r="WRD8"/>
      <c r="WRE8"/>
      <c r="WRF8"/>
      <c r="WRG8"/>
      <c r="WRH8"/>
      <c r="WRI8"/>
      <c r="WRJ8"/>
      <c r="WRK8"/>
      <c r="WRL8"/>
      <c r="WRM8"/>
      <c r="WRN8"/>
      <c r="WRO8"/>
      <c r="WRP8"/>
      <c r="WRQ8"/>
      <c r="WRR8"/>
      <c r="WRS8"/>
      <c r="WRT8"/>
      <c r="WRU8"/>
      <c r="WRV8"/>
      <c r="WRW8"/>
      <c r="WRX8"/>
      <c r="WRY8"/>
      <c r="WRZ8"/>
      <c r="WSA8"/>
      <c r="WSB8"/>
      <c r="WSC8"/>
      <c r="WSD8"/>
      <c r="WSE8"/>
      <c r="WSF8"/>
      <c r="WSG8"/>
      <c r="WSH8"/>
      <c r="WSI8"/>
      <c r="WSJ8"/>
      <c r="WSK8"/>
      <c r="WSL8"/>
      <c r="WSM8"/>
      <c r="WSN8"/>
      <c r="WSO8"/>
      <c r="WSP8"/>
      <c r="WSQ8"/>
      <c r="WSR8"/>
      <c r="WSS8"/>
      <c r="WST8"/>
      <c r="WSU8"/>
      <c r="WSV8"/>
      <c r="WSW8"/>
      <c r="WSX8"/>
      <c r="WSY8"/>
      <c r="WSZ8"/>
      <c r="WTA8"/>
      <c r="WTB8"/>
      <c r="WTC8"/>
      <c r="WTD8"/>
      <c r="WTE8"/>
      <c r="WTF8"/>
      <c r="WTG8"/>
      <c r="WTH8"/>
      <c r="WTI8"/>
      <c r="WTJ8"/>
      <c r="WTK8"/>
      <c r="WTL8"/>
      <c r="WTM8"/>
      <c r="WTN8"/>
      <c r="WTO8"/>
      <c r="WTP8"/>
      <c r="WTQ8"/>
      <c r="WTR8"/>
      <c r="WTS8"/>
      <c r="WTT8"/>
      <c r="WTU8"/>
      <c r="WTV8"/>
      <c r="WTW8"/>
      <c r="WTX8"/>
      <c r="WTY8"/>
      <c r="WTZ8"/>
      <c r="WUA8"/>
      <c r="WUB8"/>
      <c r="WUC8"/>
      <c r="WUD8"/>
      <c r="WUE8"/>
      <c r="WUF8"/>
      <c r="WUG8"/>
      <c r="WUH8"/>
      <c r="WUI8"/>
      <c r="WUJ8"/>
      <c r="WUK8"/>
      <c r="WUL8"/>
      <c r="WUM8"/>
      <c r="WUN8"/>
      <c r="WUO8"/>
      <c r="WUP8"/>
      <c r="WUQ8"/>
      <c r="WUR8"/>
      <c r="WUS8"/>
      <c r="WUT8"/>
      <c r="WUU8"/>
      <c r="WUV8"/>
      <c r="WUW8"/>
      <c r="WUX8"/>
      <c r="WUY8"/>
      <c r="WUZ8"/>
      <c r="WVA8"/>
      <c r="WVB8"/>
      <c r="WVC8"/>
      <c r="WVD8"/>
      <c r="WVE8"/>
      <c r="WVF8"/>
      <c r="WVG8"/>
      <c r="WVH8"/>
      <c r="WVI8"/>
      <c r="WVJ8"/>
      <c r="WVK8"/>
      <c r="WVL8"/>
      <c r="WVM8"/>
      <c r="WVN8"/>
      <c r="WVO8"/>
      <c r="WVP8"/>
      <c r="WVQ8"/>
      <c r="WVR8"/>
      <c r="WVS8"/>
      <c r="WVT8"/>
      <c r="WVU8"/>
      <c r="WVV8"/>
      <c r="WVW8"/>
      <c r="WVX8"/>
      <c r="WVY8"/>
      <c r="WVZ8"/>
      <c r="WWA8"/>
      <c r="WWB8"/>
      <c r="WWC8"/>
      <c r="WWD8"/>
      <c r="WWE8"/>
      <c r="WWF8"/>
      <c r="WWG8"/>
      <c r="WWH8"/>
      <c r="WWI8"/>
      <c r="WWJ8"/>
      <c r="WWK8"/>
      <c r="WWL8"/>
      <c r="WWM8"/>
      <c r="WWN8"/>
      <c r="WWO8"/>
      <c r="WWP8"/>
      <c r="WWQ8"/>
      <c r="WWR8"/>
      <c r="WWS8"/>
      <c r="WWT8"/>
      <c r="WWU8"/>
      <c r="WWV8"/>
      <c r="WWW8"/>
      <c r="WWX8"/>
      <c r="WWY8"/>
      <c r="WWZ8"/>
      <c r="WXA8"/>
      <c r="WXB8"/>
      <c r="WXC8"/>
      <c r="WXD8"/>
      <c r="WXE8"/>
      <c r="WXF8"/>
      <c r="WXG8"/>
      <c r="WXH8"/>
      <c r="WXI8"/>
      <c r="WXJ8"/>
      <c r="WXK8"/>
      <c r="WXL8"/>
      <c r="WXM8"/>
      <c r="WXN8"/>
      <c r="WXO8"/>
      <c r="WXP8"/>
      <c r="WXQ8"/>
      <c r="WXR8"/>
      <c r="WXS8"/>
      <c r="WXT8"/>
      <c r="WXU8"/>
      <c r="WXV8"/>
      <c r="WXW8"/>
      <c r="WXX8"/>
      <c r="WXY8"/>
      <c r="WXZ8"/>
      <c r="WYA8"/>
      <c r="WYB8"/>
      <c r="WYC8"/>
      <c r="WYD8"/>
      <c r="WYE8"/>
      <c r="WYF8"/>
      <c r="WYG8"/>
      <c r="WYH8"/>
      <c r="WYI8"/>
      <c r="WYJ8"/>
      <c r="WYK8"/>
      <c r="WYL8"/>
      <c r="WYM8"/>
      <c r="WYN8"/>
      <c r="WYO8"/>
      <c r="WYP8"/>
      <c r="WYQ8"/>
      <c r="WYR8"/>
      <c r="WYS8"/>
      <c r="WYT8"/>
      <c r="WYU8"/>
      <c r="WYV8"/>
      <c r="WYW8"/>
      <c r="WYX8"/>
      <c r="WYY8"/>
      <c r="WYZ8"/>
      <c r="WZA8"/>
      <c r="WZB8"/>
      <c r="WZC8"/>
      <c r="WZD8"/>
      <c r="WZE8"/>
      <c r="WZF8"/>
      <c r="WZG8"/>
      <c r="WZH8"/>
      <c r="WZI8"/>
      <c r="WZJ8"/>
      <c r="WZK8"/>
      <c r="WZL8"/>
      <c r="WZM8"/>
      <c r="WZN8"/>
      <c r="WZO8"/>
      <c r="WZP8"/>
      <c r="WZQ8"/>
      <c r="WZR8"/>
      <c r="WZS8"/>
      <c r="WZT8"/>
      <c r="WZU8"/>
      <c r="WZV8"/>
      <c r="WZW8"/>
      <c r="WZX8"/>
      <c r="WZY8"/>
      <c r="WZZ8"/>
      <c r="XAA8"/>
      <c r="XAB8"/>
      <c r="XAC8"/>
      <c r="XAD8"/>
      <c r="XAE8"/>
      <c r="XAF8"/>
      <c r="XAG8"/>
      <c r="XAH8"/>
      <c r="XAI8"/>
      <c r="XAJ8"/>
      <c r="XAK8"/>
      <c r="XAL8"/>
      <c r="XAM8"/>
      <c r="XAN8"/>
      <c r="XAO8"/>
      <c r="XAP8"/>
      <c r="XAQ8"/>
      <c r="XAR8"/>
      <c r="XAS8"/>
      <c r="XAT8"/>
      <c r="XAU8"/>
      <c r="XAV8"/>
      <c r="XAW8"/>
      <c r="XAX8"/>
      <c r="XAY8"/>
      <c r="XAZ8"/>
      <c r="XBA8"/>
      <c r="XBB8"/>
      <c r="XBC8"/>
      <c r="XBD8"/>
      <c r="XBE8"/>
      <c r="XBF8"/>
      <c r="XBG8"/>
      <c r="XBH8"/>
      <c r="XBI8"/>
      <c r="XBJ8"/>
      <c r="XBK8"/>
      <c r="XBL8"/>
      <c r="XBM8"/>
      <c r="XBN8"/>
      <c r="XBO8"/>
      <c r="XBP8"/>
      <c r="XBQ8"/>
      <c r="XBR8"/>
      <c r="XBS8"/>
      <c r="XBT8"/>
      <c r="XBU8"/>
      <c r="XBV8"/>
      <c r="XBW8"/>
      <c r="XBX8"/>
      <c r="XBY8"/>
      <c r="XBZ8"/>
      <c r="XCA8"/>
      <c r="XCB8"/>
      <c r="XCC8"/>
      <c r="XCD8"/>
      <c r="XCE8"/>
      <c r="XCF8"/>
      <c r="XCG8"/>
      <c r="XCH8"/>
      <c r="XCI8"/>
      <c r="XCJ8"/>
      <c r="XCK8"/>
      <c r="XCL8"/>
      <c r="XCM8"/>
      <c r="XCN8"/>
      <c r="XCO8"/>
      <c r="XCP8"/>
      <c r="XCQ8"/>
      <c r="XCR8"/>
      <c r="XCS8"/>
      <c r="XCT8"/>
      <c r="XCU8"/>
      <c r="XCV8"/>
      <c r="XCW8"/>
      <c r="XCX8"/>
      <c r="XCY8"/>
      <c r="XCZ8"/>
      <c r="XDA8"/>
      <c r="XDB8"/>
      <c r="XDC8"/>
      <c r="XDD8"/>
      <c r="XDE8"/>
      <c r="XDF8"/>
      <c r="XDG8"/>
      <c r="XDH8"/>
      <c r="XDI8"/>
      <c r="XDJ8"/>
      <c r="XDK8"/>
      <c r="XDL8"/>
      <c r="XDM8"/>
      <c r="XDN8"/>
      <c r="XDO8"/>
      <c r="XDP8"/>
      <c r="XDQ8"/>
      <c r="XDR8"/>
      <c r="XDS8"/>
      <c r="XDT8"/>
      <c r="XDU8"/>
      <c r="XDV8"/>
      <c r="XDW8"/>
      <c r="XDX8"/>
      <c r="XDY8"/>
      <c r="XDZ8"/>
      <c r="XEA8"/>
      <c r="XEB8"/>
      <c r="XEC8"/>
      <c r="XED8"/>
      <c r="XEE8"/>
      <c r="XEF8"/>
      <c r="XEG8"/>
      <c r="XEH8"/>
      <c r="XEI8"/>
    </row>
    <row r="9" spans="1:16363" ht="41.5" customHeight="1">
      <c r="A9" s="130" t="s">
        <v>56</v>
      </c>
      <c r="B9" s="130" t="s">
        <v>46</v>
      </c>
      <c r="C9" s="131" t="s">
        <v>57</v>
      </c>
      <c r="D9" s="132" t="str">
        <f t="shared" ca="1" si="1"/>
        <v>En cours</v>
      </c>
      <c r="E9" s="244"/>
      <c r="F9" s="245"/>
      <c r="G9" s="245"/>
      <c r="H9" s="245"/>
      <c r="I9" s="245"/>
      <c r="J9" s="245"/>
      <c r="K9" s="245"/>
      <c r="L9" s="245"/>
      <c r="M9" s="245"/>
      <c r="N9" s="245"/>
      <c r="O9" s="245"/>
      <c r="P9" s="245"/>
      <c r="Q9" s="245"/>
      <c r="R9" s="245"/>
      <c r="S9" s="245"/>
      <c r="T9" s="245"/>
      <c r="U9" s="245"/>
      <c r="V9" s="245"/>
      <c r="W9" s="245"/>
      <c r="X9" s="245"/>
      <c r="Y9" s="245"/>
      <c r="Z9" s="245"/>
      <c r="AA9" s="245"/>
      <c r="AB9" s="245"/>
      <c r="AC9" s="245"/>
      <c r="AD9" s="245"/>
      <c r="AE9" s="245"/>
      <c r="AF9" s="245"/>
      <c r="AG9" s="245"/>
      <c r="AH9" s="245"/>
      <c r="AI9" s="245"/>
      <c r="AJ9" s="245"/>
      <c r="AK9" s="245"/>
      <c r="AL9" s="245"/>
      <c r="AM9" s="245"/>
      <c r="AN9" s="245"/>
      <c r="AO9" s="245"/>
      <c r="AP9" s="245"/>
      <c r="AQ9" s="245"/>
      <c r="AR9" s="245"/>
      <c r="AS9" s="245"/>
      <c r="AT9" s="245"/>
      <c r="AU9" s="245"/>
      <c r="AV9" s="245"/>
      <c r="AW9" s="245"/>
      <c r="AX9" s="245"/>
      <c r="AY9" s="245"/>
      <c r="AZ9" s="245"/>
      <c r="BA9" s="245"/>
      <c r="BB9" s="245"/>
      <c r="BC9" s="245"/>
      <c r="BD9" s="245"/>
      <c r="BE9" s="245"/>
      <c r="BF9" s="245"/>
      <c r="BG9" s="245"/>
      <c r="BH9" s="245"/>
      <c r="BI9" s="245"/>
      <c r="BJ9" s="245"/>
      <c r="BK9" s="245"/>
      <c r="BL9" s="245"/>
      <c r="BM9" s="299">
        <f t="shared" si="2"/>
        <v>47299</v>
      </c>
      <c r="BN9" s="48"/>
      <c r="BO9"/>
      <c r="BP9"/>
      <c r="BQ9"/>
      <c r="BR9"/>
      <c r="BS9"/>
      <c r="BT9"/>
      <c r="BU9"/>
      <c r="BZ9" s="46" t="s">
        <v>58</v>
      </c>
      <c r="CA9" s="9" t="s">
        <v>56</v>
      </c>
      <c r="CB9" s="55" t="s">
        <v>49</v>
      </c>
      <c r="CC9" s="24"/>
      <c r="CD9" s="14" t="s">
        <v>50</v>
      </c>
      <c r="CE9" s="11">
        <v>45839</v>
      </c>
      <c r="CF9" s="39">
        <v>47299</v>
      </c>
      <c r="CG9" s="34">
        <f t="shared" si="3"/>
        <v>45839</v>
      </c>
      <c r="CH9" s="34">
        <f t="shared" si="3"/>
        <v>47299</v>
      </c>
      <c r="CI9" s="14" t="s">
        <v>0</v>
      </c>
      <c r="CJ9" s="74" t="s">
        <v>59</v>
      </c>
      <c r="CK9" s="45" t="s">
        <v>9</v>
      </c>
      <c r="CL9" s="365" t="s">
        <v>10</v>
      </c>
      <c r="CM9" s="365" t="s">
        <v>11</v>
      </c>
      <c r="CN9" s="52"/>
      <c r="CO9" s="69">
        <f>CQ9-120</f>
        <v>45509</v>
      </c>
      <c r="CP9" s="69">
        <f t="shared" si="4"/>
        <v>45505</v>
      </c>
      <c r="CQ9" s="69">
        <f t="shared" si="5"/>
        <v>45629</v>
      </c>
      <c r="CR9" s="69">
        <f t="shared" si="6"/>
        <v>45627</v>
      </c>
      <c r="CS9" s="69">
        <f>CU9-210</f>
        <v>45629</v>
      </c>
      <c r="CT9" s="69">
        <f t="shared" si="7"/>
        <v>45627</v>
      </c>
      <c r="CU9" s="69">
        <f t="shared" si="8"/>
        <v>45839</v>
      </c>
      <c r="CV9" s="69">
        <f t="shared" si="9"/>
        <v>45839</v>
      </c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  <c r="AME9"/>
      <c r="AMF9"/>
      <c r="AMG9"/>
      <c r="AMH9"/>
      <c r="AMI9"/>
      <c r="AMJ9"/>
      <c r="AMK9"/>
      <c r="AML9"/>
      <c r="AMM9"/>
      <c r="AMN9"/>
      <c r="AMO9"/>
      <c r="AMP9"/>
      <c r="AMQ9"/>
      <c r="AMR9"/>
      <c r="AMS9"/>
      <c r="AMT9"/>
      <c r="AMU9"/>
      <c r="AMV9"/>
      <c r="AMW9"/>
      <c r="AMX9"/>
      <c r="AMY9"/>
      <c r="AMZ9"/>
      <c r="ANA9"/>
      <c r="ANB9"/>
      <c r="ANC9"/>
      <c r="AND9"/>
      <c r="ANE9"/>
      <c r="ANF9"/>
      <c r="ANG9"/>
      <c r="ANH9"/>
      <c r="ANI9"/>
      <c r="ANJ9"/>
      <c r="ANK9"/>
      <c r="ANL9"/>
      <c r="ANM9"/>
      <c r="ANN9"/>
      <c r="ANO9"/>
      <c r="ANP9"/>
      <c r="ANQ9"/>
      <c r="ANR9"/>
      <c r="ANS9"/>
      <c r="ANT9"/>
      <c r="ANU9"/>
      <c r="ANV9"/>
      <c r="ANW9"/>
      <c r="ANX9"/>
      <c r="ANY9"/>
      <c r="ANZ9"/>
      <c r="AOA9"/>
      <c r="AOB9"/>
      <c r="AOC9"/>
      <c r="AOD9"/>
      <c r="AOE9"/>
      <c r="AOF9"/>
      <c r="AOG9"/>
      <c r="AOH9"/>
      <c r="AOI9"/>
      <c r="AOJ9"/>
      <c r="AOK9"/>
      <c r="AOL9"/>
      <c r="AOM9"/>
      <c r="AON9"/>
      <c r="AOO9"/>
      <c r="AOP9"/>
      <c r="AOQ9"/>
      <c r="AOR9"/>
      <c r="AOS9"/>
      <c r="AOT9"/>
      <c r="AOU9"/>
      <c r="AOV9"/>
      <c r="AOW9"/>
      <c r="AOX9"/>
      <c r="AOY9"/>
      <c r="AOZ9"/>
      <c r="APA9"/>
      <c r="APB9"/>
      <c r="APC9"/>
      <c r="APD9"/>
      <c r="APE9"/>
      <c r="APF9"/>
      <c r="APG9"/>
      <c r="APH9"/>
      <c r="API9"/>
      <c r="APJ9"/>
      <c r="APK9"/>
      <c r="APL9"/>
      <c r="APM9"/>
      <c r="APN9"/>
      <c r="APO9"/>
      <c r="APP9"/>
      <c r="APQ9"/>
      <c r="APR9"/>
      <c r="APS9"/>
      <c r="APT9"/>
      <c r="APU9"/>
      <c r="APV9"/>
      <c r="APW9"/>
      <c r="APX9"/>
      <c r="APY9"/>
      <c r="APZ9"/>
      <c r="AQA9"/>
      <c r="AQB9"/>
      <c r="AQC9"/>
      <c r="AQD9"/>
      <c r="AQE9"/>
      <c r="AQF9"/>
      <c r="AQG9"/>
      <c r="AQH9"/>
      <c r="AQI9"/>
      <c r="AQJ9"/>
      <c r="AQK9"/>
      <c r="AQL9"/>
      <c r="AQM9"/>
      <c r="AQN9"/>
      <c r="AQO9"/>
      <c r="AQP9"/>
      <c r="AQQ9"/>
      <c r="AQR9"/>
      <c r="AQS9"/>
      <c r="AQT9"/>
      <c r="AQU9"/>
      <c r="AQV9"/>
      <c r="AQW9"/>
      <c r="AQX9"/>
      <c r="AQY9"/>
      <c r="AQZ9"/>
      <c r="ARA9"/>
      <c r="ARB9"/>
      <c r="ARC9"/>
      <c r="ARD9"/>
      <c r="ARE9"/>
      <c r="ARF9"/>
      <c r="ARG9"/>
      <c r="ARH9"/>
      <c r="ARI9"/>
      <c r="ARJ9"/>
      <c r="ARK9"/>
      <c r="ARL9"/>
      <c r="ARM9"/>
      <c r="ARN9"/>
      <c r="ARO9"/>
      <c r="ARP9"/>
      <c r="ARQ9"/>
      <c r="ARR9"/>
      <c r="ARS9"/>
      <c r="ART9"/>
      <c r="ARU9"/>
      <c r="ARV9"/>
      <c r="ARW9"/>
      <c r="ARX9"/>
      <c r="ARY9"/>
      <c r="ARZ9"/>
      <c r="ASA9"/>
      <c r="ASB9"/>
      <c r="ASC9"/>
      <c r="ASD9"/>
      <c r="ASE9"/>
      <c r="ASF9"/>
      <c r="ASG9"/>
      <c r="ASH9"/>
      <c r="ASI9"/>
      <c r="ASJ9"/>
      <c r="ASK9"/>
      <c r="ASL9"/>
      <c r="ASM9"/>
      <c r="ASN9"/>
      <c r="ASO9"/>
      <c r="ASP9"/>
      <c r="ASQ9"/>
      <c r="ASR9"/>
      <c r="ASS9"/>
      <c r="AST9"/>
      <c r="ASU9"/>
      <c r="ASV9"/>
      <c r="ASW9"/>
      <c r="ASX9"/>
      <c r="ASY9"/>
      <c r="ASZ9"/>
      <c r="ATA9"/>
      <c r="ATB9"/>
      <c r="ATC9"/>
      <c r="ATD9"/>
      <c r="ATE9"/>
      <c r="ATF9"/>
      <c r="ATG9"/>
      <c r="ATH9"/>
      <c r="ATI9"/>
      <c r="ATJ9"/>
      <c r="ATK9"/>
      <c r="ATL9"/>
      <c r="ATM9"/>
      <c r="ATN9"/>
      <c r="ATO9"/>
      <c r="ATP9"/>
      <c r="ATQ9"/>
      <c r="ATR9"/>
      <c r="ATS9"/>
      <c r="ATT9"/>
      <c r="ATU9"/>
      <c r="ATV9"/>
      <c r="ATW9"/>
      <c r="ATX9"/>
      <c r="ATY9"/>
      <c r="ATZ9"/>
      <c r="AUA9"/>
      <c r="AUB9"/>
      <c r="AUC9"/>
      <c r="AUD9"/>
      <c r="AUE9"/>
      <c r="AUF9"/>
      <c r="AUG9"/>
      <c r="AUH9"/>
      <c r="AUI9"/>
      <c r="AUJ9"/>
      <c r="AUK9"/>
      <c r="AUL9"/>
      <c r="AUM9"/>
      <c r="AUN9"/>
      <c r="AUO9"/>
      <c r="AUP9"/>
      <c r="AUQ9"/>
      <c r="AUR9"/>
      <c r="AUS9"/>
      <c r="AUT9"/>
      <c r="AUU9"/>
      <c r="AUV9"/>
      <c r="AUW9"/>
      <c r="AUX9"/>
      <c r="AUY9"/>
      <c r="AUZ9"/>
      <c r="AVA9"/>
      <c r="AVB9"/>
      <c r="AVC9"/>
      <c r="AVD9"/>
      <c r="AVE9"/>
      <c r="AVF9"/>
      <c r="AVG9"/>
      <c r="AVH9"/>
      <c r="AVI9"/>
      <c r="AVJ9"/>
      <c r="AVK9"/>
      <c r="AVL9"/>
      <c r="AVM9"/>
      <c r="AVN9"/>
      <c r="AVO9"/>
      <c r="AVP9"/>
      <c r="AVQ9"/>
      <c r="AVR9"/>
      <c r="AVS9"/>
      <c r="AVT9"/>
      <c r="AVU9"/>
      <c r="AVV9"/>
      <c r="AVW9"/>
      <c r="AVX9"/>
      <c r="AVY9"/>
      <c r="AVZ9"/>
      <c r="AWA9"/>
      <c r="AWB9"/>
      <c r="AWC9"/>
      <c r="AWD9"/>
      <c r="AWE9"/>
      <c r="AWF9"/>
      <c r="AWG9"/>
      <c r="AWH9"/>
      <c r="AWI9"/>
      <c r="AWJ9"/>
      <c r="AWK9"/>
      <c r="AWL9"/>
      <c r="AWM9"/>
      <c r="AWN9"/>
      <c r="AWO9"/>
      <c r="AWP9"/>
      <c r="AWQ9"/>
      <c r="AWR9"/>
      <c r="AWS9"/>
      <c r="AWT9"/>
      <c r="AWU9"/>
      <c r="AWV9"/>
      <c r="AWW9"/>
      <c r="AWX9"/>
      <c r="AWY9"/>
      <c r="AWZ9"/>
      <c r="AXA9"/>
      <c r="AXB9"/>
      <c r="AXC9"/>
      <c r="AXD9"/>
      <c r="AXE9"/>
      <c r="AXF9"/>
      <c r="AXG9"/>
      <c r="AXH9"/>
      <c r="AXI9"/>
      <c r="AXJ9"/>
      <c r="AXK9"/>
      <c r="AXL9"/>
      <c r="AXM9"/>
      <c r="AXN9"/>
      <c r="AXO9"/>
      <c r="AXP9"/>
      <c r="AXQ9"/>
      <c r="AXR9"/>
      <c r="AXS9"/>
      <c r="AXT9"/>
      <c r="AXU9"/>
      <c r="AXV9"/>
      <c r="AXW9"/>
      <c r="AXX9"/>
      <c r="AXY9"/>
      <c r="AXZ9"/>
      <c r="AYA9"/>
      <c r="AYB9"/>
      <c r="AYC9"/>
      <c r="AYD9"/>
      <c r="AYE9"/>
      <c r="AYF9"/>
      <c r="AYG9"/>
      <c r="AYH9"/>
      <c r="AYI9"/>
      <c r="AYJ9"/>
      <c r="AYK9"/>
      <c r="AYL9"/>
      <c r="AYM9"/>
      <c r="AYN9"/>
      <c r="AYO9"/>
      <c r="AYP9"/>
      <c r="AYQ9"/>
      <c r="AYR9"/>
      <c r="AYS9"/>
      <c r="AYT9"/>
      <c r="AYU9"/>
      <c r="AYV9"/>
      <c r="AYW9"/>
      <c r="AYX9"/>
      <c r="AYY9"/>
      <c r="AYZ9"/>
      <c r="AZA9"/>
      <c r="AZB9"/>
      <c r="AZC9"/>
      <c r="AZD9"/>
      <c r="AZE9"/>
      <c r="AZF9"/>
      <c r="AZG9"/>
      <c r="AZH9"/>
      <c r="AZI9"/>
      <c r="AZJ9"/>
      <c r="AZK9"/>
      <c r="AZL9"/>
      <c r="AZM9"/>
      <c r="AZN9"/>
      <c r="AZO9"/>
      <c r="AZP9"/>
      <c r="AZQ9"/>
      <c r="AZR9"/>
      <c r="AZS9"/>
      <c r="AZT9"/>
      <c r="AZU9"/>
      <c r="AZV9"/>
      <c r="AZW9"/>
      <c r="AZX9"/>
      <c r="AZY9"/>
      <c r="AZZ9"/>
      <c r="BAA9"/>
      <c r="BAB9"/>
      <c r="BAC9"/>
      <c r="BAD9"/>
      <c r="BAE9"/>
      <c r="BAF9"/>
      <c r="BAG9"/>
      <c r="BAH9"/>
      <c r="BAI9"/>
      <c r="BAJ9"/>
      <c r="BAK9"/>
      <c r="BAL9"/>
      <c r="BAM9"/>
      <c r="BAN9"/>
      <c r="BAO9"/>
      <c r="BAP9"/>
      <c r="BAQ9"/>
      <c r="BAR9"/>
      <c r="BAS9"/>
      <c r="BAT9"/>
      <c r="BAU9"/>
      <c r="BAV9"/>
      <c r="BAW9"/>
      <c r="BAX9"/>
      <c r="BAY9"/>
      <c r="BAZ9"/>
      <c r="BBA9"/>
      <c r="BBB9"/>
      <c r="BBC9"/>
      <c r="BBD9"/>
      <c r="BBE9"/>
      <c r="BBF9"/>
      <c r="BBG9"/>
      <c r="BBH9"/>
      <c r="BBI9"/>
      <c r="BBJ9"/>
      <c r="BBK9"/>
      <c r="BBL9"/>
      <c r="BBM9"/>
      <c r="BBN9"/>
      <c r="BBO9"/>
      <c r="BBP9"/>
      <c r="BBQ9"/>
      <c r="BBR9"/>
      <c r="BBS9"/>
      <c r="BBT9"/>
      <c r="BBU9"/>
      <c r="BBV9"/>
      <c r="BBW9"/>
      <c r="BBX9"/>
      <c r="BBY9"/>
      <c r="BBZ9"/>
      <c r="BCA9"/>
      <c r="BCB9"/>
      <c r="BCC9"/>
      <c r="BCD9"/>
      <c r="BCE9"/>
      <c r="BCF9"/>
      <c r="BCG9"/>
      <c r="BCH9"/>
      <c r="BCI9"/>
      <c r="BCJ9"/>
      <c r="BCK9"/>
      <c r="BCL9"/>
      <c r="BCM9"/>
      <c r="BCN9"/>
      <c r="BCO9"/>
      <c r="BCP9"/>
      <c r="BCQ9"/>
      <c r="BCR9"/>
      <c r="BCS9"/>
      <c r="BCT9"/>
      <c r="BCU9"/>
      <c r="BCV9"/>
      <c r="BCW9"/>
      <c r="BCX9"/>
      <c r="BCY9"/>
      <c r="BCZ9"/>
      <c r="BDA9"/>
      <c r="BDB9"/>
      <c r="BDC9"/>
      <c r="BDD9"/>
      <c r="BDE9"/>
      <c r="BDF9"/>
      <c r="BDG9"/>
      <c r="BDH9"/>
      <c r="BDI9"/>
      <c r="BDJ9"/>
      <c r="BDK9"/>
      <c r="BDL9"/>
      <c r="BDM9"/>
      <c r="BDN9"/>
      <c r="BDO9"/>
      <c r="BDP9"/>
      <c r="BDQ9"/>
      <c r="BDR9"/>
      <c r="BDS9"/>
      <c r="BDT9"/>
      <c r="BDU9"/>
      <c r="BDV9"/>
      <c r="BDW9"/>
      <c r="BDX9"/>
      <c r="BDY9"/>
      <c r="BDZ9"/>
      <c r="BEA9"/>
      <c r="BEB9"/>
      <c r="BEC9"/>
      <c r="BED9"/>
      <c r="BEE9"/>
      <c r="BEF9"/>
      <c r="BEG9"/>
      <c r="BEH9"/>
      <c r="BEI9"/>
      <c r="BEJ9"/>
      <c r="BEK9"/>
      <c r="BEL9"/>
      <c r="BEM9"/>
      <c r="BEN9"/>
      <c r="BEO9"/>
      <c r="BEP9"/>
      <c r="BEQ9"/>
      <c r="BER9"/>
      <c r="BES9"/>
      <c r="BET9"/>
      <c r="BEU9"/>
      <c r="BEV9"/>
      <c r="BEW9"/>
      <c r="BEX9"/>
      <c r="BEY9"/>
      <c r="BEZ9"/>
      <c r="BFA9"/>
      <c r="BFB9"/>
      <c r="BFC9"/>
      <c r="BFD9"/>
      <c r="BFE9"/>
      <c r="BFF9"/>
      <c r="BFG9"/>
      <c r="BFH9"/>
      <c r="BFI9"/>
      <c r="BFJ9"/>
      <c r="BFK9"/>
      <c r="BFL9"/>
      <c r="BFM9"/>
      <c r="BFN9"/>
      <c r="BFO9"/>
      <c r="BFP9"/>
      <c r="BFQ9"/>
      <c r="BFR9"/>
      <c r="BFS9"/>
      <c r="BFT9"/>
      <c r="BFU9"/>
      <c r="BFV9"/>
      <c r="BFW9"/>
      <c r="BFX9"/>
      <c r="BFY9"/>
      <c r="BFZ9"/>
      <c r="BGA9"/>
      <c r="BGB9"/>
      <c r="BGC9"/>
      <c r="BGD9"/>
      <c r="BGE9"/>
      <c r="BGF9"/>
      <c r="BGG9"/>
      <c r="BGH9"/>
      <c r="BGI9"/>
      <c r="BGJ9"/>
      <c r="BGK9"/>
      <c r="BGL9"/>
      <c r="BGM9"/>
      <c r="BGN9"/>
      <c r="BGO9"/>
      <c r="BGP9"/>
      <c r="BGQ9"/>
      <c r="BGR9"/>
      <c r="BGS9"/>
      <c r="BGT9"/>
      <c r="BGU9"/>
      <c r="BGV9"/>
      <c r="BGW9"/>
      <c r="BGX9"/>
      <c r="BGY9"/>
      <c r="BGZ9"/>
      <c r="BHA9"/>
      <c r="BHB9"/>
      <c r="BHC9"/>
      <c r="BHD9"/>
      <c r="BHE9"/>
      <c r="BHF9"/>
      <c r="BHG9"/>
      <c r="BHH9"/>
      <c r="BHI9"/>
      <c r="BHJ9"/>
      <c r="BHK9"/>
      <c r="BHL9"/>
      <c r="BHM9"/>
      <c r="BHN9"/>
      <c r="BHO9"/>
      <c r="BHP9"/>
      <c r="BHQ9"/>
      <c r="BHR9"/>
      <c r="BHS9"/>
      <c r="BHT9"/>
      <c r="BHU9"/>
      <c r="BHV9"/>
      <c r="BHW9"/>
      <c r="BHX9"/>
      <c r="BHY9"/>
      <c r="BHZ9"/>
      <c r="BIA9"/>
      <c r="BIB9"/>
      <c r="BIC9"/>
      <c r="BID9"/>
      <c r="BIE9"/>
      <c r="BIF9"/>
      <c r="BIG9"/>
      <c r="BIH9"/>
      <c r="BII9"/>
      <c r="BIJ9"/>
      <c r="BIK9"/>
      <c r="BIL9"/>
      <c r="BIM9"/>
      <c r="BIN9"/>
      <c r="BIO9"/>
      <c r="BIP9"/>
      <c r="BIQ9"/>
      <c r="BIR9"/>
      <c r="BIS9"/>
      <c r="BIT9"/>
      <c r="BIU9"/>
      <c r="BIV9"/>
      <c r="BIW9"/>
      <c r="BIX9"/>
      <c r="BIY9"/>
      <c r="BIZ9"/>
      <c r="BJA9"/>
      <c r="BJB9"/>
      <c r="BJC9"/>
      <c r="BJD9"/>
      <c r="BJE9"/>
      <c r="BJF9"/>
      <c r="BJG9"/>
      <c r="BJH9"/>
      <c r="BJI9"/>
      <c r="BJJ9"/>
      <c r="BJK9"/>
      <c r="BJL9"/>
      <c r="BJM9"/>
      <c r="BJN9"/>
      <c r="BJO9"/>
      <c r="BJP9"/>
      <c r="BJQ9"/>
      <c r="BJR9"/>
      <c r="BJS9"/>
      <c r="BJT9"/>
      <c r="BJU9"/>
      <c r="BJV9"/>
      <c r="BJW9"/>
      <c r="BJX9"/>
      <c r="BJY9"/>
      <c r="BJZ9"/>
      <c r="BKA9"/>
      <c r="BKB9"/>
      <c r="BKC9"/>
      <c r="BKD9"/>
      <c r="BKE9"/>
      <c r="BKF9"/>
      <c r="BKG9"/>
      <c r="BKH9"/>
      <c r="BKI9"/>
      <c r="BKJ9"/>
      <c r="BKK9"/>
      <c r="BKL9"/>
      <c r="BKM9"/>
      <c r="BKN9"/>
      <c r="BKO9"/>
      <c r="BKP9"/>
      <c r="BKQ9"/>
      <c r="BKR9"/>
      <c r="BKS9"/>
      <c r="BKT9"/>
      <c r="BKU9"/>
      <c r="BKV9"/>
      <c r="BKW9"/>
      <c r="BKX9"/>
      <c r="BKY9"/>
      <c r="BKZ9"/>
      <c r="BLA9"/>
      <c r="BLB9"/>
      <c r="BLC9"/>
      <c r="BLD9"/>
      <c r="BLE9"/>
      <c r="BLF9"/>
      <c r="BLG9"/>
      <c r="BLH9"/>
      <c r="BLI9"/>
      <c r="BLJ9"/>
      <c r="BLK9"/>
      <c r="BLL9"/>
      <c r="BLM9"/>
      <c r="BLN9"/>
      <c r="BLO9"/>
      <c r="BLP9"/>
      <c r="BLQ9"/>
      <c r="BLR9"/>
      <c r="BLS9"/>
      <c r="BLT9"/>
      <c r="BLU9"/>
      <c r="BLV9"/>
      <c r="BLW9"/>
      <c r="BLX9"/>
      <c r="BLY9"/>
      <c r="BLZ9"/>
      <c r="BMA9"/>
      <c r="BMB9"/>
      <c r="BMC9"/>
      <c r="BMD9"/>
      <c r="BME9"/>
      <c r="BMF9"/>
      <c r="BMG9"/>
      <c r="BMH9"/>
      <c r="BMI9"/>
      <c r="BMJ9"/>
      <c r="BMK9"/>
      <c r="BML9"/>
      <c r="BMM9"/>
      <c r="BMN9"/>
      <c r="BMO9"/>
      <c r="BMP9"/>
      <c r="BMQ9"/>
      <c r="BMR9"/>
      <c r="BMS9"/>
      <c r="BMT9"/>
      <c r="BMU9"/>
      <c r="BMV9"/>
      <c r="BMW9"/>
      <c r="BMX9"/>
      <c r="BMY9"/>
      <c r="BMZ9"/>
      <c r="BNA9"/>
      <c r="BNB9"/>
      <c r="BNC9"/>
      <c r="BND9"/>
      <c r="BNE9"/>
      <c r="BNF9"/>
      <c r="BNG9"/>
      <c r="BNH9"/>
      <c r="BNI9"/>
      <c r="BNJ9"/>
      <c r="BNK9"/>
      <c r="BNL9"/>
      <c r="BNM9"/>
      <c r="BNN9"/>
      <c r="BNO9"/>
      <c r="BNP9"/>
      <c r="BNQ9"/>
      <c r="BNR9"/>
      <c r="BNS9"/>
      <c r="BNT9"/>
      <c r="BNU9"/>
      <c r="BNV9"/>
      <c r="BNW9"/>
      <c r="BNX9"/>
      <c r="BNY9"/>
      <c r="BNZ9"/>
      <c r="BOA9"/>
      <c r="BOB9"/>
      <c r="BOC9"/>
      <c r="BOD9"/>
      <c r="BOE9"/>
      <c r="BOF9"/>
      <c r="BOG9"/>
      <c r="BOH9"/>
      <c r="BOI9"/>
      <c r="BOJ9"/>
      <c r="BOK9"/>
      <c r="BOL9"/>
      <c r="BOM9"/>
      <c r="BON9"/>
      <c r="BOO9"/>
      <c r="BOP9"/>
      <c r="BOQ9"/>
      <c r="BOR9"/>
      <c r="BOS9"/>
      <c r="BOT9"/>
      <c r="BOU9"/>
      <c r="BOV9"/>
      <c r="BOW9"/>
      <c r="BOX9"/>
      <c r="BOY9"/>
      <c r="BOZ9"/>
      <c r="BPA9"/>
      <c r="BPB9"/>
      <c r="BPC9"/>
      <c r="BPD9"/>
      <c r="BPE9"/>
      <c r="BPF9"/>
      <c r="BPG9"/>
      <c r="BPH9"/>
      <c r="BPI9"/>
      <c r="BPJ9"/>
      <c r="BPK9"/>
      <c r="BPL9"/>
      <c r="BPM9"/>
      <c r="BPN9"/>
      <c r="BPO9"/>
      <c r="BPP9"/>
      <c r="BPQ9"/>
      <c r="BPR9"/>
      <c r="BPS9"/>
      <c r="BPT9"/>
      <c r="BPU9"/>
      <c r="BPV9"/>
      <c r="BPW9"/>
      <c r="BPX9"/>
      <c r="BPY9"/>
      <c r="BPZ9"/>
      <c r="BQA9"/>
      <c r="BQB9"/>
      <c r="BQC9"/>
      <c r="BQD9"/>
      <c r="BQE9"/>
      <c r="BQF9"/>
      <c r="BQG9"/>
      <c r="BQH9"/>
      <c r="BQI9"/>
      <c r="BQJ9"/>
      <c r="BQK9"/>
      <c r="BQL9"/>
      <c r="BQM9"/>
      <c r="BQN9"/>
      <c r="BQO9"/>
      <c r="BQP9"/>
      <c r="BQQ9"/>
      <c r="BQR9"/>
      <c r="BQS9"/>
      <c r="BQT9"/>
      <c r="BQU9"/>
      <c r="BQV9"/>
      <c r="BQW9"/>
      <c r="BQX9"/>
      <c r="BQY9"/>
      <c r="BQZ9"/>
      <c r="BRA9"/>
      <c r="BRB9"/>
      <c r="BRC9"/>
      <c r="BRD9"/>
      <c r="BRE9"/>
      <c r="BRF9"/>
      <c r="BRG9"/>
      <c r="BRH9"/>
      <c r="BRI9"/>
      <c r="BRJ9"/>
      <c r="BRK9"/>
      <c r="BRL9"/>
      <c r="BRM9"/>
      <c r="BRN9"/>
      <c r="BRO9"/>
      <c r="BRP9"/>
      <c r="BRQ9"/>
      <c r="BRR9"/>
      <c r="BRS9"/>
      <c r="BRT9"/>
      <c r="BRU9"/>
      <c r="BRV9"/>
      <c r="BRW9"/>
      <c r="BRX9"/>
      <c r="BRY9"/>
      <c r="BRZ9"/>
      <c r="BSA9"/>
      <c r="BSB9"/>
      <c r="BSC9"/>
      <c r="BSD9"/>
      <c r="BSE9"/>
      <c r="BSF9"/>
      <c r="BSG9"/>
      <c r="BSH9"/>
      <c r="BSI9"/>
      <c r="BSJ9"/>
      <c r="BSK9"/>
      <c r="BSL9"/>
      <c r="BSM9"/>
      <c r="BSN9"/>
      <c r="BSO9"/>
      <c r="BSP9"/>
      <c r="BSQ9"/>
      <c r="BSR9"/>
      <c r="BSS9"/>
      <c r="BST9"/>
      <c r="BSU9"/>
      <c r="BSV9"/>
      <c r="BSW9"/>
      <c r="BSX9"/>
      <c r="BSY9"/>
      <c r="BSZ9"/>
      <c r="BTA9"/>
      <c r="BTB9"/>
      <c r="BTC9"/>
      <c r="BTD9"/>
      <c r="BTE9"/>
      <c r="BTF9"/>
      <c r="BTG9"/>
      <c r="BTH9"/>
      <c r="BTI9"/>
      <c r="BTJ9"/>
      <c r="BTK9"/>
      <c r="BTL9"/>
      <c r="BTM9"/>
      <c r="BTN9"/>
      <c r="BTO9"/>
      <c r="BTP9"/>
      <c r="BTQ9"/>
      <c r="BTR9"/>
      <c r="BTS9"/>
      <c r="BTT9"/>
      <c r="BTU9"/>
      <c r="BTV9"/>
      <c r="BTW9"/>
      <c r="BTX9"/>
      <c r="BTY9"/>
      <c r="BTZ9"/>
      <c r="BUA9"/>
      <c r="BUB9"/>
      <c r="BUC9"/>
      <c r="BUD9"/>
      <c r="BUE9"/>
      <c r="BUF9"/>
      <c r="BUG9"/>
      <c r="BUH9"/>
      <c r="BUI9"/>
      <c r="BUJ9"/>
      <c r="BUK9"/>
      <c r="BUL9"/>
      <c r="BUM9"/>
      <c r="BUN9"/>
      <c r="BUO9"/>
      <c r="BUP9"/>
      <c r="BUQ9"/>
      <c r="BUR9"/>
      <c r="BUS9"/>
      <c r="BUT9"/>
      <c r="BUU9"/>
      <c r="BUV9"/>
      <c r="BUW9"/>
      <c r="BUX9"/>
      <c r="BUY9"/>
      <c r="BUZ9"/>
      <c r="BVA9"/>
      <c r="BVB9"/>
      <c r="BVC9"/>
      <c r="BVD9"/>
      <c r="BVE9"/>
      <c r="BVF9"/>
      <c r="BVG9"/>
      <c r="BVH9"/>
      <c r="BVI9"/>
      <c r="BVJ9"/>
      <c r="BVK9"/>
      <c r="BVL9"/>
      <c r="BVM9"/>
      <c r="BVN9"/>
      <c r="BVO9"/>
      <c r="BVP9"/>
      <c r="BVQ9"/>
      <c r="BVR9"/>
      <c r="BVS9"/>
      <c r="BVT9"/>
      <c r="BVU9"/>
      <c r="BVV9"/>
      <c r="BVW9"/>
      <c r="BVX9"/>
      <c r="BVY9"/>
      <c r="BVZ9"/>
      <c r="BWA9"/>
      <c r="BWB9"/>
      <c r="BWC9"/>
      <c r="BWD9"/>
      <c r="BWE9"/>
      <c r="BWF9"/>
      <c r="BWG9"/>
      <c r="BWH9"/>
      <c r="BWI9"/>
      <c r="BWJ9"/>
      <c r="BWK9"/>
      <c r="BWL9"/>
      <c r="BWM9"/>
      <c r="BWN9"/>
      <c r="BWO9"/>
      <c r="BWP9"/>
      <c r="BWQ9"/>
      <c r="BWR9"/>
      <c r="BWS9"/>
      <c r="BWT9"/>
      <c r="BWU9"/>
      <c r="BWV9"/>
      <c r="BWW9"/>
      <c r="BWX9"/>
      <c r="BWY9"/>
      <c r="BWZ9"/>
      <c r="BXA9"/>
      <c r="BXB9"/>
      <c r="BXC9"/>
      <c r="BXD9"/>
      <c r="BXE9"/>
      <c r="BXF9"/>
      <c r="BXG9"/>
      <c r="BXH9"/>
      <c r="BXI9"/>
      <c r="BXJ9"/>
      <c r="BXK9"/>
      <c r="BXL9"/>
      <c r="BXM9"/>
      <c r="BXN9"/>
      <c r="BXO9"/>
      <c r="BXP9"/>
      <c r="BXQ9"/>
      <c r="BXR9"/>
      <c r="BXS9"/>
      <c r="BXT9"/>
      <c r="BXU9"/>
      <c r="BXV9"/>
      <c r="BXW9"/>
      <c r="BXX9"/>
      <c r="BXY9"/>
      <c r="BXZ9"/>
      <c r="BYA9"/>
      <c r="BYB9"/>
      <c r="BYC9"/>
      <c r="BYD9"/>
      <c r="BYE9"/>
      <c r="BYF9"/>
      <c r="BYG9"/>
      <c r="BYH9"/>
      <c r="BYI9"/>
      <c r="BYJ9"/>
      <c r="BYK9"/>
      <c r="BYL9"/>
      <c r="BYM9"/>
      <c r="BYN9"/>
      <c r="BYO9"/>
      <c r="BYP9"/>
      <c r="BYQ9"/>
      <c r="BYR9"/>
      <c r="BYS9"/>
      <c r="BYT9"/>
      <c r="BYU9"/>
      <c r="BYV9"/>
      <c r="BYW9"/>
      <c r="BYX9"/>
      <c r="BYY9"/>
      <c r="BYZ9"/>
      <c r="BZA9"/>
      <c r="BZB9"/>
      <c r="BZC9"/>
      <c r="BZD9"/>
      <c r="BZE9"/>
      <c r="BZF9"/>
      <c r="BZG9"/>
      <c r="BZH9"/>
      <c r="BZI9"/>
      <c r="BZJ9"/>
      <c r="BZK9"/>
      <c r="BZL9"/>
      <c r="BZM9"/>
      <c r="BZN9"/>
      <c r="BZO9"/>
      <c r="BZP9"/>
      <c r="BZQ9"/>
      <c r="BZR9"/>
      <c r="BZS9"/>
      <c r="BZT9"/>
      <c r="BZU9"/>
      <c r="BZV9"/>
      <c r="BZW9"/>
      <c r="BZX9"/>
      <c r="BZY9"/>
      <c r="BZZ9"/>
      <c r="CAA9"/>
      <c r="CAB9"/>
      <c r="CAC9"/>
      <c r="CAD9"/>
      <c r="CAE9"/>
      <c r="CAF9"/>
      <c r="CAG9"/>
      <c r="CAH9"/>
      <c r="CAI9"/>
      <c r="CAJ9"/>
      <c r="CAK9"/>
      <c r="CAL9"/>
      <c r="CAM9"/>
      <c r="CAN9"/>
      <c r="CAO9"/>
      <c r="CAP9"/>
      <c r="CAQ9"/>
      <c r="CAR9"/>
      <c r="CAS9"/>
      <c r="CAT9"/>
      <c r="CAU9"/>
      <c r="CAV9"/>
      <c r="CAW9"/>
      <c r="CAX9"/>
      <c r="CAY9"/>
      <c r="CAZ9"/>
      <c r="CBA9"/>
      <c r="CBB9"/>
      <c r="CBC9"/>
      <c r="CBD9"/>
      <c r="CBE9"/>
      <c r="CBF9"/>
      <c r="CBG9"/>
      <c r="CBH9"/>
      <c r="CBI9"/>
      <c r="CBJ9"/>
      <c r="CBK9"/>
      <c r="CBL9"/>
      <c r="CBM9"/>
      <c r="CBN9"/>
      <c r="CBO9"/>
      <c r="CBP9"/>
      <c r="CBQ9"/>
      <c r="CBR9"/>
      <c r="CBS9"/>
      <c r="CBT9"/>
      <c r="CBU9"/>
      <c r="CBV9"/>
      <c r="CBW9"/>
      <c r="CBX9"/>
      <c r="CBY9"/>
      <c r="CBZ9"/>
      <c r="CCA9"/>
      <c r="CCB9"/>
      <c r="CCC9"/>
      <c r="CCD9"/>
      <c r="CCE9"/>
      <c r="CCF9"/>
      <c r="CCG9"/>
      <c r="CCH9"/>
      <c r="CCI9"/>
      <c r="CCJ9"/>
      <c r="CCK9"/>
      <c r="CCL9"/>
      <c r="CCM9"/>
      <c r="CCN9"/>
      <c r="CCO9"/>
      <c r="CCP9"/>
      <c r="CCQ9"/>
      <c r="CCR9"/>
      <c r="CCS9"/>
      <c r="CCT9"/>
      <c r="CCU9"/>
      <c r="CCV9"/>
      <c r="CCW9"/>
      <c r="CCX9"/>
      <c r="CCY9"/>
      <c r="CCZ9"/>
      <c r="CDA9"/>
      <c r="CDB9"/>
      <c r="CDC9"/>
      <c r="CDD9"/>
      <c r="CDE9"/>
      <c r="CDF9"/>
      <c r="CDG9"/>
      <c r="CDH9"/>
      <c r="CDI9"/>
      <c r="CDJ9"/>
      <c r="CDK9"/>
      <c r="CDL9"/>
      <c r="CDM9"/>
      <c r="CDN9"/>
      <c r="CDO9"/>
      <c r="CDP9"/>
      <c r="CDQ9"/>
      <c r="CDR9"/>
      <c r="CDS9"/>
      <c r="CDT9"/>
      <c r="CDU9"/>
      <c r="CDV9"/>
      <c r="CDW9"/>
      <c r="CDX9"/>
      <c r="CDY9"/>
      <c r="CDZ9"/>
      <c r="CEA9"/>
      <c r="CEB9"/>
      <c r="CEC9"/>
      <c r="CED9"/>
      <c r="CEE9"/>
      <c r="CEF9"/>
      <c r="CEG9"/>
      <c r="CEH9"/>
      <c r="CEI9"/>
      <c r="CEJ9"/>
      <c r="CEK9"/>
      <c r="CEL9"/>
      <c r="CEM9"/>
      <c r="CEN9"/>
      <c r="CEO9"/>
      <c r="CEP9"/>
      <c r="CEQ9"/>
      <c r="CER9"/>
      <c r="CES9"/>
      <c r="CET9"/>
      <c r="CEU9"/>
      <c r="CEV9"/>
      <c r="CEW9"/>
      <c r="CEX9"/>
      <c r="CEY9"/>
      <c r="CEZ9"/>
      <c r="CFA9"/>
      <c r="CFB9"/>
      <c r="CFC9"/>
      <c r="CFD9"/>
      <c r="CFE9"/>
      <c r="CFF9"/>
      <c r="CFG9"/>
      <c r="CFH9"/>
      <c r="CFI9"/>
      <c r="CFJ9"/>
      <c r="CFK9"/>
      <c r="CFL9"/>
      <c r="CFM9"/>
      <c r="CFN9"/>
      <c r="CFO9"/>
      <c r="CFP9"/>
      <c r="CFQ9"/>
      <c r="CFR9"/>
      <c r="CFS9"/>
      <c r="CFT9"/>
      <c r="CFU9"/>
      <c r="CFV9"/>
      <c r="CFW9"/>
      <c r="CFX9"/>
      <c r="CFY9"/>
      <c r="CFZ9"/>
      <c r="CGA9"/>
      <c r="CGB9"/>
      <c r="CGC9"/>
      <c r="CGD9"/>
      <c r="CGE9"/>
      <c r="CGF9"/>
      <c r="CGG9"/>
      <c r="CGH9"/>
      <c r="CGI9"/>
      <c r="CGJ9"/>
      <c r="CGK9"/>
      <c r="CGL9"/>
      <c r="CGM9"/>
      <c r="CGN9"/>
      <c r="CGO9"/>
      <c r="CGP9"/>
      <c r="CGQ9"/>
      <c r="CGR9"/>
      <c r="CGS9"/>
      <c r="CGT9"/>
      <c r="CGU9"/>
      <c r="CGV9"/>
      <c r="CGW9"/>
      <c r="CGX9"/>
      <c r="CGY9"/>
      <c r="CGZ9"/>
      <c r="CHA9"/>
      <c r="CHB9"/>
      <c r="CHC9"/>
      <c r="CHD9"/>
      <c r="CHE9"/>
      <c r="CHF9"/>
      <c r="CHG9"/>
      <c r="CHH9"/>
      <c r="CHI9"/>
      <c r="CHJ9"/>
      <c r="CHK9"/>
      <c r="CHL9"/>
      <c r="CHM9"/>
      <c r="CHN9"/>
      <c r="CHO9"/>
      <c r="CHP9"/>
      <c r="CHQ9"/>
      <c r="CHR9"/>
      <c r="CHS9"/>
      <c r="CHT9"/>
      <c r="CHU9"/>
      <c r="CHV9"/>
      <c r="CHW9"/>
      <c r="CHX9"/>
      <c r="CHY9"/>
      <c r="CHZ9"/>
      <c r="CIA9"/>
      <c r="CIB9"/>
      <c r="CIC9"/>
      <c r="CID9"/>
      <c r="CIE9"/>
      <c r="CIF9"/>
      <c r="CIG9"/>
      <c r="CIH9"/>
      <c r="CII9"/>
      <c r="CIJ9"/>
      <c r="CIK9"/>
      <c r="CIL9"/>
      <c r="CIM9"/>
      <c r="CIN9"/>
      <c r="CIO9"/>
      <c r="CIP9"/>
      <c r="CIQ9"/>
      <c r="CIR9"/>
      <c r="CIS9"/>
      <c r="CIT9"/>
      <c r="CIU9"/>
      <c r="CIV9"/>
      <c r="CIW9"/>
      <c r="CIX9"/>
      <c r="CIY9"/>
      <c r="CIZ9"/>
      <c r="CJA9"/>
      <c r="CJB9"/>
      <c r="CJC9"/>
      <c r="CJD9"/>
      <c r="CJE9"/>
      <c r="CJF9"/>
      <c r="CJG9"/>
      <c r="CJH9"/>
      <c r="CJI9"/>
      <c r="CJJ9"/>
      <c r="CJK9"/>
      <c r="CJL9"/>
      <c r="CJM9"/>
      <c r="CJN9"/>
      <c r="CJO9"/>
      <c r="CJP9"/>
      <c r="CJQ9"/>
      <c r="CJR9"/>
      <c r="CJS9"/>
      <c r="CJT9"/>
      <c r="CJU9"/>
      <c r="CJV9"/>
      <c r="CJW9"/>
      <c r="CJX9"/>
      <c r="CJY9"/>
      <c r="CJZ9"/>
      <c r="CKA9"/>
      <c r="CKB9"/>
      <c r="CKC9"/>
      <c r="CKD9"/>
      <c r="CKE9"/>
      <c r="CKF9"/>
      <c r="CKG9"/>
      <c r="CKH9"/>
      <c r="CKI9"/>
      <c r="CKJ9"/>
      <c r="CKK9"/>
      <c r="CKL9"/>
      <c r="CKM9"/>
      <c r="CKN9"/>
      <c r="CKO9"/>
      <c r="CKP9"/>
      <c r="CKQ9"/>
      <c r="CKR9"/>
      <c r="CKS9"/>
      <c r="CKT9"/>
      <c r="CKU9"/>
      <c r="CKV9"/>
      <c r="CKW9"/>
      <c r="CKX9"/>
      <c r="CKY9"/>
      <c r="CKZ9"/>
      <c r="CLA9"/>
      <c r="CLB9"/>
      <c r="CLC9"/>
      <c r="CLD9"/>
      <c r="CLE9"/>
      <c r="CLF9"/>
      <c r="CLG9"/>
      <c r="CLH9"/>
      <c r="CLI9"/>
      <c r="CLJ9"/>
      <c r="CLK9"/>
      <c r="CLL9"/>
      <c r="CLM9"/>
      <c r="CLN9"/>
      <c r="CLO9"/>
      <c r="CLP9"/>
      <c r="CLQ9"/>
      <c r="CLR9"/>
      <c r="CLS9"/>
      <c r="CLT9"/>
      <c r="CLU9"/>
      <c r="CLV9"/>
      <c r="CLW9"/>
      <c r="CLX9"/>
      <c r="CLY9"/>
      <c r="CLZ9"/>
      <c r="CMA9"/>
      <c r="CMB9"/>
      <c r="CMC9"/>
      <c r="CMD9"/>
      <c r="CME9"/>
      <c r="CMF9"/>
      <c r="CMG9"/>
      <c r="CMH9"/>
      <c r="CMI9"/>
      <c r="CMJ9"/>
      <c r="CMK9"/>
      <c r="CML9"/>
      <c r="CMM9"/>
      <c r="CMN9"/>
      <c r="CMO9"/>
      <c r="CMP9"/>
      <c r="CMQ9"/>
      <c r="CMR9"/>
      <c r="CMS9"/>
      <c r="CMT9"/>
      <c r="CMU9"/>
      <c r="CMV9"/>
      <c r="CMW9"/>
      <c r="CMX9"/>
      <c r="CMY9"/>
      <c r="CMZ9"/>
      <c r="CNA9"/>
      <c r="CNB9"/>
      <c r="CNC9"/>
      <c r="CND9"/>
      <c r="CNE9"/>
      <c r="CNF9"/>
      <c r="CNG9"/>
      <c r="CNH9"/>
      <c r="CNI9"/>
      <c r="CNJ9"/>
      <c r="CNK9"/>
      <c r="CNL9"/>
      <c r="CNM9"/>
      <c r="CNN9"/>
      <c r="CNO9"/>
      <c r="CNP9"/>
      <c r="CNQ9"/>
      <c r="CNR9"/>
      <c r="CNS9"/>
      <c r="CNT9"/>
      <c r="CNU9"/>
      <c r="CNV9"/>
      <c r="CNW9"/>
      <c r="CNX9"/>
      <c r="CNY9"/>
      <c r="CNZ9"/>
      <c r="COA9"/>
      <c r="COB9"/>
      <c r="COC9"/>
      <c r="COD9"/>
      <c r="COE9"/>
      <c r="COF9"/>
      <c r="COG9"/>
      <c r="COH9"/>
      <c r="COI9"/>
      <c r="COJ9"/>
      <c r="COK9"/>
      <c r="COL9"/>
      <c r="COM9"/>
      <c r="CON9"/>
      <c r="COO9"/>
      <c r="COP9"/>
      <c r="COQ9"/>
      <c r="COR9"/>
      <c r="COS9"/>
      <c r="COT9"/>
      <c r="COU9"/>
      <c r="COV9"/>
      <c r="COW9"/>
      <c r="COX9"/>
      <c r="COY9"/>
      <c r="COZ9"/>
      <c r="CPA9"/>
      <c r="CPB9"/>
      <c r="CPC9"/>
      <c r="CPD9"/>
      <c r="CPE9"/>
      <c r="CPF9"/>
      <c r="CPG9"/>
      <c r="CPH9"/>
      <c r="CPI9"/>
      <c r="CPJ9"/>
      <c r="CPK9"/>
      <c r="CPL9"/>
      <c r="CPM9"/>
      <c r="CPN9"/>
      <c r="CPO9"/>
      <c r="CPP9"/>
      <c r="CPQ9"/>
      <c r="CPR9"/>
      <c r="CPS9"/>
      <c r="CPT9"/>
      <c r="CPU9"/>
      <c r="CPV9"/>
      <c r="CPW9"/>
      <c r="CPX9"/>
      <c r="CPY9"/>
      <c r="CPZ9"/>
      <c r="CQA9"/>
      <c r="CQB9"/>
      <c r="CQC9"/>
      <c r="CQD9"/>
      <c r="CQE9"/>
      <c r="CQF9"/>
      <c r="CQG9"/>
      <c r="CQH9"/>
      <c r="CQI9"/>
      <c r="CQJ9"/>
      <c r="CQK9"/>
      <c r="CQL9"/>
      <c r="CQM9"/>
      <c r="CQN9"/>
      <c r="CQO9"/>
      <c r="CQP9"/>
      <c r="CQQ9"/>
      <c r="CQR9"/>
      <c r="CQS9"/>
      <c r="CQT9"/>
      <c r="CQU9"/>
      <c r="CQV9"/>
      <c r="CQW9"/>
      <c r="CQX9"/>
      <c r="CQY9"/>
      <c r="CQZ9"/>
      <c r="CRA9"/>
      <c r="CRB9"/>
      <c r="CRC9"/>
      <c r="CRD9"/>
      <c r="CRE9"/>
      <c r="CRF9"/>
      <c r="CRG9"/>
      <c r="CRH9"/>
      <c r="CRI9"/>
      <c r="CRJ9"/>
      <c r="CRK9"/>
      <c r="CRL9"/>
      <c r="CRM9"/>
      <c r="CRN9"/>
      <c r="CRO9"/>
      <c r="CRP9"/>
      <c r="CRQ9"/>
      <c r="CRR9"/>
      <c r="CRS9"/>
      <c r="CRT9"/>
      <c r="CRU9"/>
      <c r="CRV9"/>
      <c r="CRW9"/>
      <c r="CRX9"/>
      <c r="CRY9"/>
      <c r="CRZ9"/>
      <c r="CSA9"/>
      <c r="CSB9"/>
      <c r="CSC9"/>
      <c r="CSD9"/>
      <c r="CSE9"/>
      <c r="CSF9"/>
      <c r="CSG9"/>
      <c r="CSH9"/>
      <c r="CSI9"/>
      <c r="CSJ9"/>
      <c r="CSK9"/>
      <c r="CSL9"/>
      <c r="CSM9"/>
      <c r="CSN9"/>
      <c r="CSO9"/>
      <c r="CSP9"/>
      <c r="CSQ9"/>
      <c r="CSR9"/>
      <c r="CSS9"/>
      <c r="CST9"/>
      <c r="CSU9"/>
      <c r="CSV9"/>
      <c r="CSW9"/>
      <c r="CSX9"/>
      <c r="CSY9"/>
      <c r="CSZ9"/>
      <c r="CTA9"/>
      <c r="CTB9"/>
      <c r="CTC9"/>
      <c r="CTD9"/>
      <c r="CTE9"/>
      <c r="CTF9"/>
      <c r="CTG9"/>
      <c r="CTH9"/>
      <c r="CTI9"/>
      <c r="CTJ9"/>
      <c r="CTK9"/>
      <c r="CTL9"/>
      <c r="CTM9"/>
      <c r="CTN9"/>
      <c r="CTO9"/>
      <c r="CTP9"/>
      <c r="CTQ9"/>
      <c r="CTR9"/>
      <c r="CTS9"/>
      <c r="CTT9"/>
      <c r="CTU9"/>
      <c r="CTV9"/>
      <c r="CTW9"/>
      <c r="CTX9"/>
      <c r="CTY9"/>
      <c r="CTZ9"/>
      <c r="CUA9"/>
      <c r="CUB9"/>
      <c r="CUC9"/>
      <c r="CUD9"/>
      <c r="CUE9"/>
      <c r="CUF9"/>
      <c r="CUG9"/>
      <c r="CUH9"/>
      <c r="CUI9"/>
      <c r="CUJ9"/>
      <c r="CUK9"/>
      <c r="CUL9"/>
      <c r="CUM9"/>
      <c r="CUN9"/>
      <c r="CUO9"/>
      <c r="CUP9"/>
      <c r="CUQ9"/>
      <c r="CUR9"/>
      <c r="CUS9"/>
      <c r="CUT9"/>
      <c r="CUU9"/>
      <c r="CUV9"/>
      <c r="CUW9"/>
      <c r="CUX9"/>
      <c r="CUY9"/>
      <c r="CUZ9"/>
      <c r="CVA9"/>
      <c r="CVB9"/>
      <c r="CVC9"/>
      <c r="CVD9"/>
      <c r="CVE9"/>
      <c r="CVF9"/>
      <c r="CVG9"/>
      <c r="CVH9"/>
      <c r="CVI9"/>
      <c r="CVJ9"/>
      <c r="CVK9"/>
      <c r="CVL9"/>
      <c r="CVM9"/>
      <c r="CVN9"/>
      <c r="CVO9"/>
      <c r="CVP9"/>
      <c r="CVQ9"/>
      <c r="CVR9"/>
      <c r="CVS9"/>
      <c r="CVT9"/>
      <c r="CVU9"/>
      <c r="CVV9"/>
      <c r="CVW9"/>
      <c r="CVX9"/>
      <c r="CVY9"/>
      <c r="CVZ9"/>
      <c r="CWA9"/>
      <c r="CWB9"/>
      <c r="CWC9"/>
      <c r="CWD9"/>
      <c r="CWE9"/>
      <c r="CWF9"/>
      <c r="CWG9"/>
      <c r="CWH9"/>
      <c r="CWI9"/>
      <c r="CWJ9"/>
      <c r="CWK9"/>
      <c r="CWL9"/>
      <c r="CWM9"/>
      <c r="CWN9"/>
      <c r="CWO9"/>
      <c r="CWP9"/>
      <c r="CWQ9"/>
      <c r="CWR9"/>
      <c r="CWS9"/>
      <c r="CWT9"/>
      <c r="CWU9"/>
      <c r="CWV9"/>
      <c r="CWW9"/>
      <c r="CWX9"/>
      <c r="CWY9"/>
      <c r="CWZ9"/>
      <c r="CXA9"/>
      <c r="CXB9"/>
      <c r="CXC9"/>
      <c r="CXD9"/>
      <c r="CXE9"/>
      <c r="CXF9"/>
      <c r="CXG9"/>
      <c r="CXH9"/>
      <c r="CXI9"/>
      <c r="CXJ9"/>
      <c r="CXK9"/>
      <c r="CXL9"/>
      <c r="CXM9"/>
      <c r="CXN9"/>
      <c r="CXO9"/>
      <c r="CXP9"/>
      <c r="CXQ9"/>
      <c r="CXR9"/>
      <c r="CXS9"/>
      <c r="CXT9"/>
      <c r="CXU9"/>
      <c r="CXV9"/>
      <c r="CXW9"/>
      <c r="CXX9"/>
      <c r="CXY9"/>
      <c r="CXZ9"/>
      <c r="CYA9"/>
      <c r="CYB9"/>
      <c r="CYC9"/>
      <c r="CYD9"/>
      <c r="CYE9"/>
      <c r="CYF9"/>
      <c r="CYG9"/>
      <c r="CYH9"/>
      <c r="CYI9"/>
      <c r="CYJ9"/>
      <c r="CYK9"/>
      <c r="CYL9"/>
      <c r="CYM9"/>
      <c r="CYN9"/>
      <c r="CYO9"/>
      <c r="CYP9"/>
      <c r="CYQ9"/>
      <c r="CYR9"/>
      <c r="CYS9"/>
      <c r="CYT9"/>
      <c r="CYU9"/>
      <c r="CYV9"/>
      <c r="CYW9"/>
      <c r="CYX9"/>
      <c r="CYY9"/>
      <c r="CYZ9"/>
      <c r="CZA9"/>
      <c r="CZB9"/>
      <c r="CZC9"/>
      <c r="CZD9"/>
      <c r="CZE9"/>
      <c r="CZF9"/>
      <c r="CZG9"/>
      <c r="CZH9"/>
      <c r="CZI9"/>
      <c r="CZJ9"/>
      <c r="CZK9"/>
      <c r="CZL9"/>
      <c r="CZM9"/>
      <c r="CZN9"/>
      <c r="CZO9"/>
      <c r="CZP9"/>
      <c r="CZQ9"/>
      <c r="CZR9"/>
      <c r="CZS9"/>
      <c r="CZT9"/>
      <c r="CZU9"/>
      <c r="CZV9"/>
      <c r="CZW9"/>
      <c r="CZX9"/>
      <c r="CZY9"/>
      <c r="CZZ9"/>
      <c r="DAA9"/>
      <c r="DAB9"/>
      <c r="DAC9"/>
      <c r="DAD9"/>
      <c r="DAE9"/>
      <c r="DAF9"/>
      <c r="DAG9"/>
      <c r="DAH9"/>
      <c r="DAI9"/>
      <c r="DAJ9"/>
      <c r="DAK9"/>
      <c r="DAL9"/>
      <c r="DAM9"/>
      <c r="DAN9"/>
      <c r="DAO9"/>
      <c r="DAP9"/>
      <c r="DAQ9"/>
      <c r="DAR9"/>
      <c r="DAS9"/>
      <c r="DAT9"/>
      <c r="DAU9"/>
      <c r="DAV9"/>
      <c r="DAW9"/>
      <c r="DAX9"/>
      <c r="DAY9"/>
      <c r="DAZ9"/>
      <c r="DBA9"/>
      <c r="DBB9"/>
      <c r="DBC9"/>
      <c r="DBD9"/>
      <c r="DBE9"/>
      <c r="DBF9"/>
      <c r="DBG9"/>
      <c r="DBH9"/>
      <c r="DBI9"/>
      <c r="DBJ9"/>
      <c r="DBK9"/>
      <c r="DBL9"/>
      <c r="DBM9"/>
      <c r="DBN9"/>
      <c r="DBO9"/>
      <c r="DBP9"/>
      <c r="DBQ9"/>
      <c r="DBR9"/>
      <c r="DBS9"/>
      <c r="DBT9"/>
      <c r="DBU9"/>
      <c r="DBV9"/>
      <c r="DBW9"/>
      <c r="DBX9"/>
      <c r="DBY9"/>
      <c r="DBZ9"/>
      <c r="DCA9"/>
      <c r="DCB9"/>
      <c r="DCC9"/>
      <c r="DCD9"/>
      <c r="DCE9"/>
      <c r="DCF9"/>
      <c r="DCG9"/>
      <c r="DCH9"/>
      <c r="DCI9"/>
      <c r="DCJ9"/>
      <c r="DCK9"/>
      <c r="DCL9"/>
      <c r="DCM9"/>
      <c r="DCN9"/>
      <c r="DCO9"/>
      <c r="DCP9"/>
      <c r="DCQ9"/>
      <c r="DCR9"/>
      <c r="DCS9"/>
      <c r="DCT9"/>
      <c r="DCU9"/>
      <c r="DCV9"/>
      <c r="DCW9"/>
      <c r="DCX9"/>
      <c r="DCY9"/>
      <c r="DCZ9"/>
      <c r="DDA9"/>
      <c r="DDB9"/>
      <c r="DDC9"/>
      <c r="DDD9"/>
      <c r="DDE9"/>
      <c r="DDF9"/>
      <c r="DDG9"/>
      <c r="DDH9"/>
      <c r="DDI9"/>
      <c r="DDJ9"/>
      <c r="DDK9"/>
      <c r="DDL9"/>
      <c r="DDM9"/>
      <c r="DDN9"/>
      <c r="DDO9"/>
      <c r="DDP9"/>
      <c r="DDQ9"/>
      <c r="DDR9"/>
      <c r="DDS9"/>
      <c r="DDT9"/>
      <c r="DDU9"/>
      <c r="DDV9"/>
      <c r="DDW9"/>
      <c r="DDX9"/>
      <c r="DDY9"/>
      <c r="DDZ9"/>
      <c r="DEA9"/>
      <c r="DEB9"/>
      <c r="DEC9"/>
      <c r="DED9"/>
      <c r="DEE9"/>
      <c r="DEF9"/>
      <c r="DEG9"/>
      <c r="DEH9"/>
      <c r="DEI9"/>
      <c r="DEJ9"/>
      <c r="DEK9"/>
      <c r="DEL9"/>
      <c r="DEM9"/>
      <c r="DEN9"/>
      <c r="DEO9"/>
      <c r="DEP9"/>
      <c r="DEQ9"/>
      <c r="DER9"/>
      <c r="DES9"/>
      <c r="DET9"/>
      <c r="DEU9"/>
      <c r="DEV9"/>
      <c r="DEW9"/>
      <c r="DEX9"/>
      <c r="DEY9"/>
      <c r="DEZ9"/>
      <c r="DFA9"/>
      <c r="DFB9"/>
      <c r="DFC9"/>
      <c r="DFD9"/>
      <c r="DFE9"/>
      <c r="DFF9"/>
      <c r="DFG9"/>
      <c r="DFH9"/>
      <c r="DFI9"/>
      <c r="DFJ9"/>
      <c r="DFK9"/>
      <c r="DFL9"/>
      <c r="DFM9"/>
      <c r="DFN9"/>
      <c r="DFO9"/>
      <c r="DFP9"/>
      <c r="DFQ9"/>
      <c r="DFR9"/>
      <c r="DFS9"/>
      <c r="DFT9"/>
      <c r="DFU9"/>
      <c r="DFV9"/>
      <c r="DFW9"/>
      <c r="DFX9"/>
      <c r="DFY9"/>
      <c r="DFZ9"/>
      <c r="DGA9"/>
      <c r="DGB9"/>
      <c r="DGC9"/>
      <c r="DGD9"/>
      <c r="DGE9"/>
      <c r="DGF9"/>
      <c r="DGG9"/>
      <c r="DGH9"/>
      <c r="DGI9"/>
      <c r="DGJ9"/>
      <c r="DGK9"/>
      <c r="DGL9"/>
      <c r="DGM9"/>
      <c r="DGN9"/>
      <c r="DGO9"/>
      <c r="DGP9"/>
      <c r="DGQ9"/>
      <c r="DGR9"/>
      <c r="DGS9"/>
      <c r="DGT9"/>
      <c r="DGU9"/>
      <c r="DGV9"/>
      <c r="DGW9"/>
      <c r="DGX9"/>
      <c r="DGY9"/>
      <c r="DGZ9"/>
      <c r="DHA9"/>
      <c r="DHB9"/>
      <c r="DHC9"/>
      <c r="DHD9"/>
      <c r="DHE9"/>
      <c r="DHF9"/>
      <c r="DHG9"/>
      <c r="DHH9"/>
      <c r="DHI9"/>
      <c r="DHJ9"/>
      <c r="DHK9"/>
      <c r="DHL9"/>
      <c r="DHM9"/>
      <c r="DHN9"/>
      <c r="DHO9"/>
      <c r="DHP9"/>
      <c r="DHQ9"/>
      <c r="DHR9"/>
      <c r="DHS9"/>
      <c r="DHT9"/>
      <c r="DHU9"/>
      <c r="DHV9"/>
      <c r="DHW9"/>
      <c r="DHX9"/>
      <c r="DHY9"/>
      <c r="DHZ9"/>
      <c r="DIA9"/>
      <c r="DIB9"/>
      <c r="DIC9"/>
      <c r="DID9"/>
      <c r="DIE9"/>
      <c r="DIF9"/>
      <c r="DIG9"/>
      <c r="DIH9"/>
      <c r="DII9"/>
      <c r="DIJ9"/>
      <c r="DIK9"/>
      <c r="DIL9"/>
      <c r="DIM9"/>
      <c r="DIN9"/>
      <c r="DIO9"/>
      <c r="DIP9"/>
      <c r="DIQ9"/>
      <c r="DIR9"/>
      <c r="DIS9"/>
      <c r="DIT9"/>
      <c r="DIU9"/>
      <c r="DIV9"/>
      <c r="DIW9"/>
      <c r="DIX9"/>
      <c r="DIY9"/>
      <c r="DIZ9"/>
      <c r="DJA9"/>
      <c r="DJB9"/>
      <c r="DJC9"/>
      <c r="DJD9"/>
      <c r="DJE9"/>
      <c r="DJF9"/>
      <c r="DJG9"/>
      <c r="DJH9"/>
      <c r="DJI9"/>
      <c r="DJJ9"/>
      <c r="DJK9"/>
      <c r="DJL9"/>
      <c r="DJM9"/>
      <c r="DJN9"/>
      <c r="DJO9"/>
      <c r="DJP9"/>
      <c r="DJQ9"/>
      <c r="DJR9"/>
      <c r="DJS9"/>
      <c r="DJT9"/>
      <c r="DJU9"/>
      <c r="DJV9"/>
      <c r="DJW9"/>
      <c r="DJX9"/>
      <c r="DJY9"/>
      <c r="DJZ9"/>
      <c r="DKA9"/>
      <c r="DKB9"/>
      <c r="DKC9"/>
      <c r="DKD9"/>
      <c r="DKE9"/>
      <c r="DKF9"/>
      <c r="DKG9"/>
      <c r="DKH9"/>
      <c r="DKI9"/>
      <c r="DKJ9"/>
      <c r="DKK9"/>
      <c r="DKL9"/>
      <c r="DKM9"/>
      <c r="DKN9"/>
      <c r="DKO9"/>
      <c r="DKP9"/>
      <c r="DKQ9"/>
      <c r="DKR9"/>
      <c r="DKS9"/>
      <c r="DKT9"/>
      <c r="DKU9"/>
      <c r="DKV9"/>
      <c r="DKW9"/>
      <c r="DKX9"/>
      <c r="DKY9"/>
      <c r="DKZ9"/>
      <c r="DLA9"/>
      <c r="DLB9"/>
      <c r="DLC9"/>
      <c r="DLD9"/>
      <c r="DLE9"/>
      <c r="DLF9"/>
      <c r="DLG9"/>
      <c r="DLH9"/>
      <c r="DLI9"/>
      <c r="DLJ9"/>
      <c r="DLK9"/>
      <c r="DLL9"/>
      <c r="DLM9"/>
      <c r="DLN9"/>
      <c r="DLO9"/>
      <c r="DLP9"/>
      <c r="DLQ9"/>
      <c r="DLR9"/>
      <c r="DLS9"/>
      <c r="DLT9"/>
      <c r="DLU9"/>
      <c r="DLV9"/>
      <c r="DLW9"/>
      <c r="DLX9"/>
      <c r="DLY9"/>
      <c r="DLZ9"/>
      <c r="DMA9"/>
      <c r="DMB9"/>
      <c r="DMC9"/>
      <c r="DMD9"/>
      <c r="DME9"/>
      <c r="DMF9"/>
      <c r="DMG9"/>
      <c r="DMH9"/>
      <c r="DMI9"/>
      <c r="DMJ9"/>
      <c r="DMK9"/>
      <c r="DML9"/>
      <c r="DMM9"/>
      <c r="DMN9"/>
      <c r="DMO9"/>
      <c r="DMP9"/>
      <c r="DMQ9"/>
      <c r="DMR9"/>
      <c r="DMS9"/>
      <c r="DMT9"/>
      <c r="DMU9"/>
      <c r="DMV9"/>
      <c r="DMW9"/>
      <c r="DMX9"/>
      <c r="DMY9"/>
      <c r="DMZ9"/>
      <c r="DNA9"/>
      <c r="DNB9"/>
      <c r="DNC9"/>
      <c r="DND9"/>
      <c r="DNE9"/>
      <c r="DNF9"/>
      <c r="DNG9"/>
      <c r="DNH9"/>
      <c r="DNI9"/>
      <c r="DNJ9"/>
      <c r="DNK9"/>
      <c r="DNL9"/>
      <c r="DNM9"/>
      <c r="DNN9"/>
      <c r="DNO9"/>
      <c r="DNP9"/>
      <c r="DNQ9"/>
      <c r="DNR9"/>
      <c r="DNS9"/>
      <c r="DNT9"/>
      <c r="DNU9"/>
      <c r="DNV9"/>
      <c r="DNW9"/>
      <c r="DNX9"/>
      <c r="DNY9"/>
      <c r="DNZ9"/>
      <c r="DOA9"/>
      <c r="DOB9"/>
      <c r="DOC9"/>
      <c r="DOD9"/>
      <c r="DOE9"/>
      <c r="DOF9"/>
      <c r="DOG9"/>
      <c r="DOH9"/>
      <c r="DOI9"/>
      <c r="DOJ9"/>
      <c r="DOK9"/>
      <c r="DOL9"/>
      <c r="DOM9"/>
      <c r="DON9"/>
      <c r="DOO9"/>
      <c r="DOP9"/>
      <c r="DOQ9"/>
      <c r="DOR9"/>
      <c r="DOS9"/>
      <c r="DOT9"/>
      <c r="DOU9"/>
      <c r="DOV9"/>
      <c r="DOW9"/>
      <c r="DOX9"/>
      <c r="DOY9"/>
      <c r="DOZ9"/>
      <c r="DPA9"/>
      <c r="DPB9"/>
      <c r="DPC9"/>
      <c r="DPD9"/>
      <c r="DPE9"/>
      <c r="DPF9"/>
      <c r="DPG9"/>
      <c r="DPH9"/>
      <c r="DPI9"/>
      <c r="DPJ9"/>
      <c r="DPK9"/>
      <c r="DPL9"/>
      <c r="DPM9"/>
      <c r="DPN9"/>
      <c r="DPO9"/>
      <c r="DPP9"/>
      <c r="DPQ9"/>
      <c r="DPR9"/>
      <c r="DPS9"/>
      <c r="DPT9"/>
      <c r="DPU9"/>
      <c r="DPV9"/>
      <c r="DPW9"/>
      <c r="DPX9"/>
      <c r="DPY9"/>
      <c r="DPZ9"/>
      <c r="DQA9"/>
      <c r="DQB9"/>
      <c r="DQC9"/>
      <c r="DQD9"/>
      <c r="DQE9"/>
      <c r="DQF9"/>
      <c r="DQG9"/>
      <c r="DQH9"/>
      <c r="DQI9"/>
      <c r="DQJ9"/>
      <c r="DQK9"/>
      <c r="DQL9"/>
      <c r="DQM9"/>
      <c r="DQN9"/>
      <c r="DQO9"/>
      <c r="DQP9"/>
      <c r="DQQ9"/>
      <c r="DQR9"/>
      <c r="DQS9"/>
      <c r="DQT9"/>
      <c r="DQU9"/>
      <c r="DQV9"/>
      <c r="DQW9"/>
      <c r="DQX9"/>
      <c r="DQY9"/>
      <c r="DQZ9"/>
      <c r="DRA9"/>
      <c r="DRB9"/>
      <c r="DRC9"/>
      <c r="DRD9"/>
      <c r="DRE9"/>
      <c r="DRF9"/>
      <c r="DRG9"/>
      <c r="DRH9"/>
      <c r="DRI9"/>
      <c r="DRJ9"/>
      <c r="DRK9"/>
      <c r="DRL9"/>
      <c r="DRM9"/>
      <c r="DRN9"/>
      <c r="DRO9"/>
      <c r="DRP9"/>
      <c r="DRQ9"/>
      <c r="DRR9"/>
      <c r="DRS9"/>
      <c r="DRT9"/>
      <c r="DRU9"/>
      <c r="DRV9"/>
      <c r="DRW9"/>
      <c r="DRX9"/>
      <c r="DRY9"/>
      <c r="DRZ9"/>
      <c r="DSA9"/>
      <c r="DSB9"/>
      <c r="DSC9"/>
      <c r="DSD9"/>
      <c r="DSE9"/>
      <c r="DSF9"/>
      <c r="DSG9"/>
      <c r="DSH9"/>
      <c r="DSI9"/>
      <c r="DSJ9"/>
      <c r="DSK9"/>
      <c r="DSL9"/>
      <c r="DSM9"/>
      <c r="DSN9"/>
      <c r="DSO9"/>
      <c r="DSP9"/>
      <c r="DSQ9"/>
      <c r="DSR9"/>
      <c r="DSS9"/>
      <c r="DST9"/>
      <c r="DSU9"/>
      <c r="DSV9"/>
      <c r="DSW9"/>
      <c r="DSX9"/>
      <c r="DSY9"/>
      <c r="DSZ9"/>
      <c r="DTA9"/>
      <c r="DTB9"/>
      <c r="DTC9"/>
      <c r="DTD9"/>
      <c r="DTE9"/>
      <c r="DTF9"/>
      <c r="DTG9"/>
      <c r="DTH9"/>
      <c r="DTI9"/>
      <c r="DTJ9"/>
      <c r="DTK9"/>
      <c r="DTL9"/>
      <c r="DTM9"/>
      <c r="DTN9"/>
      <c r="DTO9"/>
      <c r="DTP9"/>
      <c r="DTQ9"/>
      <c r="DTR9"/>
      <c r="DTS9"/>
      <c r="DTT9"/>
      <c r="DTU9"/>
      <c r="DTV9"/>
      <c r="DTW9"/>
      <c r="DTX9"/>
      <c r="DTY9"/>
      <c r="DTZ9"/>
      <c r="DUA9"/>
      <c r="DUB9"/>
      <c r="DUC9"/>
      <c r="DUD9"/>
      <c r="DUE9"/>
      <c r="DUF9"/>
      <c r="DUG9"/>
      <c r="DUH9"/>
      <c r="DUI9"/>
      <c r="DUJ9"/>
      <c r="DUK9"/>
      <c r="DUL9"/>
      <c r="DUM9"/>
      <c r="DUN9"/>
      <c r="DUO9"/>
      <c r="DUP9"/>
      <c r="DUQ9"/>
      <c r="DUR9"/>
      <c r="DUS9"/>
      <c r="DUT9"/>
      <c r="DUU9"/>
      <c r="DUV9"/>
      <c r="DUW9"/>
      <c r="DUX9"/>
      <c r="DUY9"/>
      <c r="DUZ9"/>
      <c r="DVA9"/>
      <c r="DVB9"/>
      <c r="DVC9"/>
      <c r="DVD9"/>
      <c r="DVE9"/>
      <c r="DVF9"/>
      <c r="DVG9"/>
      <c r="DVH9"/>
      <c r="DVI9"/>
      <c r="DVJ9"/>
      <c r="DVK9"/>
      <c r="DVL9"/>
      <c r="DVM9"/>
      <c r="DVN9"/>
      <c r="DVO9"/>
      <c r="DVP9"/>
      <c r="DVQ9"/>
      <c r="DVR9"/>
      <c r="DVS9"/>
      <c r="DVT9"/>
      <c r="DVU9"/>
      <c r="DVV9"/>
      <c r="DVW9"/>
      <c r="DVX9"/>
      <c r="DVY9"/>
      <c r="DVZ9"/>
      <c r="DWA9"/>
      <c r="DWB9"/>
      <c r="DWC9"/>
      <c r="DWD9"/>
      <c r="DWE9"/>
      <c r="DWF9"/>
      <c r="DWG9"/>
      <c r="DWH9"/>
      <c r="DWI9"/>
      <c r="DWJ9"/>
      <c r="DWK9"/>
      <c r="DWL9"/>
      <c r="DWM9"/>
      <c r="DWN9"/>
      <c r="DWO9"/>
      <c r="DWP9"/>
      <c r="DWQ9"/>
      <c r="DWR9"/>
      <c r="DWS9"/>
      <c r="DWT9"/>
      <c r="DWU9"/>
      <c r="DWV9"/>
      <c r="DWW9"/>
      <c r="DWX9"/>
      <c r="DWY9"/>
      <c r="DWZ9"/>
      <c r="DXA9"/>
      <c r="DXB9"/>
      <c r="DXC9"/>
      <c r="DXD9"/>
      <c r="DXE9"/>
      <c r="DXF9"/>
      <c r="DXG9"/>
      <c r="DXH9"/>
      <c r="DXI9"/>
      <c r="DXJ9"/>
      <c r="DXK9"/>
      <c r="DXL9"/>
      <c r="DXM9"/>
      <c r="DXN9"/>
      <c r="DXO9"/>
      <c r="DXP9"/>
      <c r="DXQ9"/>
      <c r="DXR9"/>
      <c r="DXS9"/>
      <c r="DXT9"/>
      <c r="DXU9"/>
      <c r="DXV9"/>
      <c r="DXW9"/>
      <c r="DXX9"/>
      <c r="DXY9"/>
      <c r="DXZ9"/>
      <c r="DYA9"/>
      <c r="DYB9"/>
      <c r="DYC9"/>
      <c r="DYD9"/>
      <c r="DYE9"/>
      <c r="DYF9"/>
      <c r="DYG9"/>
      <c r="DYH9"/>
      <c r="DYI9"/>
      <c r="DYJ9"/>
      <c r="DYK9"/>
      <c r="DYL9"/>
      <c r="DYM9"/>
      <c r="DYN9"/>
      <c r="DYO9"/>
      <c r="DYP9"/>
      <c r="DYQ9"/>
      <c r="DYR9"/>
      <c r="DYS9"/>
      <c r="DYT9"/>
      <c r="DYU9"/>
      <c r="DYV9"/>
      <c r="DYW9"/>
      <c r="DYX9"/>
      <c r="DYY9"/>
      <c r="DYZ9"/>
      <c r="DZA9"/>
      <c r="DZB9"/>
      <c r="DZC9"/>
      <c r="DZD9"/>
      <c r="DZE9"/>
      <c r="DZF9"/>
      <c r="DZG9"/>
      <c r="DZH9"/>
      <c r="DZI9"/>
      <c r="DZJ9"/>
      <c r="DZK9"/>
      <c r="DZL9"/>
      <c r="DZM9"/>
      <c r="DZN9"/>
      <c r="DZO9"/>
      <c r="DZP9"/>
      <c r="DZQ9"/>
      <c r="DZR9"/>
      <c r="DZS9"/>
      <c r="DZT9"/>
      <c r="DZU9"/>
      <c r="DZV9"/>
      <c r="DZW9"/>
      <c r="DZX9"/>
      <c r="DZY9"/>
      <c r="DZZ9"/>
      <c r="EAA9"/>
      <c r="EAB9"/>
      <c r="EAC9"/>
      <c r="EAD9"/>
      <c r="EAE9"/>
      <c r="EAF9"/>
      <c r="EAG9"/>
      <c r="EAH9"/>
      <c r="EAI9"/>
      <c r="EAJ9"/>
      <c r="EAK9"/>
      <c r="EAL9"/>
      <c r="EAM9"/>
      <c r="EAN9"/>
      <c r="EAO9"/>
      <c r="EAP9"/>
      <c r="EAQ9"/>
      <c r="EAR9"/>
      <c r="EAS9"/>
      <c r="EAT9"/>
      <c r="EAU9"/>
      <c r="EAV9"/>
      <c r="EAW9"/>
      <c r="EAX9"/>
      <c r="EAY9"/>
      <c r="EAZ9"/>
      <c r="EBA9"/>
      <c r="EBB9"/>
      <c r="EBC9"/>
      <c r="EBD9"/>
      <c r="EBE9"/>
      <c r="EBF9"/>
      <c r="EBG9"/>
      <c r="EBH9"/>
      <c r="EBI9"/>
      <c r="EBJ9"/>
      <c r="EBK9"/>
      <c r="EBL9"/>
      <c r="EBM9"/>
      <c r="EBN9"/>
      <c r="EBO9"/>
      <c r="EBP9"/>
      <c r="EBQ9"/>
      <c r="EBR9"/>
      <c r="EBS9"/>
      <c r="EBT9"/>
      <c r="EBU9"/>
      <c r="EBV9"/>
      <c r="EBW9"/>
      <c r="EBX9"/>
      <c r="EBY9"/>
      <c r="EBZ9"/>
      <c r="ECA9"/>
      <c r="ECB9"/>
      <c r="ECC9"/>
      <c r="ECD9"/>
      <c r="ECE9"/>
      <c r="ECF9"/>
      <c r="ECG9"/>
      <c r="ECH9"/>
      <c r="ECI9"/>
      <c r="ECJ9"/>
      <c r="ECK9"/>
      <c r="ECL9"/>
      <c r="ECM9"/>
      <c r="ECN9"/>
      <c r="ECO9"/>
      <c r="ECP9"/>
      <c r="ECQ9"/>
      <c r="ECR9"/>
      <c r="ECS9"/>
      <c r="ECT9"/>
      <c r="ECU9"/>
      <c r="ECV9"/>
      <c r="ECW9"/>
      <c r="ECX9"/>
      <c r="ECY9"/>
      <c r="ECZ9"/>
      <c r="EDA9"/>
      <c r="EDB9"/>
      <c r="EDC9"/>
      <c r="EDD9"/>
      <c r="EDE9"/>
      <c r="EDF9"/>
      <c r="EDG9"/>
      <c r="EDH9"/>
      <c r="EDI9"/>
      <c r="EDJ9"/>
      <c r="EDK9"/>
      <c r="EDL9"/>
      <c r="EDM9"/>
      <c r="EDN9"/>
      <c r="EDO9"/>
      <c r="EDP9"/>
      <c r="EDQ9"/>
      <c r="EDR9"/>
      <c r="EDS9"/>
      <c r="EDT9"/>
      <c r="EDU9"/>
      <c r="EDV9"/>
      <c r="EDW9"/>
      <c r="EDX9"/>
      <c r="EDY9"/>
      <c r="EDZ9"/>
      <c r="EEA9"/>
      <c r="EEB9"/>
      <c r="EEC9"/>
      <c r="EED9"/>
      <c r="EEE9"/>
      <c r="EEF9"/>
      <c r="EEG9"/>
      <c r="EEH9"/>
      <c r="EEI9"/>
      <c r="EEJ9"/>
      <c r="EEK9"/>
      <c r="EEL9"/>
      <c r="EEM9"/>
      <c r="EEN9"/>
      <c r="EEO9"/>
      <c r="EEP9"/>
      <c r="EEQ9"/>
      <c r="EER9"/>
      <c r="EES9"/>
      <c r="EET9"/>
      <c r="EEU9"/>
      <c r="EEV9"/>
      <c r="EEW9"/>
      <c r="EEX9"/>
      <c r="EEY9"/>
      <c r="EEZ9"/>
      <c r="EFA9"/>
      <c r="EFB9"/>
      <c r="EFC9"/>
      <c r="EFD9"/>
      <c r="EFE9"/>
      <c r="EFF9"/>
      <c r="EFG9"/>
      <c r="EFH9"/>
      <c r="EFI9"/>
      <c r="EFJ9"/>
      <c r="EFK9"/>
      <c r="EFL9"/>
      <c r="EFM9"/>
      <c r="EFN9"/>
      <c r="EFO9"/>
      <c r="EFP9"/>
      <c r="EFQ9"/>
      <c r="EFR9"/>
      <c r="EFS9"/>
      <c r="EFT9"/>
      <c r="EFU9"/>
      <c r="EFV9"/>
      <c r="EFW9"/>
      <c r="EFX9"/>
      <c r="EFY9"/>
      <c r="EFZ9"/>
      <c r="EGA9"/>
      <c r="EGB9"/>
      <c r="EGC9"/>
      <c r="EGD9"/>
      <c r="EGE9"/>
      <c r="EGF9"/>
      <c r="EGG9"/>
      <c r="EGH9"/>
      <c r="EGI9"/>
      <c r="EGJ9"/>
      <c r="EGK9"/>
      <c r="EGL9"/>
      <c r="EGM9"/>
      <c r="EGN9"/>
      <c r="EGO9"/>
      <c r="EGP9"/>
      <c r="EGQ9"/>
      <c r="EGR9"/>
      <c r="EGS9"/>
      <c r="EGT9"/>
      <c r="EGU9"/>
      <c r="EGV9"/>
      <c r="EGW9"/>
      <c r="EGX9"/>
      <c r="EGY9"/>
      <c r="EGZ9"/>
      <c r="EHA9"/>
      <c r="EHB9"/>
      <c r="EHC9"/>
      <c r="EHD9"/>
      <c r="EHE9"/>
      <c r="EHF9"/>
      <c r="EHG9"/>
      <c r="EHH9"/>
      <c r="EHI9"/>
      <c r="EHJ9"/>
      <c r="EHK9"/>
      <c r="EHL9"/>
      <c r="EHM9"/>
      <c r="EHN9"/>
      <c r="EHO9"/>
      <c r="EHP9"/>
      <c r="EHQ9"/>
      <c r="EHR9"/>
      <c r="EHS9"/>
      <c r="EHT9"/>
      <c r="EHU9"/>
      <c r="EHV9"/>
      <c r="EHW9"/>
      <c r="EHX9"/>
      <c r="EHY9"/>
      <c r="EHZ9"/>
      <c r="EIA9"/>
      <c r="EIB9"/>
      <c r="EIC9"/>
      <c r="EID9"/>
      <c r="EIE9"/>
      <c r="EIF9"/>
      <c r="EIG9"/>
      <c r="EIH9"/>
      <c r="EII9"/>
      <c r="EIJ9"/>
      <c r="EIK9"/>
      <c r="EIL9"/>
      <c r="EIM9"/>
      <c r="EIN9"/>
      <c r="EIO9"/>
      <c r="EIP9"/>
      <c r="EIQ9"/>
      <c r="EIR9"/>
      <c r="EIS9"/>
      <c r="EIT9"/>
      <c r="EIU9"/>
      <c r="EIV9"/>
      <c r="EIW9"/>
      <c r="EIX9"/>
      <c r="EIY9"/>
      <c r="EIZ9"/>
      <c r="EJA9"/>
      <c r="EJB9"/>
      <c r="EJC9"/>
      <c r="EJD9"/>
      <c r="EJE9"/>
      <c r="EJF9"/>
      <c r="EJG9"/>
      <c r="EJH9"/>
      <c r="EJI9"/>
      <c r="EJJ9"/>
      <c r="EJK9"/>
      <c r="EJL9"/>
      <c r="EJM9"/>
      <c r="EJN9"/>
      <c r="EJO9"/>
      <c r="EJP9"/>
      <c r="EJQ9"/>
      <c r="EJR9"/>
      <c r="EJS9"/>
      <c r="EJT9"/>
      <c r="EJU9"/>
      <c r="EJV9"/>
      <c r="EJW9"/>
      <c r="EJX9"/>
      <c r="EJY9"/>
      <c r="EJZ9"/>
      <c r="EKA9"/>
      <c r="EKB9"/>
      <c r="EKC9"/>
      <c r="EKD9"/>
      <c r="EKE9"/>
      <c r="EKF9"/>
      <c r="EKG9"/>
      <c r="EKH9"/>
      <c r="EKI9"/>
      <c r="EKJ9"/>
      <c r="EKK9"/>
      <c r="EKL9"/>
      <c r="EKM9"/>
      <c r="EKN9"/>
      <c r="EKO9"/>
      <c r="EKP9"/>
      <c r="EKQ9"/>
      <c r="EKR9"/>
      <c r="EKS9"/>
      <c r="EKT9"/>
      <c r="EKU9"/>
      <c r="EKV9"/>
      <c r="EKW9"/>
      <c r="EKX9"/>
      <c r="EKY9"/>
      <c r="EKZ9"/>
      <c r="ELA9"/>
      <c r="ELB9"/>
      <c r="ELC9"/>
      <c r="ELD9"/>
      <c r="ELE9"/>
      <c r="ELF9"/>
      <c r="ELG9"/>
      <c r="ELH9"/>
      <c r="ELI9"/>
      <c r="ELJ9"/>
      <c r="ELK9"/>
      <c r="ELL9"/>
      <c r="ELM9"/>
      <c r="ELN9"/>
      <c r="ELO9"/>
      <c r="ELP9"/>
      <c r="ELQ9"/>
      <c r="ELR9"/>
      <c r="ELS9"/>
      <c r="ELT9"/>
      <c r="ELU9"/>
      <c r="ELV9"/>
      <c r="ELW9"/>
      <c r="ELX9"/>
      <c r="ELY9"/>
      <c r="ELZ9"/>
      <c r="EMA9"/>
      <c r="EMB9"/>
      <c r="EMC9"/>
      <c r="EMD9"/>
      <c r="EME9"/>
      <c r="EMF9"/>
      <c r="EMG9"/>
      <c r="EMH9"/>
      <c r="EMI9"/>
      <c r="EMJ9"/>
      <c r="EMK9"/>
      <c r="EML9"/>
      <c r="EMM9"/>
      <c r="EMN9"/>
      <c r="EMO9"/>
      <c r="EMP9"/>
      <c r="EMQ9"/>
      <c r="EMR9"/>
      <c r="EMS9"/>
      <c r="EMT9"/>
      <c r="EMU9"/>
      <c r="EMV9"/>
      <c r="EMW9"/>
      <c r="EMX9"/>
      <c r="EMY9"/>
      <c r="EMZ9"/>
      <c r="ENA9"/>
      <c r="ENB9"/>
      <c r="ENC9"/>
      <c r="END9"/>
      <c r="ENE9"/>
      <c r="ENF9"/>
      <c r="ENG9"/>
      <c r="ENH9"/>
      <c r="ENI9"/>
      <c r="ENJ9"/>
      <c r="ENK9"/>
      <c r="ENL9"/>
      <c r="ENM9"/>
      <c r="ENN9"/>
      <c r="ENO9"/>
      <c r="ENP9"/>
      <c r="ENQ9"/>
      <c r="ENR9"/>
      <c r="ENS9"/>
      <c r="ENT9"/>
      <c r="ENU9"/>
      <c r="ENV9"/>
      <c r="ENW9"/>
      <c r="ENX9"/>
      <c r="ENY9"/>
      <c r="ENZ9"/>
      <c r="EOA9"/>
      <c r="EOB9"/>
      <c r="EOC9"/>
      <c r="EOD9"/>
      <c r="EOE9"/>
      <c r="EOF9"/>
      <c r="EOG9"/>
      <c r="EOH9"/>
      <c r="EOI9"/>
      <c r="EOJ9"/>
      <c r="EOK9"/>
      <c r="EOL9"/>
      <c r="EOM9"/>
      <c r="EON9"/>
      <c r="EOO9"/>
      <c r="EOP9"/>
      <c r="EOQ9"/>
      <c r="EOR9"/>
      <c r="EOS9"/>
      <c r="EOT9"/>
      <c r="EOU9"/>
      <c r="EOV9"/>
      <c r="EOW9"/>
      <c r="EOX9"/>
      <c r="EOY9"/>
      <c r="EOZ9"/>
      <c r="EPA9"/>
      <c r="EPB9"/>
      <c r="EPC9"/>
      <c r="EPD9"/>
      <c r="EPE9"/>
      <c r="EPF9"/>
      <c r="EPG9"/>
      <c r="EPH9"/>
      <c r="EPI9"/>
      <c r="EPJ9"/>
      <c r="EPK9"/>
      <c r="EPL9"/>
      <c r="EPM9"/>
      <c r="EPN9"/>
      <c r="EPO9"/>
      <c r="EPP9"/>
      <c r="EPQ9"/>
      <c r="EPR9"/>
      <c r="EPS9"/>
      <c r="EPT9"/>
      <c r="EPU9"/>
      <c r="EPV9"/>
      <c r="EPW9"/>
      <c r="EPX9"/>
      <c r="EPY9"/>
      <c r="EPZ9"/>
      <c r="EQA9"/>
      <c r="EQB9"/>
      <c r="EQC9"/>
      <c r="EQD9"/>
      <c r="EQE9"/>
      <c r="EQF9"/>
      <c r="EQG9"/>
      <c r="EQH9"/>
      <c r="EQI9"/>
      <c r="EQJ9"/>
      <c r="EQK9"/>
      <c r="EQL9"/>
      <c r="EQM9"/>
      <c r="EQN9"/>
      <c r="EQO9"/>
      <c r="EQP9"/>
      <c r="EQQ9"/>
      <c r="EQR9"/>
      <c r="EQS9"/>
      <c r="EQT9"/>
      <c r="EQU9"/>
      <c r="EQV9"/>
      <c r="EQW9"/>
      <c r="EQX9"/>
      <c r="EQY9"/>
      <c r="EQZ9"/>
      <c r="ERA9"/>
      <c r="ERB9"/>
      <c r="ERC9"/>
      <c r="ERD9"/>
      <c r="ERE9"/>
      <c r="ERF9"/>
      <c r="ERG9"/>
      <c r="ERH9"/>
      <c r="ERI9"/>
      <c r="ERJ9"/>
      <c r="ERK9"/>
      <c r="ERL9"/>
      <c r="ERM9"/>
      <c r="ERN9"/>
      <c r="ERO9"/>
      <c r="ERP9"/>
      <c r="ERQ9"/>
      <c r="ERR9"/>
      <c r="ERS9"/>
      <c r="ERT9"/>
      <c r="ERU9"/>
      <c r="ERV9"/>
      <c r="ERW9"/>
      <c r="ERX9"/>
      <c r="ERY9"/>
      <c r="ERZ9"/>
      <c r="ESA9"/>
      <c r="ESB9"/>
      <c r="ESC9"/>
      <c r="ESD9"/>
      <c r="ESE9"/>
      <c r="ESF9"/>
      <c r="ESG9"/>
      <c r="ESH9"/>
      <c r="ESI9"/>
      <c r="ESJ9"/>
      <c r="ESK9"/>
      <c r="ESL9"/>
      <c r="ESM9"/>
      <c r="ESN9"/>
      <c r="ESO9"/>
      <c r="ESP9"/>
      <c r="ESQ9"/>
      <c r="ESR9"/>
      <c r="ESS9"/>
      <c r="EST9"/>
      <c r="ESU9"/>
      <c r="ESV9"/>
      <c r="ESW9"/>
      <c r="ESX9"/>
      <c r="ESY9"/>
      <c r="ESZ9"/>
      <c r="ETA9"/>
      <c r="ETB9"/>
      <c r="ETC9"/>
      <c r="ETD9"/>
      <c r="ETE9"/>
      <c r="ETF9"/>
      <c r="ETG9"/>
      <c r="ETH9"/>
      <c r="ETI9"/>
      <c r="ETJ9"/>
      <c r="ETK9"/>
      <c r="ETL9"/>
      <c r="ETM9"/>
      <c r="ETN9"/>
      <c r="ETO9"/>
      <c r="ETP9"/>
      <c r="ETQ9"/>
      <c r="ETR9"/>
      <c r="ETS9"/>
      <c r="ETT9"/>
      <c r="ETU9"/>
      <c r="ETV9"/>
      <c r="ETW9"/>
      <c r="ETX9"/>
      <c r="ETY9"/>
      <c r="ETZ9"/>
      <c r="EUA9"/>
      <c r="EUB9"/>
      <c r="EUC9"/>
      <c r="EUD9"/>
      <c r="EUE9"/>
      <c r="EUF9"/>
      <c r="EUG9"/>
      <c r="EUH9"/>
      <c r="EUI9"/>
      <c r="EUJ9"/>
      <c r="EUK9"/>
      <c r="EUL9"/>
      <c r="EUM9"/>
      <c r="EUN9"/>
      <c r="EUO9"/>
      <c r="EUP9"/>
      <c r="EUQ9"/>
      <c r="EUR9"/>
      <c r="EUS9"/>
      <c r="EUT9"/>
      <c r="EUU9"/>
      <c r="EUV9"/>
      <c r="EUW9"/>
      <c r="EUX9"/>
      <c r="EUY9"/>
      <c r="EUZ9"/>
      <c r="EVA9"/>
      <c r="EVB9"/>
      <c r="EVC9"/>
      <c r="EVD9"/>
      <c r="EVE9"/>
      <c r="EVF9"/>
      <c r="EVG9"/>
      <c r="EVH9"/>
      <c r="EVI9"/>
      <c r="EVJ9"/>
      <c r="EVK9"/>
      <c r="EVL9"/>
      <c r="EVM9"/>
      <c r="EVN9"/>
      <c r="EVO9"/>
      <c r="EVP9"/>
      <c r="EVQ9"/>
      <c r="EVR9"/>
      <c r="EVS9"/>
      <c r="EVT9"/>
      <c r="EVU9"/>
      <c r="EVV9"/>
      <c r="EVW9"/>
      <c r="EVX9"/>
      <c r="EVY9"/>
      <c r="EVZ9"/>
      <c r="EWA9"/>
      <c r="EWB9"/>
      <c r="EWC9"/>
      <c r="EWD9"/>
      <c r="EWE9"/>
      <c r="EWF9"/>
      <c r="EWG9"/>
      <c r="EWH9"/>
      <c r="EWI9"/>
      <c r="EWJ9"/>
      <c r="EWK9"/>
      <c r="EWL9"/>
      <c r="EWM9"/>
      <c r="EWN9"/>
      <c r="EWO9"/>
      <c r="EWP9"/>
      <c r="EWQ9"/>
      <c r="EWR9"/>
      <c r="EWS9"/>
      <c r="EWT9"/>
      <c r="EWU9"/>
      <c r="EWV9"/>
      <c r="EWW9"/>
      <c r="EWX9"/>
      <c r="EWY9"/>
      <c r="EWZ9"/>
      <c r="EXA9"/>
      <c r="EXB9"/>
      <c r="EXC9"/>
      <c r="EXD9"/>
      <c r="EXE9"/>
      <c r="EXF9"/>
      <c r="EXG9"/>
      <c r="EXH9"/>
      <c r="EXI9"/>
      <c r="EXJ9"/>
      <c r="EXK9"/>
      <c r="EXL9"/>
      <c r="EXM9"/>
      <c r="EXN9"/>
      <c r="EXO9"/>
      <c r="EXP9"/>
      <c r="EXQ9"/>
      <c r="EXR9"/>
      <c r="EXS9"/>
      <c r="EXT9"/>
      <c r="EXU9"/>
      <c r="EXV9"/>
      <c r="EXW9"/>
      <c r="EXX9"/>
      <c r="EXY9"/>
      <c r="EXZ9"/>
      <c r="EYA9"/>
      <c r="EYB9"/>
      <c r="EYC9"/>
      <c r="EYD9"/>
      <c r="EYE9"/>
      <c r="EYF9"/>
      <c r="EYG9"/>
      <c r="EYH9"/>
      <c r="EYI9"/>
      <c r="EYJ9"/>
      <c r="EYK9"/>
      <c r="EYL9"/>
      <c r="EYM9"/>
      <c r="EYN9"/>
      <c r="EYO9"/>
      <c r="EYP9"/>
      <c r="EYQ9"/>
      <c r="EYR9"/>
      <c r="EYS9"/>
      <c r="EYT9"/>
      <c r="EYU9"/>
      <c r="EYV9"/>
      <c r="EYW9"/>
      <c r="EYX9"/>
      <c r="EYY9"/>
      <c r="EYZ9"/>
      <c r="EZA9"/>
      <c r="EZB9"/>
      <c r="EZC9"/>
      <c r="EZD9"/>
      <c r="EZE9"/>
      <c r="EZF9"/>
      <c r="EZG9"/>
      <c r="EZH9"/>
      <c r="EZI9"/>
      <c r="EZJ9"/>
      <c r="EZK9"/>
      <c r="EZL9"/>
      <c r="EZM9"/>
      <c r="EZN9"/>
      <c r="EZO9"/>
      <c r="EZP9"/>
      <c r="EZQ9"/>
      <c r="EZR9"/>
      <c r="EZS9"/>
      <c r="EZT9"/>
      <c r="EZU9"/>
      <c r="EZV9"/>
      <c r="EZW9"/>
      <c r="EZX9"/>
      <c r="EZY9"/>
      <c r="EZZ9"/>
      <c r="FAA9"/>
      <c r="FAB9"/>
      <c r="FAC9"/>
      <c r="FAD9"/>
      <c r="FAE9"/>
      <c r="FAF9"/>
      <c r="FAG9"/>
      <c r="FAH9"/>
      <c r="FAI9"/>
      <c r="FAJ9"/>
      <c r="FAK9"/>
      <c r="FAL9"/>
      <c r="FAM9"/>
      <c r="FAN9"/>
      <c r="FAO9"/>
      <c r="FAP9"/>
      <c r="FAQ9"/>
      <c r="FAR9"/>
      <c r="FAS9"/>
      <c r="FAT9"/>
      <c r="FAU9"/>
      <c r="FAV9"/>
      <c r="FAW9"/>
      <c r="FAX9"/>
      <c r="FAY9"/>
      <c r="FAZ9"/>
      <c r="FBA9"/>
      <c r="FBB9"/>
      <c r="FBC9"/>
      <c r="FBD9"/>
      <c r="FBE9"/>
      <c r="FBF9"/>
      <c r="FBG9"/>
      <c r="FBH9"/>
      <c r="FBI9"/>
      <c r="FBJ9"/>
      <c r="FBK9"/>
      <c r="FBL9"/>
      <c r="FBM9"/>
      <c r="FBN9"/>
      <c r="FBO9"/>
      <c r="FBP9"/>
      <c r="FBQ9"/>
      <c r="FBR9"/>
      <c r="FBS9"/>
      <c r="FBT9"/>
      <c r="FBU9"/>
      <c r="FBV9"/>
      <c r="FBW9"/>
      <c r="FBX9"/>
      <c r="FBY9"/>
      <c r="FBZ9"/>
      <c r="FCA9"/>
      <c r="FCB9"/>
      <c r="FCC9"/>
      <c r="FCD9"/>
      <c r="FCE9"/>
      <c r="FCF9"/>
      <c r="FCG9"/>
      <c r="FCH9"/>
      <c r="FCI9"/>
      <c r="FCJ9"/>
      <c r="FCK9"/>
      <c r="FCL9"/>
      <c r="FCM9"/>
      <c r="FCN9"/>
      <c r="FCO9"/>
      <c r="FCP9"/>
      <c r="FCQ9"/>
      <c r="FCR9"/>
      <c r="FCS9"/>
      <c r="FCT9"/>
      <c r="FCU9"/>
      <c r="FCV9"/>
      <c r="FCW9"/>
      <c r="FCX9"/>
      <c r="FCY9"/>
      <c r="FCZ9"/>
      <c r="FDA9"/>
      <c r="FDB9"/>
      <c r="FDC9"/>
      <c r="FDD9"/>
      <c r="FDE9"/>
      <c r="FDF9"/>
      <c r="FDG9"/>
      <c r="FDH9"/>
      <c r="FDI9"/>
      <c r="FDJ9"/>
      <c r="FDK9"/>
      <c r="FDL9"/>
      <c r="FDM9"/>
      <c r="FDN9"/>
      <c r="FDO9"/>
      <c r="FDP9"/>
      <c r="FDQ9"/>
      <c r="FDR9"/>
      <c r="FDS9"/>
      <c r="FDT9"/>
      <c r="FDU9"/>
      <c r="FDV9"/>
      <c r="FDW9"/>
      <c r="FDX9"/>
      <c r="FDY9"/>
      <c r="FDZ9"/>
      <c r="FEA9"/>
      <c r="FEB9"/>
      <c r="FEC9"/>
      <c r="FED9"/>
      <c r="FEE9"/>
      <c r="FEF9"/>
      <c r="FEG9"/>
      <c r="FEH9"/>
      <c r="FEI9"/>
      <c r="FEJ9"/>
      <c r="FEK9"/>
      <c r="FEL9"/>
      <c r="FEM9"/>
      <c r="FEN9"/>
      <c r="FEO9"/>
      <c r="FEP9"/>
      <c r="FEQ9"/>
      <c r="FER9"/>
      <c r="FES9"/>
      <c r="FET9"/>
      <c r="FEU9"/>
      <c r="FEV9"/>
      <c r="FEW9"/>
      <c r="FEX9"/>
      <c r="FEY9"/>
      <c r="FEZ9"/>
      <c r="FFA9"/>
      <c r="FFB9"/>
      <c r="FFC9"/>
      <c r="FFD9"/>
      <c r="FFE9"/>
      <c r="FFF9"/>
      <c r="FFG9"/>
      <c r="FFH9"/>
      <c r="FFI9"/>
      <c r="FFJ9"/>
      <c r="FFK9"/>
      <c r="FFL9"/>
      <c r="FFM9"/>
      <c r="FFN9"/>
      <c r="FFO9"/>
      <c r="FFP9"/>
      <c r="FFQ9"/>
      <c r="FFR9"/>
      <c r="FFS9"/>
      <c r="FFT9"/>
      <c r="FFU9"/>
      <c r="FFV9"/>
      <c r="FFW9"/>
      <c r="FFX9"/>
      <c r="FFY9"/>
      <c r="FFZ9"/>
      <c r="FGA9"/>
      <c r="FGB9"/>
      <c r="FGC9"/>
      <c r="FGD9"/>
      <c r="FGE9"/>
      <c r="FGF9"/>
      <c r="FGG9"/>
      <c r="FGH9"/>
      <c r="FGI9"/>
      <c r="FGJ9"/>
      <c r="FGK9"/>
      <c r="FGL9"/>
      <c r="FGM9"/>
      <c r="FGN9"/>
      <c r="FGO9"/>
      <c r="FGP9"/>
      <c r="FGQ9"/>
      <c r="FGR9"/>
      <c r="FGS9"/>
      <c r="FGT9"/>
      <c r="FGU9"/>
      <c r="FGV9"/>
      <c r="FGW9"/>
      <c r="FGX9"/>
      <c r="FGY9"/>
      <c r="FGZ9"/>
      <c r="FHA9"/>
      <c r="FHB9"/>
      <c r="FHC9"/>
      <c r="FHD9"/>
      <c r="FHE9"/>
      <c r="FHF9"/>
      <c r="FHG9"/>
      <c r="FHH9"/>
      <c r="FHI9"/>
      <c r="FHJ9"/>
      <c r="FHK9"/>
      <c r="FHL9"/>
      <c r="FHM9"/>
      <c r="FHN9"/>
      <c r="FHO9"/>
      <c r="FHP9"/>
      <c r="FHQ9"/>
      <c r="FHR9"/>
      <c r="FHS9"/>
      <c r="FHT9"/>
      <c r="FHU9"/>
      <c r="FHV9"/>
      <c r="FHW9"/>
      <c r="FHX9"/>
      <c r="FHY9"/>
      <c r="FHZ9"/>
      <c r="FIA9"/>
      <c r="FIB9"/>
      <c r="FIC9"/>
      <c r="FID9"/>
      <c r="FIE9"/>
      <c r="FIF9"/>
      <c r="FIG9"/>
      <c r="FIH9"/>
      <c r="FII9"/>
      <c r="FIJ9"/>
      <c r="FIK9"/>
      <c r="FIL9"/>
      <c r="FIM9"/>
      <c r="FIN9"/>
      <c r="FIO9"/>
      <c r="FIP9"/>
      <c r="FIQ9"/>
      <c r="FIR9"/>
      <c r="FIS9"/>
      <c r="FIT9"/>
      <c r="FIU9"/>
      <c r="FIV9"/>
      <c r="FIW9"/>
      <c r="FIX9"/>
      <c r="FIY9"/>
      <c r="FIZ9"/>
      <c r="FJA9"/>
      <c r="FJB9"/>
      <c r="FJC9"/>
      <c r="FJD9"/>
      <c r="FJE9"/>
      <c r="FJF9"/>
      <c r="FJG9"/>
      <c r="FJH9"/>
      <c r="FJI9"/>
      <c r="FJJ9"/>
      <c r="FJK9"/>
      <c r="FJL9"/>
      <c r="FJM9"/>
      <c r="FJN9"/>
      <c r="FJO9"/>
      <c r="FJP9"/>
      <c r="FJQ9"/>
      <c r="FJR9"/>
      <c r="FJS9"/>
      <c r="FJT9"/>
      <c r="FJU9"/>
      <c r="FJV9"/>
      <c r="FJW9"/>
      <c r="FJX9"/>
      <c r="FJY9"/>
      <c r="FJZ9"/>
      <c r="FKA9"/>
      <c r="FKB9"/>
      <c r="FKC9"/>
      <c r="FKD9"/>
      <c r="FKE9"/>
      <c r="FKF9"/>
      <c r="FKG9"/>
      <c r="FKH9"/>
      <c r="FKI9"/>
      <c r="FKJ9"/>
      <c r="FKK9"/>
      <c r="FKL9"/>
      <c r="FKM9"/>
      <c r="FKN9"/>
      <c r="FKO9"/>
      <c r="FKP9"/>
      <c r="FKQ9"/>
      <c r="FKR9"/>
      <c r="FKS9"/>
      <c r="FKT9"/>
      <c r="FKU9"/>
      <c r="FKV9"/>
      <c r="FKW9"/>
      <c r="FKX9"/>
      <c r="FKY9"/>
      <c r="FKZ9"/>
      <c r="FLA9"/>
      <c r="FLB9"/>
      <c r="FLC9"/>
      <c r="FLD9"/>
      <c r="FLE9"/>
      <c r="FLF9"/>
      <c r="FLG9"/>
      <c r="FLH9"/>
      <c r="FLI9"/>
      <c r="FLJ9"/>
      <c r="FLK9"/>
      <c r="FLL9"/>
      <c r="FLM9"/>
      <c r="FLN9"/>
      <c r="FLO9"/>
      <c r="FLP9"/>
      <c r="FLQ9"/>
      <c r="FLR9"/>
      <c r="FLS9"/>
      <c r="FLT9"/>
      <c r="FLU9"/>
      <c r="FLV9"/>
      <c r="FLW9"/>
      <c r="FLX9"/>
      <c r="FLY9"/>
      <c r="FLZ9"/>
      <c r="FMA9"/>
      <c r="FMB9"/>
      <c r="FMC9"/>
      <c r="FMD9"/>
      <c r="FME9"/>
      <c r="FMF9"/>
      <c r="FMG9"/>
      <c r="FMH9"/>
      <c r="FMI9"/>
      <c r="FMJ9"/>
      <c r="FMK9"/>
      <c r="FML9"/>
      <c r="FMM9"/>
      <c r="FMN9"/>
      <c r="FMO9"/>
      <c r="FMP9"/>
      <c r="FMQ9"/>
      <c r="FMR9"/>
      <c r="FMS9"/>
      <c r="FMT9"/>
      <c r="FMU9"/>
      <c r="FMV9"/>
      <c r="FMW9"/>
      <c r="FMX9"/>
      <c r="FMY9"/>
      <c r="FMZ9"/>
      <c r="FNA9"/>
      <c r="FNB9"/>
      <c r="FNC9"/>
      <c r="FND9"/>
      <c r="FNE9"/>
      <c r="FNF9"/>
      <c r="FNG9"/>
      <c r="FNH9"/>
      <c r="FNI9"/>
      <c r="FNJ9"/>
      <c r="FNK9"/>
      <c r="FNL9"/>
      <c r="FNM9"/>
      <c r="FNN9"/>
      <c r="FNO9"/>
      <c r="FNP9"/>
      <c r="FNQ9"/>
      <c r="FNR9"/>
      <c r="FNS9"/>
      <c r="FNT9"/>
      <c r="FNU9"/>
      <c r="FNV9"/>
      <c r="FNW9"/>
      <c r="FNX9"/>
      <c r="FNY9"/>
      <c r="FNZ9"/>
      <c r="FOA9"/>
      <c r="FOB9"/>
      <c r="FOC9"/>
      <c r="FOD9"/>
      <c r="FOE9"/>
      <c r="FOF9"/>
      <c r="FOG9"/>
      <c r="FOH9"/>
      <c r="FOI9"/>
      <c r="FOJ9"/>
      <c r="FOK9"/>
      <c r="FOL9"/>
      <c r="FOM9"/>
      <c r="FON9"/>
      <c r="FOO9"/>
      <c r="FOP9"/>
      <c r="FOQ9"/>
      <c r="FOR9"/>
      <c r="FOS9"/>
      <c r="FOT9"/>
      <c r="FOU9"/>
      <c r="FOV9"/>
      <c r="FOW9"/>
      <c r="FOX9"/>
      <c r="FOY9"/>
      <c r="FOZ9"/>
      <c r="FPA9"/>
      <c r="FPB9"/>
      <c r="FPC9"/>
      <c r="FPD9"/>
      <c r="FPE9"/>
      <c r="FPF9"/>
      <c r="FPG9"/>
      <c r="FPH9"/>
      <c r="FPI9"/>
      <c r="FPJ9"/>
      <c r="FPK9"/>
      <c r="FPL9"/>
      <c r="FPM9"/>
      <c r="FPN9"/>
      <c r="FPO9"/>
      <c r="FPP9"/>
      <c r="FPQ9"/>
      <c r="FPR9"/>
      <c r="FPS9"/>
      <c r="FPT9"/>
      <c r="FPU9"/>
      <c r="FPV9"/>
      <c r="FPW9"/>
      <c r="FPX9"/>
      <c r="FPY9"/>
      <c r="FPZ9"/>
      <c r="FQA9"/>
      <c r="FQB9"/>
      <c r="FQC9"/>
      <c r="FQD9"/>
      <c r="FQE9"/>
      <c r="FQF9"/>
      <c r="FQG9"/>
      <c r="FQH9"/>
      <c r="FQI9"/>
      <c r="FQJ9"/>
      <c r="FQK9"/>
      <c r="FQL9"/>
      <c r="FQM9"/>
      <c r="FQN9"/>
      <c r="FQO9"/>
      <c r="FQP9"/>
      <c r="FQQ9"/>
      <c r="FQR9"/>
      <c r="FQS9"/>
      <c r="FQT9"/>
      <c r="FQU9"/>
      <c r="FQV9"/>
      <c r="FQW9"/>
      <c r="FQX9"/>
      <c r="FQY9"/>
      <c r="FQZ9"/>
      <c r="FRA9"/>
      <c r="FRB9"/>
      <c r="FRC9"/>
      <c r="FRD9"/>
      <c r="FRE9"/>
      <c r="FRF9"/>
      <c r="FRG9"/>
      <c r="FRH9"/>
      <c r="FRI9"/>
      <c r="FRJ9"/>
      <c r="FRK9"/>
      <c r="FRL9"/>
      <c r="FRM9"/>
      <c r="FRN9"/>
      <c r="FRO9"/>
      <c r="FRP9"/>
      <c r="FRQ9"/>
      <c r="FRR9"/>
      <c r="FRS9"/>
      <c r="FRT9"/>
      <c r="FRU9"/>
      <c r="FRV9"/>
      <c r="FRW9"/>
      <c r="FRX9"/>
      <c r="FRY9"/>
      <c r="FRZ9"/>
      <c r="FSA9"/>
      <c r="FSB9"/>
      <c r="FSC9"/>
      <c r="FSD9"/>
      <c r="FSE9"/>
      <c r="FSF9"/>
      <c r="FSG9"/>
      <c r="FSH9"/>
      <c r="FSI9"/>
      <c r="FSJ9"/>
      <c r="FSK9"/>
      <c r="FSL9"/>
      <c r="FSM9"/>
      <c r="FSN9"/>
      <c r="FSO9"/>
      <c r="FSP9"/>
      <c r="FSQ9"/>
      <c r="FSR9"/>
      <c r="FSS9"/>
      <c r="FST9"/>
      <c r="FSU9"/>
      <c r="FSV9"/>
      <c r="FSW9"/>
      <c r="FSX9"/>
      <c r="FSY9"/>
      <c r="FSZ9"/>
      <c r="FTA9"/>
      <c r="FTB9"/>
      <c r="FTC9"/>
      <c r="FTD9"/>
      <c r="FTE9"/>
      <c r="FTF9"/>
      <c r="FTG9"/>
      <c r="FTH9"/>
      <c r="FTI9"/>
      <c r="FTJ9"/>
      <c r="FTK9"/>
      <c r="FTL9"/>
      <c r="FTM9"/>
      <c r="FTN9"/>
      <c r="FTO9"/>
      <c r="FTP9"/>
      <c r="FTQ9"/>
      <c r="FTR9"/>
      <c r="FTS9"/>
      <c r="FTT9"/>
      <c r="FTU9"/>
      <c r="FTV9"/>
      <c r="FTW9"/>
      <c r="FTX9"/>
      <c r="FTY9"/>
      <c r="FTZ9"/>
      <c r="FUA9"/>
      <c r="FUB9"/>
      <c r="FUC9"/>
      <c r="FUD9"/>
      <c r="FUE9"/>
      <c r="FUF9"/>
      <c r="FUG9"/>
      <c r="FUH9"/>
      <c r="FUI9"/>
      <c r="FUJ9"/>
      <c r="FUK9"/>
      <c r="FUL9"/>
      <c r="FUM9"/>
      <c r="FUN9"/>
      <c r="FUO9"/>
      <c r="FUP9"/>
      <c r="FUQ9"/>
      <c r="FUR9"/>
      <c r="FUS9"/>
      <c r="FUT9"/>
      <c r="FUU9"/>
      <c r="FUV9"/>
      <c r="FUW9"/>
      <c r="FUX9"/>
      <c r="FUY9"/>
      <c r="FUZ9"/>
      <c r="FVA9"/>
      <c r="FVB9"/>
      <c r="FVC9"/>
      <c r="FVD9"/>
      <c r="FVE9"/>
      <c r="FVF9"/>
      <c r="FVG9"/>
      <c r="FVH9"/>
      <c r="FVI9"/>
      <c r="FVJ9"/>
      <c r="FVK9"/>
      <c r="FVL9"/>
      <c r="FVM9"/>
      <c r="FVN9"/>
      <c r="FVO9"/>
      <c r="FVP9"/>
      <c r="FVQ9"/>
      <c r="FVR9"/>
      <c r="FVS9"/>
      <c r="FVT9"/>
      <c r="FVU9"/>
      <c r="FVV9"/>
      <c r="FVW9"/>
      <c r="FVX9"/>
      <c r="FVY9"/>
      <c r="FVZ9"/>
      <c r="FWA9"/>
      <c r="FWB9"/>
      <c r="FWC9"/>
      <c r="FWD9"/>
      <c r="FWE9"/>
      <c r="FWF9"/>
      <c r="FWG9"/>
      <c r="FWH9"/>
      <c r="FWI9"/>
      <c r="FWJ9"/>
      <c r="FWK9"/>
      <c r="FWL9"/>
      <c r="FWM9"/>
      <c r="FWN9"/>
      <c r="FWO9"/>
      <c r="FWP9"/>
      <c r="FWQ9"/>
      <c r="FWR9"/>
      <c r="FWS9"/>
      <c r="FWT9"/>
      <c r="FWU9"/>
      <c r="FWV9"/>
      <c r="FWW9"/>
      <c r="FWX9"/>
      <c r="FWY9"/>
      <c r="FWZ9"/>
      <c r="FXA9"/>
      <c r="FXB9"/>
      <c r="FXC9"/>
      <c r="FXD9"/>
      <c r="FXE9"/>
      <c r="FXF9"/>
      <c r="FXG9"/>
      <c r="FXH9"/>
      <c r="FXI9"/>
      <c r="FXJ9"/>
      <c r="FXK9"/>
      <c r="FXL9"/>
      <c r="FXM9"/>
      <c r="FXN9"/>
      <c r="FXO9"/>
      <c r="FXP9"/>
      <c r="FXQ9"/>
      <c r="FXR9"/>
      <c r="FXS9"/>
      <c r="FXT9"/>
      <c r="FXU9"/>
      <c r="FXV9"/>
      <c r="FXW9"/>
      <c r="FXX9"/>
      <c r="FXY9"/>
      <c r="FXZ9"/>
      <c r="FYA9"/>
      <c r="FYB9"/>
      <c r="FYC9"/>
      <c r="FYD9"/>
      <c r="FYE9"/>
      <c r="FYF9"/>
      <c r="FYG9"/>
      <c r="FYH9"/>
      <c r="FYI9"/>
      <c r="FYJ9"/>
      <c r="FYK9"/>
      <c r="FYL9"/>
      <c r="FYM9"/>
      <c r="FYN9"/>
      <c r="FYO9"/>
      <c r="FYP9"/>
      <c r="FYQ9"/>
      <c r="FYR9"/>
      <c r="FYS9"/>
      <c r="FYT9"/>
      <c r="FYU9"/>
      <c r="FYV9"/>
      <c r="FYW9"/>
      <c r="FYX9"/>
      <c r="FYY9"/>
      <c r="FYZ9"/>
      <c r="FZA9"/>
      <c r="FZB9"/>
      <c r="FZC9"/>
      <c r="FZD9"/>
      <c r="FZE9"/>
      <c r="FZF9"/>
      <c r="FZG9"/>
      <c r="FZH9"/>
      <c r="FZI9"/>
      <c r="FZJ9"/>
      <c r="FZK9"/>
      <c r="FZL9"/>
      <c r="FZM9"/>
      <c r="FZN9"/>
      <c r="FZO9"/>
      <c r="FZP9"/>
      <c r="FZQ9"/>
      <c r="FZR9"/>
      <c r="FZS9"/>
      <c r="FZT9"/>
      <c r="FZU9"/>
      <c r="FZV9"/>
      <c r="FZW9"/>
      <c r="FZX9"/>
      <c r="FZY9"/>
      <c r="FZZ9"/>
      <c r="GAA9"/>
      <c r="GAB9"/>
      <c r="GAC9"/>
      <c r="GAD9"/>
      <c r="GAE9"/>
      <c r="GAF9"/>
      <c r="GAG9"/>
      <c r="GAH9"/>
      <c r="GAI9"/>
      <c r="GAJ9"/>
      <c r="GAK9"/>
      <c r="GAL9"/>
      <c r="GAM9"/>
      <c r="GAN9"/>
      <c r="GAO9"/>
      <c r="GAP9"/>
      <c r="GAQ9"/>
      <c r="GAR9"/>
      <c r="GAS9"/>
      <c r="GAT9"/>
      <c r="GAU9"/>
      <c r="GAV9"/>
      <c r="GAW9"/>
      <c r="GAX9"/>
      <c r="GAY9"/>
      <c r="GAZ9"/>
      <c r="GBA9"/>
      <c r="GBB9"/>
      <c r="GBC9"/>
      <c r="GBD9"/>
      <c r="GBE9"/>
      <c r="GBF9"/>
      <c r="GBG9"/>
      <c r="GBH9"/>
      <c r="GBI9"/>
      <c r="GBJ9"/>
      <c r="GBK9"/>
      <c r="GBL9"/>
      <c r="GBM9"/>
      <c r="GBN9"/>
      <c r="GBO9"/>
      <c r="GBP9"/>
      <c r="GBQ9"/>
      <c r="GBR9"/>
      <c r="GBS9"/>
      <c r="GBT9"/>
      <c r="GBU9"/>
      <c r="GBV9"/>
      <c r="GBW9"/>
      <c r="GBX9"/>
      <c r="GBY9"/>
      <c r="GBZ9"/>
      <c r="GCA9"/>
      <c r="GCB9"/>
      <c r="GCC9"/>
      <c r="GCD9"/>
      <c r="GCE9"/>
      <c r="GCF9"/>
      <c r="GCG9"/>
      <c r="GCH9"/>
      <c r="GCI9"/>
      <c r="GCJ9"/>
      <c r="GCK9"/>
      <c r="GCL9"/>
      <c r="GCM9"/>
      <c r="GCN9"/>
      <c r="GCO9"/>
      <c r="GCP9"/>
      <c r="GCQ9"/>
      <c r="GCR9"/>
      <c r="GCS9"/>
      <c r="GCT9"/>
      <c r="GCU9"/>
      <c r="GCV9"/>
      <c r="GCW9"/>
      <c r="GCX9"/>
      <c r="GCY9"/>
      <c r="GCZ9"/>
      <c r="GDA9"/>
      <c r="GDB9"/>
      <c r="GDC9"/>
      <c r="GDD9"/>
      <c r="GDE9"/>
      <c r="GDF9"/>
      <c r="GDG9"/>
      <c r="GDH9"/>
      <c r="GDI9"/>
      <c r="GDJ9"/>
      <c r="GDK9"/>
      <c r="GDL9"/>
      <c r="GDM9"/>
      <c r="GDN9"/>
      <c r="GDO9"/>
      <c r="GDP9"/>
      <c r="GDQ9"/>
      <c r="GDR9"/>
      <c r="GDS9"/>
      <c r="GDT9"/>
      <c r="GDU9"/>
      <c r="GDV9"/>
      <c r="GDW9"/>
      <c r="GDX9"/>
      <c r="GDY9"/>
      <c r="GDZ9"/>
      <c r="GEA9"/>
      <c r="GEB9"/>
      <c r="GEC9"/>
      <c r="GED9"/>
      <c r="GEE9"/>
      <c r="GEF9"/>
      <c r="GEG9"/>
      <c r="GEH9"/>
      <c r="GEI9"/>
      <c r="GEJ9"/>
      <c r="GEK9"/>
      <c r="GEL9"/>
      <c r="GEM9"/>
      <c r="GEN9"/>
      <c r="GEO9"/>
      <c r="GEP9"/>
      <c r="GEQ9"/>
      <c r="GER9"/>
      <c r="GES9"/>
      <c r="GET9"/>
      <c r="GEU9"/>
      <c r="GEV9"/>
      <c r="GEW9"/>
      <c r="GEX9"/>
      <c r="GEY9"/>
      <c r="GEZ9"/>
      <c r="GFA9"/>
      <c r="GFB9"/>
      <c r="GFC9"/>
      <c r="GFD9"/>
      <c r="GFE9"/>
      <c r="GFF9"/>
      <c r="GFG9"/>
      <c r="GFH9"/>
      <c r="GFI9"/>
      <c r="GFJ9"/>
      <c r="GFK9"/>
      <c r="GFL9"/>
      <c r="GFM9"/>
      <c r="GFN9"/>
      <c r="GFO9"/>
      <c r="GFP9"/>
      <c r="GFQ9"/>
      <c r="GFR9"/>
      <c r="GFS9"/>
      <c r="GFT9"/>
      <c r="GFU9"/>
      <c r="GFV9"/>
      <c r="GFW9"/>
      <c r="GFX9"/>
      <c r="GFY9"/>
      <c r="GFZ9"/>
      <c r="GGA9"/>
      <c r="GGB9"/>
      <c r="GGC9"/>
      <c r="GGD9"/>
      <c r="GGE9"/>
      <c r="GGF9"/>
      <c r="GGG9"/>
      <c r="GGH9"/>
      <c r="GGI9"/>
      <c r="GGJ9"/>
      <c r="GGK9"/>
      <c r="GGL9"/>
      <c r="GGM9"/>
      <c r="GGN9"/>
      <c r="GGO9"/>
      <c r="GGP9"/>
      <c r="GGQ9"/>
      <c r="GGR9"/>
      <c r="GGS9"/>
      <c r="GGT9"/>
      <c r="GGU9"/>
      <c r="GGV9"/>
      <c r="GGW9"/>
      <c r="GGX9"/>
      <c r="GGY9"/>
      <c r="GGZ9"/>
      <c r="GHA9"/>
      <c r="GHB9"/>
      <c r="GHC9"/>
      <c r="GHD9"/>
      <c r="GHE9"/>
      <c r="GHF9"/>
      <c r="GHG9"/>
      <c r="GHH9"/>
      <c r="GHI9"/>
      <c r="GHJ9"/>
      <c r="GHK9"/>
      <c r="GHL9"/>
      <c r="GHM9"/>
      <c r="GHN9"/>
      <c r="GHO9"/>
      <c r="GHP9"/>
      <c r="GHQ9"/>
      <c r="GHR9"/>
      <c r="GHS9"/>
      <c r="GHT9"/>
      <c r="GHU9"/>
      <c r="GHV9"/>
      <c r="GHW9"/>
      <c r="GHX9"/>
      <c r="GHY9"/>
      <c r="GHZ9"/>
      <c r="GIA9"/>
      <c r="GIB9"/>
      <c r="GIC9"/>
      <c r="GID9"/>
      <c r="GIE9"/>
      <c r="GIF9"/>
      <c r="GIG9"/>
      <c r="GIH9"/>
      <c r="GII9"/>
      <c r="GIJ9"/>
      <c r="GIK9"/>
      <c r="GIL9"/>
      <c r="GIM9"/>
      <c r="GIN9"/>
      <c r="GIO9"/>
      <c r="GIP9"/>
      <c r="GIQ9"/>
      <c r="GIR9"/>
      <c r="GIS9"/>
      <c r="GIT9"/>
      <c r="GIU9"/>
      <c r="GIV9"/>
      <c r="GIW9"/>
      <c r="GIX9"/>
      <c r="GIY9"/>
      <c r="GIZ9"/>
      <c r="GJA9"/>
      <c r="GJB9"/>
      <c r="GJC9"/>
      <c r="GJD9"/>
      <c r="GJE9"/>
      <c r="GJF9"/>
      <c r="GJG9"/>
      <c r="GJH9"/>
      <c r="GJI9"/>
      <c r="GJJ9"/>
      <c r="GJK9"/>
      <c r="GJL9"/>
      <c r="GJM9"/>
      <c r="GJN9"/>
      <c r="GJO9"/>
      <c r="GJP9"/>
      <c r="GJQ9"/>
      <c r="GJR9"/>
      <c r="GJS9"/>
      <c r="GJT9"/>
      <c r="GJU9"/>
      <c r="GJV9"/>
      <c r="GJW9"/>
      <c r="GJX9"/>
      <c r="GJY9"/>
      <c r="GJZ9"/>
      <c r="GKA9"/>
      <c r="GKB9"/>
      <c r="GKC9"/>
      <c r="GKD9"/>
      <c r="GKE9"/>
      <c r="GKF9"/>
      <c r="GKG9"/>
      <c r="GKH9"/>
      <c r="GKI9"/>
      <c r="GKJ9"/>
      <c r="GKK9"/>
      <c r="GKL9"/>
      <c r="GKM9"/>
      <c r="GKN9"/>
      <c r="GKO9"/>
      <c r="GKP9"/>
      <c r="GKQ9"/>
      <c r="GKR9"/>
      <c r="GKS9"/>
      <c r="GKT9"/>
      <c r="GKU9"/>
      <c r="GKV9"/>
      <c r="GKW9"/>
      <c r="GKX9"/>
      <c r="GKY9"/>
      <c r="GKZ9"/>
      <c r="GLA9"/>
      <c r="GLB9"/>
      <c r="GLC9"/>
      <c r="GLD9"/>
      <c r="GLE9"/>
      <c r="GLF9"/>
      <c r="GLG9"/>
      <c r="GLH9"/>
      <c r="GLI9"/>
      <c r="GLJ9"/>
      <c r="GLK9"/>
      <c r="GLL9"/>
      <c r="GLM9"/>
      <c r="GLN9"/>
      <c r="GLO9"/>
      <c r="GLP9"/>
      <c r="GLQ9"/>
      <c r="GLR9"/>
      <c r="GLS9"/>
      <c r="GLT9"/>
      <c r="GLU9"/>
      <c r="GLV9"/>
      <c r="GLW9"/>
      <c r="GLX9"/>
      <c r="GLY9"/>
      <c r="GLZ9"/>
      <c r="GMA9"/>
      <c r="GMB9"/>
      <c r="GMC9"/>
      <c r="GMD9"/>
      <c r="GME9"/>
      <c r="GMF9"/>
      <c r="GMG9"/>
      <c r="GMH9"/>
      <c r="GMI9"/>
      <c r="GMJ9"/>
      <c r="GMK9"/>
      <c r="GML9"/>
      <c r="GMM9"/>
      <c r="GMN9"/>
      <c r="GMO9"/>
      <c r="GMP9"/>
      <c r="GMQ9"/>
      <c r="GMR9"/>
      <c r="GMS9"/>
      <c r="GMT9"/>
      <c r="GMU9"/>
      <c r="GMV9"/>
      <c r="GMW9"/>
      <c r="GMX9"/>
      <c r="GMY9"/>
      <c r="GMZ9"/>
      <c r="GNA9"/>
      <c r="GNB9"/>
      <c r="GNC9"/>
      <c r="GND9"/>
      <c r="GNE9"/>
      <c r="GNF9"/>
      <c r="GNG9"/>
      <c r="GNH9"/>
      <c r="GNI9"/>
      <c r="GNJ9"/>
      <c r="GNK9"/>
      <c r="GNL9"/>
      <c r="GNM9"/>
      <c r="GNN9"/>
      <c r="GNO9"/>
      <c r="GNP9"/>
      <c r="GNQ9"/>
      <c r="GNR9"/>
      <c r="GNS9"/>
      <c r="GNT9"/>
      <c r="GNU9"/>
      <c r="GNV9"/>
      <c r="GNW9"/>
      <c r="GNX9"/>
      <c r="GNY9"/>
      <c r="GNZ9"/>
      <c r="GOA9"/>
      <c r="GOB9"/>
      <c r="GOC9"/>
      <c r="GOD9"/>
      <c r="GOE9"/>
      <c r="GOF9"/>
      <c r="GOG9"/>
      <c r="GOH9"/>
      <c r="GOI9"/>
      <c r="GOJ9"/>
      <c r="GOK9"/>
      <c r="GOL9"/>
      <c r="GOM9"/>
      <c r="GON9"/>
      <c r="GOO9"/>
      <c r="GOP9"/>
      <c r="GOQ9"/>
      <c r="GOR9"/>
      <c r="GOS9"/>
      <c r="GOT9"/>
      <c r="GOU9"/>
      <c r="GOV9"/>
      <c r="GOW9"/>
      <c r="GOX9"/>
      <c r="GOY9"/>
      <c r="GOZ9"/>
      <c r="GPA9"/>
      <c r="GPB9"/>
      <c r="GPC9"/>
      <c r="GPD9"/>
      <c r="GPE9"/>
      <c r="GPF9"/>
      <c r="GPG9"/>
      <c r="GPH9"/>
      <c r="GPI9"/>
      <c r="GPJ9"/>
      <c r="GPK9"/>
      <c r="GPL9"/>
      <c r="GPM9"/>
      <c r="GPN9"/>
      <c r="GPO9"/>
      <c r="GPP9"/>
      <c r="GPQ9"/>
      <c r="GPR9"/>
      <c r="GPS9"/>
      <c r="GPT9"/>
      <c r="GPU9"/>
      <c r="GPV9"/>
      <c r="GPW9"/>
      <c r="GPX9"/>
      <c r="GPY9"/>
      <c r="GPZ9"/>
      <c r="GQA9"/>
      <c r="GQB9"/>
      <c r="GQC9"/>
      <c r="GQD9"/>
      <c r="GQE9"/>
      <c r="GQF9"/>
      <c r="GQG9"/>
      <c r="GQH9"/>
      <c r="GQI9"/>
      <c r="GQJ9"/>
      <c r="GQK9"/>
      <c r="GQL9"/>
      <c r="GQM9"/>
      <c r="GQN9"/>
      <c r="GQO9"/>
      <c r="GQP9"/>
      <c r="GQQ9"/>
      <c r="GQR9"/>
      <c r="GQS9"/>
      <c r="GQT9"/>
      <c r="GQU9"/>
      <c r="GQV9"/>
      <c r="GQW9"/>
      <c r="GQX9"/>
      <c r="GQY9"/>
      <c r="GQZ9"/>
      <c r="GRA9"/>
      <c r="GRB9"/>
      <c r="GRC9"/>
      <c r="GRD9"/>
      <c r="GRE9"/>
      <c r="GRF9"/>
      <c r="GRG9"/>
      <c r="GRH9"/>
      <c r="GRI9"/>
      <c r="GRJ9"/>
      <c r="GRK9"/>
      <c r="GRL9"/>
      <c r="GRM9"/>
      <c r="GRN9"/>
      <c r="GRO9"/>
      <c r="GRP9"/>
      <c r="GRQ9"/>
      <c r="GRR9"/>
      <c r="GRS9"/>
      <c r="GRT9"/>
      <c r="GRU9"/>
      <c r="GRV9"/>
      <c r="GRW9"/>
      <c r="GRX9"/>
      <c r="GRY9"/>
      <c r="GRZ9"/>
      <c r="GSA9"/>
      <c r="GSB9"/>
      <c r="GSC9"/>
      <c r="GSD9"/>
      <c r="GSE9"/>
      <c r="GSF9"/>
      <c r="GSG9"/>
      <c r="GSH9"/>
      <c r="GSI9"/>
      <c r="GSJ9"/>
      <c r="GSK9"/>
      <c r="GSL9"/>
      <c r="GSM9"/>
      <c r="GSN9"/>
      <c r="GSO9"/>
      <c r="GSP9"/>
      <c r="GSQ9"/>
      <c r="GSR9"/>
      <c r="GSS9"/>
      <c r="GST9"/>
      <c r="GSU9"/>
      <c r="GSV9"/>
      <c r="GSW9"/>
      <c r="GSX9"/>
      <c r="GSY9"/>
      <c r="GSZ9"/>
      <c r="GTA9"/>
      <c r="GTB9"/>
      <c r="GTC9"/>
      <c r="GTD9"/>
      <c r="GTE9"/>
      <c r="GTF9"/>
      <c r="GTG9"/>
      <c r="GTH9"/>
      <c r="GTI9"/>
      <c r="GTJ9"/>
      <c r="GTK9"/>
      <c r="GTL9"/>
      <c r="GTM9"/>
      <c r="GTN9"/>
      <c r="GTO9"/>
      <c r="GTP9"/>
      <c r="GTQ9"/>
      <c r="GTR9"/>
      <c r="GTS9"/>
      <c r="GTT9"/>
      <c r="GTU9"/>
      <c r="GTV9"/>
      <c r="GTW9"/>
      <c r="GTX9"/>
      <c r="GTY9"/>
      <c r="GTZ9"/>
      <c r="GUA9"/>
      <c r="GUB9"/>
      <c r="GUC9"/>
      <c r="GUD9"/>
      <c r="GUE9"/>
      <c r="GUF9"/>
      <c r="GUG9"/>
      <c r="GUH9"/>
      <c r="GUI9"/>
      <c r="GUJ9"/>
      <c r="GUK9"/>
      <c r="GUL9"/>
      <c r="GUM9"/>
      <c r="GUN9"/>
      <c r="GUO9"/>
      <c r="GUP9"/>
      <c r="GUQ9"/>
      <c r="GUR9"/>
      <c r="GUS9"/>
      <c r="GUT9"/>
      <c r="GUU9"/>
      <c r="GUV9"/>
      <c r="GUW9"/>
      <c r="GUX9"/>
      <c r="GUY9"/>
      <c r="GUZ9"/>
      <c r="GVA9"/>
      <c r="GVB9"/>
      <c r="GVC9"/>
      <c r="GVD9"/>
      <c r="GVE9"/>
      <c r="GVF9"/>
      <c r="GVG9"/>
      <c r="GVH9"/>
      <c r="GVI9"/>
      <c r="GVJ9"/>
      <c r="GVK9"/>
      <c r="GVL9"/>
      <c r="GVM9"/>
      <c r="GVN9"/>
      <c r="GVO9"/>
      <c r="GVP9"/>
      <c r="GVQ9"/>
      <c r="GVR9"/>
      <c r="GVS9"/>
      <c r="GVT9"/>
      <c r="GVU9"/>
      <c r="GVV9"/>
      <c r="GVW9"/>
      <c r="GVX9"/>
      <c r="GVY9"/>
      <c r="GVZ9"/>
      <c r="GWA9"/>
      <c r="GWB9"/>
      <c r="GWC9"/>
      <c r="GWD9"/>
      <c r="GWE9"/>
      <c r="GWF9"/>
      <c r="GWG9"/>
      <c r="GWH9"/>
      <c r="GWI9"/>
      <c r="GWJ9"/>
      <c r="GWK9"/>
      <c r="GWL9"/>
      <c r="GWM9"/>
      <c r="GWN9"/>
      <c r="GWO9"/>
      <c r="GWP9"/>
      <c r="GWQ9"/>
      <c r="GWR9"/>
      <c r="GWS9"/>
      <c r="GWT9"/>
      <c r="GWU9"/>
      <c r="GWV9"/>
      <c r="GWW9"/>
      <c r="GWX9"/>
      <c r="GWY9"/>
      <c r="GWZ9"/>
      <c r="GXA9"/>
      <c r="GXB9"/>
      <c r="GXC9"/>
      <c r="GXD9"/>
      <c r="GXE9"/>
      <c r="GXF9"/>
      <c r="GXG9"/>
      <c r="GXH9"/>
      <c r="GXI9"/>
      <c r="GXJ9"/>
      <c r="GXK9"/>
      <c r="GXL9"/>
      <c r="GXM9"/>
      <c r="GXN9"/>
      <c r="GXO9"/>
      <c r="GXP9"/>
      <c r="GXQ9"/>
      <c r="GXR9"/>
      <c r="GXS9"/>
      <c r="GXT9"/>
      <c r="GXU9"/>
      <c r="GXV9"/>
      <c r="GXW9"/>
      <c r="GXX9"/>
      <c r="GXY9"/>
      <c r="GXZ9"/>
      <c r="GYA9"/>
      <c r="GYB9"/>
      <c r="GYC9"/>
      <c r="GYD9"/>
      <c r="GYE9"/>
      <c r="GYF9"/>
      <c r="GYG9"/>
      <c r="GYH9"/>
      <c r="GYI9"/>
      <c r="GYJ9"/>
      <c r="GYK9"/>
      <c r="GYL9"/>
      <c r="GYM9"/>
      <c r="GYN9"/>
      <c r="GYO9"/>
      <c r="GYP9"/>
      <c r="GYQ9"/>
      <c r="GYR9"/>
      <c r="GYS9"/>
      <c r="GYT9"/>
      <c r="GYU9"/>
      <c r="GYV9"/>
      <c r="GYW9"/>
      <c r="GYX9"/>
      <c r="GYY9"/>
      <c r="GYZ9"/>
      <c r="GZA9"/>
      <c r="GZB9"/>
      <c r="GZC9"/>
      <c r="GZD9"/>
      <c r="GZE9"/>
      <c r="GZF9"/>
      <c r="GZG9"/>
      <c r="GZH9"/>
      <c r="GZI9"/>
      <c r="GZJ9"/>
      <c r="GZK9"/>
      <c r="GZL9"/>
      <c r="GZM9"/>
      <c r="GZN9"/>
      <c r="GZO9"/>
      <c r="GZP9"/>
      <c r="GZQ9"/>
      <c r="GZR9"/>
      <c r="GZS9"/>
      <c r="GZT9"/>
      <c r="GZU9"/>
      <c r="GZV9"/>
      <c r="GZW9"/>
      <c r="GZX9"/>
      <c r="GZY9"/>
      <c r="GZZ9"/>
      <c r="HAA9"/>
      <c r="HAB9"/>
      <c r="HAC9"/>
      <c r="HAD9"/>
      <c r="HAE9"/>
      <c r="HAF9"/>
      <c r="HAG9"/>
      <c r="HAH9"/>
      <c r="HAI9"/>
      <c r="HAJ9"/>
      <c r="HAK9"/>
      <c r="HAL9"/>
      <c r="HAM9"/>
      <c r="HAN9"/>
      <c r="HAO9"/>
      <c r="HAP9"/>
      <c r="HAQ9"/>
      <c r="HAR9"/>
      <c r="HAS9"/>
      <c r="HAT9"/>
      <c r="HAU9"/>
      <c r="HAV9"/>
      <c r="HAW9"/>
      <c r="HAX9"/>
      <c r="HAY9"/>
      <c r="HAZ9"/>
      <c r="HBA9"/>
      <c r="HBB9"/>
      <c r="HBC9"/>
      <c r="HBD9"/>
      <c r="HBE9"/>
      <c r="HBF9"/>
      <c r="HBG9"/>
      <c r="HBH9"/>
      <c r="HBI9"/>
      <c r="HBJ9"/>
      <c r="HBK9"/>
      <c r="HBL9"/>
      <c r="HBM9"/>
      <c r="HBN9"/>
      <c r="HBO9"/>
      <c r="HBP9"/>
      <c r="HBQ9"/>
      <c r="HBR9"/>
      <c r="HBS9"/>
      <c r="HBT9"/>
      <c r="HBU9"/>
      <c r="HBV9"/>
      <c r="HBW9"/>
      <c r="HBX9"/>
      <c r="HBY9"/>
      <c r="HBZ9"/>
      <c r="HCA9"/>
      <c r="HCB9"/>
      <c r="HCC9"/>
      <c r="HCD9"/>
      <c r="HCE9"/>
      <c r="HCF9"/>
      <c r="HCG9"/>
      <c r="HCH9"/>
      <c r="HCI9"/>
      <c r="HCJ9"/>
      <c r="HCK9"/>
      <c r="HCL9"/>
      <c r="HCM9"/>
      <c r="HCN9"/>
      <c r="HCO9"/>
      <c r="HCP9"/>
      <c r="HCQ9"/>
      <c r="HCR9"/>
      <c r="HCS9"/>
      <c r="HCT9"/>
      <c r="HCU9"/>
      <c r="HCV9"/>
      <c r="HCW9"/>
      <c r="HCX9"/>
      <c r="HCY9"/>
      <c r="HCZ9"/>
      <c r="HDA9"/>
      <c r="HDB9"/>
      <c r="HDC9"/>
      <c r="HDD9"/>
      <c r="HDE9"/>
      <c r="HDF9"/>
      <c r="HDG9"/>
      <c r="HDH9"/>
      <c r="HDI9"/>
      <c r="HDJ9"/>
      <c r="HDK9"/>
      <c r="HDL9"/>
      <c r="HDM9"/>
      <c r="HDN9"/>
      <c r="HDO9"/>
      <c r="HDP9"/>
      <c r="HDQ9"/>
      <c r="HDR9"/>
      <c r="HDS9"/>
      <c r="HDT9"/>
      <c r="HDU9"/>
      <c r="HDV9"/>
      <c r="HDW9"/>
      <c r="HDX9"/>
      <c r="HDY9"/>
      <c r="HDZ9"/>
      <c r="HEA9"/>
      <c r="HEB9"/>
      <c r="HEC9"/>
      <c r="HED9"/>
      <c r="HEE9"/>
      <c r="HEF9"/>
      <c r="HEG9"/>
      <c r="HEH9"/>
      <c r="HEI9"/>
      <c r="HEJ9"/>
      <c r="HEK9"/>
      <c r="HEL9"/>
      <c r="HEM9"/>
      <c r="HEN9"/>
      <c r="HEO9"/>
      <c r="HEP9"/>
      <c r="HEQ9"/>
      <c r="HER9"/>
      <c r="HES9"/>
      <c r="HET9"/>
      <c r="HEU9"/>
      <c r="HEV9"/>
      <c r="HEW9"/>
      <c r="HEX9"/>
      <c r="HEY9"/>
      <c r="HEZ9"/>
      <c r="HFA9"/>
      <c r="HFB9"/>
      <c r="HFC9"/>
      <c r="HFD9"/>
      <c r="HFE9"/>
      <c r="HFF9"/>
      <c r="HFG9"/>
      <c r="HFH9"/>
      <c r="HFI9"/>
      <c r="HFJ9"/>
      <c r="HFK9"/>
      <c r="HFL9"/>
      <c r="HFM9"/>
      <c r="HFN9"/>
      <c r="HFO9"/>
      <c r="HFP9"/>
      <c r="HFQ9"/>
      <c r="HFR9"/>
      <c r="HFS9"/>
      <c r="HFT9"/>
      <c r="HFU9"/>
      <c r="HFV9"/>
      <c r="HFW9"/>
      <c r="HFX9"/>
      <c r="HFY9"/>
      <c r="HFZ9"/>
      <c r="HGA9"/>
      <c r="HGB9"/>
      <c r="HGC9"/>
      <c r="HGD9"/>
      <c r="HGE9"/>
      <c r="HGF9"/>
      <c r="HGG9"/>
      <c r="HGH9"/>
      <c r="HGI9"/>
      <c r="HGJ9"/>
      <c r="HGK9"/>
      <c r="HGL9"/>
      <c r="HGM9"/>
      <c r="HGN9"/>
      <c r="HGO9"/>
      <c r="HGP9"/>
      <c r="HGQ9"/>
      <c r="HGR9"/>
      <c r="HGS9"/>
      <c r="HGT9"/>
      <c r="HGU9"/>
      <c r="HGV9"/>
      <c r="HGW9"/>
      <c r="HGX9"/>
      <c r="HGY9"/>
      <c r="HGZ9"/>
      <c r="HHA9"/>
      <c r="HHB9"/>
      <c r="HHC9"/>
      <c r="HHD9"/>
      <c r="HHE9"/>
      <c r="HHF9"/>
      <c r="HHG9"/>
      <c r="HHH9"/>
      <c r="HHI9"/>
      <c r="HHJ9"/>
      <c r="HHK9"/>
      <c r="HHL9"/>
      <c r="HHM9"/>
      <c r="HHN9"/>
      <c r="HHO9"/>
      <c r="HHP9"/>
      <c r="HHQ9"/>
      <c r="HHR9"/>
      <c r="HHS9"/>
      <c r="HHT9"/>
      <c r="HHU9"/>
      <c r="HHV9"/>
      <c r="HHW9"/>
      <c r="HHX9"/>
      <c r="HHY9"/>
      <c r="HHZ9"/>
      <c r="HIA9"/>
      <c r="HIB9"/>
      <c r="HIC9"/>
      <c r="HID9"/>
      <c r="HIE9"/>
      <c r="HIF9"/>
      <c r="HIG9"/>
      <c r="HIH9"/>
      <c r="HII9"/>
      <c r="HIJ9"/>
      <c r="HIK9"/>
      <c r="HIL9"/>
      <c r="HIM9"/>
      <c r="HIN9"/>
      <c r="HIO9"/>
      <c r="HIP9"/>
      <c r="HIQ9"/>
      <c r="HIR9"/>
      <c r="HIS9"/>
      <c r="HIT9"/>
      <c r="HIU9"/>
      <c r="HIV9"/>
      <c r="HIW9"/>
      <c r="HIX9"/>
      <c r="HIY9"/>
      <c r="HIZ9"/>
      <c r="HJA9"/>
      <c r="HJB9"/>
      <c r="HJC9"/>
      <c r="HJD9"/>
      <c r="HJE9"/>
      <c r="HJF9"/>
      <c r="HJG9"/>
      <c r="HJH9"/>
      <c r="HJI9"/>
      <c r="HJJ9"/>
      <c r="HJK9"/>
      <c r="HJL9"/>
      <c r="HJM9"/>
      <c r="HJN9"/>
      <c r="HJO9"/>
      <c r="HJP9"/>
      <c r="HJQ9"/>
      <c r="HJR9"/>
      <c r="HJS9"/>
      <c r="HJT9"/>
      <c r="HJU9"/>
      <c r="HJV9"/>
      <c r="HJW9"/>
      <c r="HJX9"/>
      <c r="HJY9"/>
      <c r="HJZ9"/>
      <c r="HKA9"/>
      <c r="HKB9"/>
      <c r="HKC9"/>
      <c r="HKD9"/>
      <c r="HKE9"/>
      <c r="HKF9"/>
      <c r="HKG9"/>
      <c r="HKH9"/>
      <c r="HKI9"/>
      <c r="HKJ9"/>
      <c r="HKK9"/>
      <c r="HKL9"/>
      <c r="HKM9"/>
      <c r="HKN9"/>
      <c r="HKO9"/>
      <c r="HKP9"/>
      <c r="HKQ9"/>
      <c r="HKR9"/>
      <c r="HKS9"/>
      <c r="HKT9"/>
      <c r="HKU9"/>
      <c r="HKV9"/>
      <c r="HKW9"/>
      <c r="HKX9"/>
      <c r="HKY9"/>
      <c r="HKZ9"/>
      <c r="HLA9"/>
      <c r="HLB9"/>
      <c r="HLC9"/>
      <c r="HLD9"/>
      <c r="HLE9"/>
      <c r="HLF9"/>
      <c r="HLG9"/>
      <c r="HLH9"/>
      <c r="HLI9"/>
      <c r="HLJ9"/>
      <c r="HLK9"/>
      <c r="HLL9"/>
      <c r="HLM9"/>
      <c r="HLN9"/>
      <c r="HLO9"/>
      <c r="HLP9"/>
      <c r="HLQ9"/>
      <c r="HLR9"/>
      <c r="HLS9"/>
      <c r="HLT9"/>
      <c r="HLU9"/>
      <c r="HLV9"/>
      <c r="HLW9"/>
      <c r="HLX9"/>
      <c r="HLY9"/>
      <c r="HLZ9"/>
      <c r="HMA9"/>
      <c r="HMB9"/>
      <c r="HMC9"/>
      <c r="HMD9"/>
      <c r="HME9"/>
      <c r="HMF9"/>
      <c r="HMG9"/>
      <c r="HMH9"/>
      <c r="HMI9"/>
      <c r="HMJ9"/>
      <c r="HMK9"/>
      <c r="HML9"/>
      <c r="HMM9"/>
      <c r="HMN9"/>
      <c r="HMO9"/>
      <c r="HMP9"/>
      <c r="HMQ9"/>
      <c r="HMR9"/>
      <c r="HMS9"/>
      <c r="HMT9"/>
      <c r="HMU9"/>
      <c r="HMV9"/>
      <c r="HMW9"/>
      <c r="HMX9"/>
      <c r="HMY9"/>
      <c r="HMZ9"/>
      <c r="HNA9"/>
      <c r="HNB9"/>
      <c r="HNC9"/>
      <c r="HND9"/>
      <c r="HNE9"/>
      <c r="HNF9"/>
      <c r="HNG9"/>
      <c r="HNH9"/>
      <c r="HNI9"/>
      <c r="HNJ9"/>
      <c r="HNK9"/>
      <c r="HNL9"/>
      <c r="HNM9"/>
      <c r="HNN9"/>
      <c r="HNO9"/>
      <c r="HNP9"/>
      <c r="HNQ9"/>
      <c r="HNR9"/>
      <c r="HNS9"/>
      <c r="HNT9"/>
      <c r="HNU9"/>
      <c r="HNV9"/>
      <c r="HNW9"/>
      <c r="HNX9"/>
      <c r="HNY9"/>
      <c r="HNZ9"/>
      <c r="HOA9"/>
      <c r="HOB9"/>
      <c r="HOC9"/>
      <c r="HOD9"/>
      <c r="HOE9"/>
      <c r="HOF9"/>
      <c r="HOG9"/>
      <c r="HOH9"/>
      <c r="HOI9"/>
      <c r="HOJ9"/>
      <c r="HOK9"/>
      <c r="HOL9"/>
      <c r="HOM9"/>
      <c r="HON9"/>
      <c r="HOO9"/>
      <c r="HOP9"/>
      <c r="HOQ9"/>
      <c r="HOR9"/>
      <c r="HOS9"/>
      <c r="HOT9"/>
      <c r="HOU9"/>
      <c r="HOV9"/>
      <c r="HOW9"/>
      <c r="HOX9"/>
      <c r="HOY9"/>
      <c r="HOZ9"/>
      <c r="HPA9"/>
      <c r="HPB9"/>
      <c r="HPC9"/>
      <c r="HPD9"/>
      <c r="HPE9"/>
      <c r="HPF9"/>
      <c r="HPG9"/>
      <c r="HPH9"/>
      <c r="HPI9"/>
      <c r="HPJ9"/>
      <c r="HPK9"/>
      <c r="HPL9"/>
      <c r="HPM9"/>
      <c r="HPN9"/>
      <c r="HPO9"/>
      <c r="HPP9"/>
      <c r="HPQ9"/>
      <c r="HPR9"/>
      <c r="HPS9"/>
      <c r="HPT9"/>
      <c r="HPU9"/>
      <c r="HPV9"/>
      <c r="HPW9"/>
      <c r="HPX9"/>
      <c r="HPY9"/>
      <c r="HPZ9"/>
      <c r="HQA9"/>
      <c r="HQB9"/>
      <c r="HQC9"/>
      <c r="HQD9"/>
      <c r="HQE9"/>
      <c r="HQF9"/>
      <c r="HQG9"/>
      <c r="HQH9"/>
      <c r="HQI9"/>
      <c r="HQJ9"/>
      <c r="HQK9"/>
      <c r="HQL9"/>
      <c r="HQM9"/>
      <c r="HQN9"/>
      <c r="HQO9"/>
      <c r="HQP9"/>
      <c r="HQQ9"/>
      <c r="HQR9"/>
      <c r="HQS9"/>
      <c r="HQT9"/>
      <c r="HQU9"/>
      <c r="HQV9"/>
      <c r="HQW9"/>
      <c r="HQX9"/>
      <c r="HQY9"/>
      <c r="HQZ9"/>
      <c r="HRA9"/>
      <c r="HRB9"/>
      <c r="HRC9"/>
      <c r="HRD9"/>
      <c r="HRE9"/>
      <c r="HRF9"/>
      <c r="HRG9"/>
      <c r="HRH9"/>
      <c r="HRI9"/>
      <c r="HRJ9"/>
      <c r="HRK9"/>
      <c r="HRL9"/>
      <c r="HRM9"/>
      <c r="HRN9"/>
      <c r="HRO9"/>
      <c r="HRP9"/>
      <c r="HRQ9"/>
      <c r="HRR9"/>
      <c r="HRS9"/>
      <c r="HRT9"/>
      <c r="HRU9"/>
      <c r="HRV9"/>
      <c r="HRW9"/>
      <c r="HRX9"/>
      <c r="HRY9"/>
      <c r="HRZ9"/>
      <c r="HSA9"/>
      <c r="HSB9"/>
      <c r="HSC9"/>
      <c r="HSD9"/>
      <c r="HSE9"/>
      <c r="HSF9"/>
      <c r="HSG9"/>
      <c r="HSH9"/>
      <c r="HSI9"/>
      <c r="HSJ9"/>
      <c r="HSK9"/>
      <c r="HSL9"/>
      <c r="HSM9"/>
      <c r="HSN9"/>
      <c r="HSO9"/>
      <c r="HSP9"/>
      <c r="HSQ9"/>
      <c r="HSR9"/>
      <c r="HSS9"/>
      <c r="HST9"/>
      <c r="HSU9"/>
      <c r="HSV9"/>
      <c r="HSW9"/>
      <c r="HSX9"/>
      <c r="HSY9"/>
      <c r="HSZ9"/>
      <c r="HTA9"/>
      <c r="HTB9"/>
      <c r="HTC9"/>
      <c r="HTD9"/>
      <c r="HTE9"/>
      <c r="HTF9"/>
      <c r="HTG9"/>
      <c r="HTH9"/>
      <c r="HTI9"/>
      <c r="HTJ9"/>
      <c r="HTK9"/>
      <c r="HTL9"/>
      <c r="HTM9"/>
      <c r="HTN9"/>
      <c r="HTO9"/>
      <c r="HTP9"/>
      <c r="HTQ9"/>
      <c r="HTR9"/>
      <c r="HTS9"/>
      <c r="HTT9"/>
      <c r="HTU9"/>
      <c r="HTV9"/>
      <c r="HTW9"/>
      <c r="HTX9"/>
      <c r="HTY9"/>
      <c r="HTZ9"/>
      <c r="HUA9"/>
      <c r="HUB9"/>
      <c r="HUC9"/>
      <c r="HUD9"/>
      <c r="HUE9"/>
      <c r="HUF9"/>
      <c r="HUG9"/>
      <c r="HUH9"/>
      <c r="HUI9"/>
      <c r="HUJ9"/>
      <c r="HUK9"/>
      <c r="HUL9"/>
      <c r="HUM9"/>
      <c r="HUN9"/>
      <c r="HUO9"/>
      <c r="HUP9"/>
      <c r="HUQ9"/>
      <c r="HUR9"/>
      <c r="HUS9"/>
      <c r="HUT9"/>
      <c r="HUU9"/>
      <c r="HUV9"/>
      <c r="HUW9"/>
      <c r="HUX9"/>
      <c r="HUY9"/>
      <c r="HUZ9"/>
      <c r="HVA9"/>
      <c r="HVB9"/>
      <c r="HVC9"/>
      <c r="HVD9"/>
      <c r="HVE9"/>
      <c r="HVF9"/>
      <c r="HVG9"/>
      <c r="HVH9"/>
      <c r="HVI9"/>
      <c r="HVJ9"/>
      <c r="HVK9"/>
      <c r="HVL9"/>
      <c r="HVM9"/>
      <c r="HVN9"/>
      <c r="HVO9"/>
      <c r="HVP9"/>
      <c r="HVQ9"/>
      <c r="HVR9"/>
      <c r="HVS9"/>
      <c r="HVT9"/>
      <c r="HVU9"/>
      <c r="HVV9"/>
      <c r="HVW9"/>
      <c r="HVX9"/>
      <c r="HVY9"/>
      <c r="HVZ9"/>
      <c r="HWA9"/>
      <c r="HWB9"/>
      <c r="HWC9"/>
      <c r="HWD9"/>
      <c r="HWE9"/>
      <c r="HWF9"/>
      <c r="HWG9"/>
      <c r="HWH9"/>
      <c r="HWI9"/>
      <c r="HWJ9"/>
      <c r="HWK9"/>
      <c r="HWL9"/>
      <c r="HWM9"/>
      <c r="HWN9"/>
      <c r="HWO9"/>
      <c r="HWP9"/>
      <c r="HWQ9"/>
      <c r="HWR9"/>
      <c r="HWS9"/>
      <c r="HWT9"/>
      <c r="HWU9"/>
      <c r="HWV9"/>
      <c r="HWW9"/>
      <c r="HWX9"/>
      <c r="HWY9"/>
      <c r="HWZ9"/>
      <c r="HXA9"/>
      <c r="HXB9"/>
      <c r="HXC9"/>
      <c r="HXD9"/>
      <c r="HXE9"/>
      <c r="HXF9"/>
      <c r="HXG9"/>
      <c r="HXH9"/>
      <c r="HXI9"/>
      <c r="HXJ9"/>
      <c r="HXK9"/>
      <c r="HXL9"/>
      <c r="HXM9"/>
      <c r="HXN9"/>
      <c r="HXO9"/>
      <c r="HXP9"/>
      <c r="HXQ9"/>
      <c r="HXR9"/>
      <c r="HXS9"/>
      <c r="HXT9"/>
      <c r="HXU9"/>
      <c r="HXV9"/>
      <c r="HXW9"/>
      <c r="HXX9"/>
      <c r="HXY9"/>
      <c r="HXZ9"/>
      <c r="HYA9"/>
      <c r="HYB9"/>
      <c r="HYC9"/>
      <c r="HYD9"/>
      <c r="HYE9"/>
      <c r="HYF9"/>
      <c r="HYG9"/>
      <c r="HYH9"/>
      <c r="HYI9"/>
      <c r="HYJ9"/>
      <c r="HYK9"/>
      <c r="HYL9"/>
      <c r="HYM9"/>
      <c r="HYN9"/>
      <c r="HYO9"/>
      <c r="HYP9"/>
      <c r="HYQ9"/>
      <c r="HYR9"/>
      <c r="HYS9"/>
      <c r="HYT9"/>
      <c r="HYU9"/>
      <c r="HYV9"/>
      <c r="HYW9"/>
      <c r="HYX9"/>
      <c r="HYY9"/>
      <c r="HYZ9"/>
      <c r="HZA9"/>
      <c r="HZB9"/>
      <c r="HZC9"/>
      <c r="HZD9"/>
      <c r="HZE9"/>
      <c r="HZF9"/>
      <c r="HZG9"/>
      <c r="HZH9"/>
      <c r="HZI9"/>
      <c r="HZJ9"/>
      <c r="HZK9"/>
      <c r="HZL9"/>
      <c r="HZM9"/>
      <c r="HZN9"/>
      <c r="HZO9"/>
      <c r="HZP9"/>
      <c r="HZQ9"/>
      <c r="HZR9"/>
      <c r="HZS9"/>
      <c r="HZT9"/>
      <c r="HZU9"/>
      <c r="HZV9"/>
      <c r="HZW9"/>
      <c r="HZX9"/>
      <c r="HZY9"/>
      <c r="HZZ9"/>
      <c r="IAA9"/>
      <c r="IAB9"/>
      <c r="IAC9"/>
      <c r="IAD9"/>
      <c r="IAE9"/>
      <c r="IAF9"/>
      <c r="IAG9"/>
      <c r="IAH9"/>
      <c r="IAI9"/>
      <c r="IAJ9"/>
      <c r="IAK9"/>
      <c r="IAL9"/>
      <c r="IAM9"/>
      <c r="IAN9"/>
      <c r="IAO9"/>
      <c r="IAP9"/>
      <c r="IAQ9"/>
      <c r="IAR9"/>
      <c r="IAS9"/>
      <c r="IAT9"/>
      <c r="IAU9"/>
      <c r="IAV9"/>
      <c r="IAW9"/>
      <c r="IAX9"/>
      <c r="IAY9"/>
      <c r="IAZ9"/>
      <c r="IBA9"/>
      <c r="IBB9"/>
      <c r="IBC9"/>
      <c r="IBD9"/>
      <c r="IBE9"/>
      <c r="IBF9"/>
      <c r="IBG9"/>
      <c r="IBH9"/>
      <c r="IBI9"/>
      <c r="IBJ9"/>
      <c r="IBK9"/>
      <c r="IBL9"/>
      <c r="IBM9"/>
      <c r="IBN9"/>
      <c r="IBO9"/>
      <c r="IBP9"/>
      <c r="IBQ9"/>
      <c r="IBR9"/>
      <c r="IBS9"/>
      <c r="IBT9"/>
      <c r="IBU9"/>
      <c r="IBV9"/>
      <c r="IBW9"/>
      <c r="IBX9"/>
      <c r="IBY9"/>
      <c r="IBZ9"/>
      <c r="ICA9"/>
      <c r="ICB9"/>
      <c r="ICC9"/>
      <c r="ICD9"/>
      <c r="ICE9"/>
      <c r="ICF9"/>
      <c r="ICG9"/>
      <c r="ICH9"/>
      <c r="ICI9"/>
      <c r="ICJ9"/>
      <c r="ICK9"/>
      <c r="ICL9"/>
      <c r="ICM9"/>
      <c r="ICN9"/>
      <c r="ICO9"/>
      <c r="ICP9"/>
      <c r="ICQ9"/>
      <c r="ICR9"/>
      <c r="ICS9"/>
      <c r="ICT9"/>
      <c r="ICU9"/>
      <c r="ICV9"/>
      <c r="ICW9"/>
      <c r="ICX9"/>
      <c r="ICY9"/>
      <c r="ICZ9"/>
      <c r="IDA9"/>
      <c r="IDB9"/>
      <c r="IDC9"/>
      <c r="IDD9"/>
      <c r="IDE9"/>
      <c r="IDF9"/>
      <c r="IDG9"/>
      <c r="IDH9"/>
      <c r="IDI9"/>
      <c r="IDJ9"/>
      <c r="IDK9"/>
      <c r="IDL9"/>
      <c r="IDM9"/>
      <c r="IDN9"/>
      <c r="IDO9"/>
      <c r="IDP9"/>
      <c r="IDQ9"/>
      <c r="IDR9"/>
      <c r="IDS9"/>
      <c r="IDT9"/>
      <c r="IDU9"/>
      <c r="IDV9"/>
      <c r="IDW9"/>
      <c r="IDX9"/>
      <c r="IDY9"/>
      <c r="IDZ9"/>
      <c r="IEA9"/>
      <c r="IEB9"/>
      <c r="IEC9"/>
      <c r="IED9"/>
      <c r="IEE9"/>
      <c r="IEF9"/>
      <c r="IEG9"/>
      <c r="IEH9"/>
      <c r="IEI9"/>
      <c r="IEJ9"/>
      <c r="IEK9"/>
      <c r="IEL9"/>
      <c r="IEM9"/>
      <c r="IEN9"/>
      <c r="IEO9"/>
      <c r="IEP9"/>
      <c r="IEQ9"/>
      <c r="IER9"/>
      <c r="IES9"/>
      <c r="IET9"/>
      <c r="IEU9"/>
      <c r="IEV9"/>
      <c r="IEW9"/>
      <c r="IEX9"/>
      <c r="IEY9"/>
      <c r="IEZ9"/>
      <c r="IFA9"/>
      <c r="IFB9"/>
      <c r="IFC9"/>
      <c r="IFD9"/>
      <c r="IFE9"/>
      <c r="IFF9"/>
      <c r="IFG9"/>
      <c r="IFH9"/>
      <c r="IFI9"/>
      <c r="IFJ9"/>
      <c r="IFK9"/>
      <c r="IFL9"/>
      <c r="IFM9"/>
      <c r="IFN9"/>
      <c r="IFO9"/>
      <c r="IFP9"/>
      <c r="IFQ9"/>
      <c r="IFR9"/>
      <c r="IFS9"/>
      <c r="IFT9"/>
      <c r="IFU9"/>
      <c r="IFV9"/>
      <c r="IFW9"/>
      <c r="IFX9"/>
      <c r="IFY9"/>
      <c r="IFZ9"/>
      <c r="IGA9"/>
      <c r="IGB9"/>
      <c r="IGC9"/>
      <c r="IGD9"/>
      <c r="IGE9"/>
      <c r="IGF9"/>
      <c r="IGG9"/>
      <c r="IGH9"/>
      <c r="IGI9"/>
      <c r="IGJ9"/>
      <c r="IGK9"/>
      <c r="IGL9"/>
      <c r="IGM9"/>
      <c r="IGN9"/>
      <c r="IGO9"/>
      <c r="IGP9"/>
      <c r="IGQ9"/>
      <c r="IGR9"/>
      <c r="IGS9"/>
      <c r="IGT9"/>
      <c r="IGU9"/>
      <c r="IGV9"/>
      <c r="IGW9"/>
      <c r="IGX9"/>
      <c r="IGY9"/>
      <c r="IGZ9"/>
      <c r="IHA9"/>
      <c r="IHB9"/>
      <c r="IHC9"/>
      <c r="IHD9"/>
      <c r="IHE9"/>
      <c r="IHF9"/>
      <c r="IHG9"/>
      <c r="IHH9"/>
      <c r="IHI9"/>
      <c r="IHJ9"/>
      <c r="IHK9"/>
      <c r="IHL9"/>
      <c r="IHM9"/>
      <c r="IHN9"/>
      <c r="IHO9"/>
      <c r="IHP9"/>
      <c r="IHQ9"/>
      <c r="IHR9"/>
      <c r="IHS9"/>
      <c r="IHT9"/>
      <c r="IHU9"/>
      <c r="IHV9"/>
      <c r="IHW9"/>
      <c r="IHX9"/>
      <c r="IHY9"/>
      <c r="IHZ9"/>
      <c r="IIA9"/>
      <c r="IIB9"/>
      <c r="IIC9"/>
      <c r="IID9"/>
      <c r="IIE9"/>
      <c r="IIF9"/>
      <c r="IIG9"/>
      <c r="IIH9"/>
      <c r="III9"/>
      <c r="IIJ9"/>
      <c r="IIK9"/>
      <c r="IIL9"/>
      <c r="IIM9"/>
      <c r="IIN9"/>
      <c r="IIO9"/>
      <c r="IIP9"/>
      <c r="IIQ9"/>
      <c r="IIR9"/>
      <c r="IIS9"/>
      <c r="IIT9"/>
      <c r="IIU9"/>
      <c r="IIV9"/>
      <c r="IIW9"/>
      <c r="IIX9"/>
      <c r="IIY9"/>
      <c r="IIZ9"/>
      <c r="IJA9"/>
      <c r="IJB9"/>
      <c r="IJC9"/>
      <c r="IJD9"/>
      <c r="IJE9"/>
      <c r="IJF9"/>
      <c r="IJG9"/>
      <c r="IJH9"/>
      <c r="IJI9"/>
      <c r="IJJ9"/>
      <c r="IJK9"/>
      <c r="IJL9"/>
      <c r="IJM9"/>
      <c r="IJN9"/>
      <c r="IJO9"/>
      <c r="IJP9"/>
      <c r="IJQ9"/>
      <c r="IJR9"/>
      <c r="IJS9"/>
      <c r="IJT9"/>
      <c r="IJU9"/>
      <c r="IJV9"/>
      <c r="IJW9"/>
      <c r="IJX9"/>
      <c r="IJY9"/>
      <c r="IJZ9"/>
      <c r="IKA9"/>
      <c r="IKB9"/>
      <c r="IKC9"/>
      <c r="IKD9"/>
      <c r="IKE9"/>
      <c r="IKF9"/>
      <c r="IKG9"/>
      <c r="IKH9"/>
      <c r="IKI9"/>
      <c r="IKJ9"/>
      <c r="IKK9"/>
      <c r="IKL9"/>
      <c r="IKM9"/>
      <c r="IKN9"/>
      <c r="IKO9"/>
      <c r="IKP9"/>
      <c r="IKQ9"/>
      <c r="IKR9"/>
      <c r="IKS9"/>
      <c r="IKT9"/>
      <c r="IKU9"/>
      <c r="IKV9"/>
      <c r="IKW9"/>
      <c r="IKX9"/>
      <c r="IKY9"/>
      <c r="IKZ9"/>
      <c r="ILA9"/>
      <c r="ILB9"/>
      <c r="ILC9"/>
      <c r="ILD9"/>
      <c r="ILE9"/>
      <c r="ILF9"/>
      <c r="ILG9"/>
      <c r="ILH9"/>
      <c r="ILI9"/>
      <c r="ILJ9"/>
      <c r="ILK9"/>
      <c r="ILL9"/>
      <c r="ILM9"/>
      <c r="ILN9"/>
      <c r="ILO9"/>
      <c r="ILP9"/>
      <c r="ILQ9"/>
      <c r="ILR9"/>
      <c r="ILS9"/>
      <c r="ILT9"/>
      <c r="ILU9"/>
      <c r="ILV9"/>
      <c r="ILW9"/>
      <c r="ILX9"/>
      <c r="ILY9"/>
      <c r="ILZ9"/>
      <c r="IMA9"/>
      <c r="IMB9"/>
      <c r="IMC9"/>
      <c r="IMD9"/>
      <c r="IME9"/>
      <c r="IMF9"/>
      <c r="IMG9"/>
      <c r="IMH9"/>
      <c r="IMI9"/>
      <c r="IMJ9"/>
      <c r="IMK9"/>
      <c r="IML9"/>
      <c r="IMM9"/>
      <c r="IMN9"/>
      <c r="IMO9"/>
      <c r="IMP9"/>
      <c r="IMQ9"/>
      <c r="IMR9"/>
      <c r="IMS9"/>
      <c r="IMT9"/>
      <c r="IMU9"/>
      <c r="IMV9"/>
      <c r="IMW9"/>
      <c r="IMX9"/>
      <c r="IMY9"/>
      <c r="IMZ9"/>
      <c r="INA9"/>
      <c r="INB9"/>
      <c r="INC9"/>
      <c r="IND9"/>
      <c r="INE9"/>
      <c r="INF9"/>
      <c r="ING9"/>
      <c r="INH9"/>
      <c r="INI9"/>
      <c r="INJ9"/>
      <c r="INK9"/>
      <c r="INL9"/>
      <c r="INM9"/>
      <c r="INN9"/>
      <c r="INO9"/>
      <c r="INP9"/>
      <c r="INQ9"/>
      <c r="INR9"/>
      <c r="INS9"/>
      <c r="INT9"/>
      <c r="INU9"/>
      <c r="INV9"/>
      <c r="INW9"/>
      <c r="INX9"/>
      <c r="INY9"/>
      <c r="INZ9"/>
      <c r="IOA9"/>
      <c r="IOB9"/>
      <c r="IOC9"/>
      <c r="IOD9"/>
      <c r="IOE9"/>
      <c r="IOF9"/>
      <c r="IOG9"/>
      <c r="IOH9"/>
      <c r="IOI9"/>
      <c r="IOJ9"/>
      <c r="IOK9"/>
      <c r="IOL9"/>
      <c r="IOM9"/>
      <c r="ION9"/>
      <c r="IOO9"/>
      <c r="IOP9"/>
      <c r="IOQ9"/>
      <c r="IOR9"/>
      <c r="IOS9"/>
      <c r="IOT9"/>
      <c r="IOU9"/>
      <c r="IOV9"/>
      <c r="IOW9"/>
      <c r="IOX9"/>
      <c r="IOY9"/>
      <c r="IOZ9"/>
      <c r="IPA9"/>
      <c r="IPB9"/>
      <c r="IPC9"/>
      <c r="IPD9"/>
      <c r="IPE9"/>
      <c r="IPF9"/>
      <c r="IPG9"/>
      <c r="IPH9"/>
      <c r="IPI9"/>
      <c r="IPJ9"/>
      <c r="IPK9"/>
      <c r="IPL9"/>
      <c r="IPM9"/>
      <c r="IPN9"/>
      <c r="IPO9"/>
      <c r="IPP9"/>
      <c r="IPQ9"/>
      <c r="IPR9"/>
      <c r="IPS9"/>
      <c r="IPT9"/>
      <c r="IPU9"/>
      <c r="IPV9"/>
      <c r="IPW9"/>
      <c r="IPX9"/>
      <c r="IPY9"/>
      <c r="IPZ9"/>
      <c r="IQA9"/>
      <c r="IQB9"/>
      <c r="IQC9"/>
      <c r="IQD9"/>
      <c r="IQE9"/>
      <c r="IQF9"/>
      <c r="IQG9"/>
      <c r="IQH9"/>
      <c r="IQI9"/>
      <c r="IQJ9"/>
      <c r="IQK9"/>
      <c r="IQL9"/>
      <c r="IQM9"/>
      <c r="IQN9"/>
      <c r="IQO9"/>
      <c r="IQP9"/>
      <c r="IQQ9"/>
      <c r="IQR9"/>
      <c r="IQS9"/>
      <c r="IQT9"/>
      <c r="IQU9"/>
      <c r="IQV9"/>
      <c r="IQW9"/>
      <c r="IQX9"/>
      <c r="IQY9"/>
      <c r="IQZ9"/>
      <c r="IRA9"/>
      <c r="IRB9"/>
      <c r="IRC9"/>
      <c r="IRD9"/>
      <c r="IRE9"/>
      <c r="IRF9"/>
      <c r="IRG9"/>
      <c r="IRH9"/>
      <c r="IRI9"/>
      <c r="IRJ9"/>
      <c r="IRK9"/>
      <c r="IRL9"/>
      <c r="IRM9"/>
      <c r="IRN9"/>
      <c r="IRO9"/>
      <c r="IRP9"/>
      <c r="IRQ9"/>
      <c r="IRR9"/>
      <c r="IRS9"/>
      <c r="IRT9"/>
      <c r="IRU9"/>
      <c r="IRV9"/>
      <c r="IRW9"/>
      <c r="IRX9"/>
      <c r="IRY9"/>
      <c r="IRZ9"/>
      <c r="ISA9"/>
      <c r="ISB9"/>
      <c r="ISC9"/>
      <c r="ISD9"/>
      <c r="ISE9"/>
      <c r="ISF9"/>
      <c r="ISG9"/>
      <c r="ISH9"/>
      <c r="ISI9"/>
      <c r="ISJ9"/>
      <c r="ISK9"/>
      <c r="ISL9"/>
      <c r="ISM9"/>
      <c r="ISN9"/>
      <c r="ISO9"/>
      <c r="ISP9"/>
      <c r="ISQ9"/>
      <c r="ISR9"/>
      <c r="ISS9"/>
      <c r="IST9"/>
      <c r="ISU9"/>
      <c r="ISV9"/>
      <c r="ISW9"/>
      <c r="ISX9"/>
      <c r="ISY9"/>
      <c r="ISZ9"/>
      <c r="ITA9"/>
      <c r="ITB9"/>
      <c r="ITC9"/>
      <c r="ITD9"/>
      <c r="ITE9"/>
      <c r="ITF9"/>
      <c r="ITG9"/>
      <c r="ITH9"/>
      <c r="ITI9"/>
      <c r="ITJ9"/>
      <c r="ITK9"/>
      <c r="ITL9"/>
      <c r="ITM9"/>
      <c r="ITN9"/>
      <c r="ITO9"/>
      <c r="ITP9"/>
      <c r="ITQ9"/>
      <c r="ITR9"/>
      <c r="ITS9"/>
      <c r="ITT9"/>
      <c r="ITU9"/>
      <c r="ITV9"/>
      <c r="ITW9"/>
      <c r="ITX9"/>
      <c r="ITY9"/>
      <c r="ITZ9"/>
      <c r="IUA9"/>
      <c r="IUB9"/>
      <c r="IUC9"/>
      <c r="IUD9"/>
      <c r="IUE9"/>
      <c r="IUF9"/>
      <c r="IUG9"/>
      <c r="IUH9"/>
      <c r="IUI9"/>
      <c r="IUJ9"/>
      <c r="IUK9"/>
      <c r="IUL9"/>
      <c r="IUM9"/>
      <c r="IUN9"/>
      <c r="IUO9"/>
      <c r="IUP9"/>
      <c r="IUQ9"/>
      <c r="IUR9"/>
      <c r="IUS9"/>
      <c r="IUT9"/>
      <c r="IUU9"/>
      <c r="IUV9"/>
      <c r="IUW9"/>
      <c r="IUX9"/>
      <c r="IUY9"/>
      <c r="IUZ9"/>
      <c r="IVA9"/>
      <c r="IVB9"/>
      <c r="IVC9"/>
      <c r="IVD9"/>
      <c r="IVE9"/>
      <c r="IVF9"/>
      <c r="IVG9"/>
      <c r="IVH9"/>
      <c r="IVI9"/>
      <c r="IVJ9"/>
      <c r="IVK9"/>
      <c r="IVL9"/>
      <c r="IVM9"/>
      <c r="IVN9"/>
      <c r="IVO9"/>
      <c r="IVP9"/>
      <c r="IVQ9"/>
      <c r="IVR9"/>
      <c r="IVS9"/>
      <c r="IVT9"/>
      <c r="IVU9"/>
      <c r="IVV9"/>
      <c r="IVW9"/>
      <c r="IVX9"/>
      <c r="IVY9"/>
      <c r="IVZ9"/>
      <c r="IWA9"/>
      <c r="IWB9"/>
      <c r="IWC9"/>
      <c r="IWD9"/>
      <c r="IWE9"/>
      <c r="IWF9"/>
      <c r="IWG9"/>
      <c r="IWH9"/>
      <c r="IWI9"/>
      <c r="IWJ9"/>
      <c r="IWK9"/>
      <c r="IWL9"/>
      <c r="IWM9"/>
      <c r="IWN9"/>
      <c r="IWO9"/>
      <c r="IWP9"/>
      <c r="IWQ9"/>
      <c r="IWR9"/>
      <c r="IWS9"/>
      <c r="IWT9"/>
      <c r="IWU9"/>
      <c r="IWV9"/>
      <c r="IWW9"/>
      <c r="IWX9"/>
      <c r="IWY9"/>
      <c r="IWZ9"/>
      <c r="IXA9"/>
      <c r="IXB9"/>
      <c r="IXC9"/>
      <c r="IXD9"/>
      <c r="IXE9"/>
      <c r="IXF9"/>
      <c r="IXG9"/>
      <c r="IXH9"/>
      <c r="IXI9"/>
      <c r="IXJ9"/>
      <c r="IXK9"/>
      <c r="IXL9"/>
      <c r="IXM9"/>
      <c r="IXN9"/>
      <c r="IXO9"/>
      <c r="IXP9"/>
      <c r="IXQ9"/>
      <c r="IXR9"/>
      <c r="IXS9"/>
      <c r="IXT9"/>
      <c r="IXU9"/>
      <c r="IXV9"/>
      <c r="IXW9"/>
      <c r="IXX9"/>
      <c r="IXY9"/>
      <c r="IXZ9"/>
      <c r="IYA9"/>
      <c r="IYB9"/>
      <c r="IYC9"/>
      <c r="IYD9"/>
      <c r="IYE9"/>
      <c r="IYF9"/>
      <c r="IYG9"/>
      <c r="IYH9"/>
      <c r="IYI9"/>
      <c r="IYJ9"/>
      <c r="IYK9"/>
      <c r="IYL9"/>
      <c r="IYM9"/>
      <c r="IYN9"/>
      <c r="IYO9"/>
      <c r="IYP9"/>
      <c r="IYQ9"/>
      <c r="IYR9"/>
      <c r="IYS9"/>
      <c r="IYT9"/>
      <c r="IYU9"/>
      <c r="IYV9"/>
      <c r="IYW9"/>
      <c r="IYX9"/>
      <c r="IYY9"/>
      <c r="IYZ9"/>
      <c r="IZA9"/>
      <c r="IZB9"/>
      <c r="IZC9"/>
      <c r="IZD9"/>
      <c r="IZE9"/>
      <c r="IZF9"/>
      <c r="IZG9"/>
      <c r="IZH9"/>
      <c r="IZI9"/>
      <c r="IZJ9"/>
      <c r="IZK9"/>
      <c r="IZL9"/>
      <c r="IZM9"/>
      <c r="IZN9"/>
      <c r="IZO9"/>
      <c r="IZP9"/>
      <c r="IZQ9"/>
      <c r="IZR9"/>
      <c r="IZS9"/>
      <c r="IZT9"/>
      <c r="IZU9"/>
      <c r="IZV9"/>
      <c r="IZW9"/>
      <c r="IZX9"/>
      <c r="IZY9"/>
      <c r="IZZ9"/>
      <c r="JAA9"/>
      <c r="JAB9"/>
      <c r="JAC9"/>
      <c r="JAD9"/>
      <c r="JAE9"/>
      <c r="JAF9"/>
      <c r="JAG9"/>
      <c r="JAH9"/>
      <c r="JAI9"/>
      <c r="JAJ9"/>
      <c r="JAK9"/>
      <c r="JAL9"/>
      <c r="JAM9"/>
      <c r="JAN9"/>
      <c r="JAO9"/>
      <c r="JAP9"/>
      <c r="JAQ9"/>
      <c r="JAR9"/>
      <c r="JAS9"/>
      <c r="JAT9"/>
      <c r="JAU9"/>
      <c r="JAV9"/>
      <c r="JAW9"/>
      <c r="JAX9"/>
      <c r="JAY9"/>
      <c r="JAZ9"/>
      <c r="JBA9"/>
      <c r="JBB9"/>
      <c r="JBC9"/>
      <c r="JBD9"/>
      <c r="JBE9"/>
      <c r="JBF9"/>
      <c r="JBG9"/>
      <c r="JBH9"/>
      <c r="JBI9"/>
      <c r="JBJ9"/>
      <c r="JBK9"/>
      <c r="JBL9"/>
      <c r="JBM9"/>
      <c r="JBN9"/>
      <c r="JBO9"/>
      <c r="JBP9"/>
      <c r="JBQ9"/>
      <c r="JBR9"/>
      <c r="JBS9"/>
      <c r="JBT9"/>
      <c r="JBU9"/>
      <c r="JBV9"/>
      <c r="JBW9"/>
      <c r="JBX9"/>
      <c r="JBY9"/>
      <c r="JBZ9"/>
      <c r="JCA9"/>
      <c r="JCB9"/>
      <c r="JCC9"/>
      <c r="JCD9"/>
      <c r="JCE9"/>
      <c r="JCF9"/>
      <c r="JCG9"/>
      <c r="JCH9"/>
      <c r="JCI9"/>
      <c r="JCJ9"/>
      <c r="JCK9"/>
      <c r="JCL9"/>
      <c r="JCM9"/>
      <c r="JCN9"/>
      <c r="JCO9"/>
      <c r="JCP9"/>
      <c r="JCQ9"/>
      <c r="JCR9"/>
      <c r="JCS9"/>
      <c r="JCT9"/>
      <c r="JCU9"/>
      <c r="JCV9"/>
      <c r="JCW9"/>
      <c r="JCX9"/>
      <c r="JCY9"/>
      <c r="JCZ9"/>
      <c r="JDA9"/>
      <c r="JDB9"/>
      <c r="JDC9"/>
      <c r="JDD9"/>
      <c r="JDE9"/>
      <c r="JDF9"/>
      <c r="JDG9"/>
      <c r="JDH9"/>
      <c r="JDI9"/>
      <c r="JDJ9"/>
      <c r="JDK9"/>
      <c r="JDL9"/>
      <c r="JDM9"/>
      <c r="JDN9"/>
      <c r="JDO9"/>
      <c r="JDP9"/>
      <c r="JDQ9"/>
      <c r="JDR9"/>
      <c r="JDS9"/>
      <c r="JDT9"/>
      <c r="JDU9"/>
      <c r="JDV9"/>
      <c r="JDW9"/>
      <c r="JDX9"/>
      <c r="JDY9"/>
      <c r="JDZ9"/>
      <c r="JEA9"/>
      <c r="JEB9"/>
      <c r="JEC9"/>
      <c r="JED9"/>
      <c r="JEE9"/>
      <c r="JEF9"/>
      <c r="JEG9"/>
      <c r="JEH9"/>
      <c r="JEI9"/>
      <c r="JEJ9"/>
      <c r="JEK9"/>
      <c r="JEL9"/>
      <c r="JEM9"/>
      <c r="JEN9"/>
      <c r="JEO9"/>
      <c r="JEP9"/>
      <c r="JEQ9"/>
      <c r="JER9"/>
      <c r="JES9"/>
      <c r="JET9"/>
      <c r="JEU9"/>
      <c r="JEV9"/>
      <c r="JEW9"/>
      <c r="JEX9"/>
      <c r="JEY9"/>
      <c r="JEZ9"/>
      <c r="JFA9"/>
      <c r="JFB9"/>
      <c r="JFC9"/>
      <c r="JFD9"/>
      <c r="JFE9"/>
      <c r="JFF9"/>
      <c r="JFG9"/>
      <c r="JFH9"/>
      <c r="JFI9"/>
      <c r="JFJ9"/>
      <c r="JFK9"/>
      <c r="JFL9"/>
      <c r="JFM9"/>
      <c r="JFN9"/>
      <c r="JFO9"/>
      <c r="JFP9"/>
      <c r="JFQ9"/>
      <c r="JFR9"/>
      <c r="JFS9"/>
      <c r="JFT9"/>
      <c r="JFU9"/>
      <c r="JFV9"/>
      <c r="JFW9"/>
      <c r="JFX9"/>
      <c r="JFY9"/>
      <c r="JFZ9"/>
      <c r="JGA9"/>
      <c r="JGB9"/>
      <c r="JGC9"/>
      <c r="JGD9"/>
      <c r="JGE9"/>
      <c r="JGF9"/>
      <c r="JGG9"/>
      <c r="JGH9"/>
      <c r="JGI9"/>
      <c r="JGJ9"/>
      <c r="JGK9"/>
      <c r="JGL9"/>
      <c r="JGM9"/>
      <c r="JGN9"/>
      <c r="JGO9"/>
      <c r="JGP9"/>
      <c r="JGQ9"/>
      <c r="JGR9"/>
      <c r="JGS9"/>
      <c r="JGT9"/>
      <c r="JGU9"/>
      <c r="JGV9"/>
      <c r="JGW9"/>
      <c r="JGX9"/>
      <c r="JGY9"/>
      <c r="JGZ9"/>
      <c r="JHA9"/>
      <c r="JHB9"/>
      <c r="JHC9"/>
      <c r="JHD9"/>
      <c r="JHE9"/>
      <c r="JHF9"/>
      <c r="JHG9"/>
      <c r="JHH9"/>
      <c r="JHI9"/>
      <c r="JHJ9"/>
      <c r="JHK9"/>
      <c r="JHL9"/>
      <c r="JHM9"/>
      <c r="JHN9"/>
      <c r="JHO9"/>
      <c r="JHP9"/>
      <c r="JHQ9"/>
      <c r="JHR9"/>
      <c r="JHS9"/>
      <c r="JHT9"/>
      <c r="JHU9"/>
      <c r="JHV9"/>
      <c r="JHW9"/>
      <c r="JHX9"/>
      <c r="JHY9"/>
      <c r="JHZ9"/>
      <c r="JIA9"/>
      <c r="JIB9"/>
      <c r="JIC9"/>
      <c r="JID9"/>
      <c r="JIE9"/>
      <c r="JIF9"/>
      <c r="JIG9"/>
      <c r="JIH9"/>
      <c r="JII9"/>
      <c r="JIJ9"/>
      <c r="JIK9"/>
      <c r="JIL9"/>
      <c r="JIM9"/>
      <c r="JIN9"/>
      <c r="JIO9"/>
      <c r="JIP9"/>
      <c r="JIQ9"/>
      <c r="JIR9"/>
      <c r="JIS9"/>
      <c r="JIT9"/>
      <c r="JIU9"/>
      <c r="JIV9"/>
      <c r="JIW9"/>
      <c r="JIX9"/>
      <c r="JIY9"/>
      <c r="JIZ9"/>
      <c r="JJA9"/>
      <c r="JJB9"/>
      <c r="JJC9"/>
      <c r="JJD9"/>
      <c r="JJE9"/>
      <c r="JJF9"/>
      <c r="JJG9"/>
      <c r="JJH9"/>
      <c r="JJI9"/>
      <c r="JJJ9"/>
      <c r="JJK9"/>
      <c r="JJL9"/>
      <c r="JJM9"/>
      <c r="JJN9"/>
      <c r="JJO9"/>
      <c r="JJP9"/>
      <c r="JJQ9"/>
      <c r="JJR9"/>
      <c r="JJS9"/>
      <c r="JJT9"/>
      <c r="JJU9"/>
      <c r="JJV9"/>
      <c r="JJW9"/>
      <c r="JJX9"/>
      <c r="JJY9"/>
      <c r="JJZ9"/>
      <c r="JKA9"/>
      <c r="JKB9"/>
      <c r="JKC9"/>
      <c r="JKD9"/>
      <c r="JKE9"/>
      <c r="JKF9"/>
      <c r="JKG9"/>
      <c r="JKH9"/>
      <c r="JKI9"/>
      <c r="JKJ9"/>
      <c r="JKK9"/>
      <c r="JKL9"/>
      <c r="JKM9"/>
      <c r="JKN9"/>
      <c r="JKO9"/>
      <c r="JKP9"/>
      <c r="JKQ9"/>
      <c r="JKR9"/>
      <c r="JKS9"/>
      <c r="JKT9"/>
      <c r="JKU9"/>
      <c r="JKV9"/>
      <c r="JKW9"/>
      <c r="JKX9"/>
      <c r="JKY9"/>
      <c r="JKZ9"/>
      <c r="JLA9"/>
      <c r="JLB9"/>
      <c r="JLC9"/>
      <c r="JLD9"/>
      <c r="JLE9"/>
      <c r="JLF9"/>
      <c r="JLG9"/>
      <c r="JLH9"/>
      <c r="JLI9"/>
      <c r="JLJ9"/>
      <c r="JLK9"/>
      <c r="JLL9"/>
      <c r="JLM9"/>
      <c r="JLN9"/>
      <c r="JLO9"/>
      <c r="JLP9"/>
      <c r="JLQ9"/>
      <c r="JLR9"/>
      <c r="JLS9"/>
      <c r="JLT9"/>
      <c r="JLU9"/>
      <c r="JLV9"/>
      <c r="JLW9"/>
      <c r="JLX9"/>
      <c r="JLY9"/>
      <c r="JLZ9"/>
      <c r="JMA9"/>
      <c r="JMB9"/>
      <c r="JMC9"/>
      <c r="JMD9"/>
      <c r="JME9"/>
      <c r="JMF9"/>
      <c r="JMG9"/>
      <c r="JMH9"/>
      <c r="JMI9"/>
      <c r="JMJ9"/>
      <c r="JMK9"/>
      <c r="JML9"/>
      <c r="JMM9"/>
      <c r="JMN9"/>
      <c r="JMO9"/>
      <c r="JMP9"/>
      <c r="JMQ9"/>
      <c r="JMR9"/>
      <c r="JMS9"/>
      <c r="JMT9"/>
      <c r="JMU9"/>
      <c r="JMV9"/>
      <c r="JMW9"/>
      <c r="JMX9"/>
      <c r="JMY9"/>
      <c r="JMZ9"/>
      <c r="JNA9"/>
      <c r="JNB9"/>
      <c r="JNC9"/>
      <c r="JND9"/>
      <c r="JNE9"/>
      <c r="JNF9"/>
      <c r="JNG9"/>
      <c r="JNH9"/>
      <c r="JNI9"/>
      <c r="JNJ9"/>
      <c r="JNK9"/>
      <c r="JNL9"/>
      <c r="JNM9"/>
      <c r="JNN9"/>
      <c r="JNO9"/>
      <c r="JNP9"/>
      <c r="JNQ9"/>
      <c r="JNR9"/>
      <c r="JNS9"/>
      <c r="JNT9"/>
      <c r="JNU9"/>
      <c r="JNV9"/>
      <c r="JNW9"/>
      <c r="JNX9"/>
      <c r="JNY9"/>
      <c r="JNZ9"/>
      <c r="JOA9"/>
      <c r="JOB9"/>
      <c r="JOC9"/>
      <c r="JOD9"/>
      <c r="JOE9"/>
      <c r="JOF9"/>
      <c r="JOG9"/>
      <c r="JOH9"/>
      <c r="JOI9"/>
      <c r="JOJ9"/>
      <c r="JOK9"/>
      <c r="JOL9"/>
      <c r="JOM9"/>
      <c r="JON9"/>
      <c r="JOO9"/>
      <c r="JOP9"/>
      <c r="JOQ9"/>
      <c r="JOR9"/>
      <c r="JOS9"/>
      <c r="JOT9"/>
      <c r="JOU9"/>
      <c r="JOV9"/>
      <c r="JOW9"/>
      <c r="JOX9"/>
      <c r="JOY9"/>
      <c r="JOZ9"/>
      <c r="JPA9"/>
      <c r="JPB9"/>
      <c r="JPC9"/>
      <c r="JPD9"/>
      <c r="JPE9"/>
      <c r="JPF9"/>
      <c r="JPG9"/>
      <c r="JPH9"/>
      <c r="JPI9"/>
      <c r="JPJ9"/>
      <c r="JPK9"/>
      <c r="JPL9"/>
      <c r="JPM9"/>
      <c r="JPN9"/>
      <c r="JPO9"/>
      <c r="JPP9"/>
      <c r="JPQ9"/>
      <c r="JPR9"/>
      <c r="JPS9"/>
      <c r="JPT9"/>
      <c r="JPU9"/>
      <c r="JPV9"/>
      <c r="JPW9"/>
      <c r="JPX9"/>
      <c r="JPY9"/>
      <c r="JPZ9"/>
      <c r="JQA9"/>
      <c r="JQB9"/>
      <c r="JQC9"/>
      <c r="JQD9"/>
      <c r="JQE9"/>
      <c r="JQF9"/>
      <c r="JQG9"/>
      <c r="JQH9"/>
      <c r="JQI9"/>
      <c r="JQJ9"/>
      <c r="JQK9"/>
      <c r="JQL9"/>
      <c r="JQM9"/>
      <c r="JQN9"/>
      <c r="JQO9"/>
      <c r="JQP9"/>
      <c r="JQQ9"/>
      <c r="JQR9"/>
      <c r="JQS9"/>
      <c r="JQT9"/>
      <c r="JQU9"/>
      <c r="JQV9"/>
      <c r="JQW9"/>
      <c r="JQX9"/>
      <c r="JQY9"/>
      <c r="JQZ9"/>
      <c r="JRA9"/>
      <c r="JRB9"/>
      <c r="JRC9"/>
      <c r="JRD9"/>
      <c r="JRE9"/>
      <c r="JRF9"/>
      <c r="JRG9"/>
      <c r="JRH9"/>
      <c r="JRI9"/>
      <c r="JRJ9"/>
      <c r="JRK9"/>
      <c r="JRL9"/>
      <c r="JRM9"/>
      <c r="JRN9"/>
      <c r="JRO9"/>
      <c r="JRP9"/>
      <c r="JRQ9"/>
      <c r="JRR9"/>
      <c r="JRS9"/>
      <c r="JRT9"/>
      <c r="JRU9"/>
      <c r="JRV9"/>
      <c r="JRW9"/>
      <c r="JRX9"/>
      <c r="JRY9"/>
      <c r="JRZ9"/>
      <c r="JSA9"/>
      <c r="JSB9"/>
      <c r="JSC9"/>
      <c r="JSD9"/>
      <c r="JSE9"/>
      <c r="JSF9"/>
      <c r="JSG9"/>
      <c r="JSH9"/>
      <c r="JSI9"/>
      <c r="JSJ9"/>
      <c r="JSK9"/>
      <c r="JSL9"/>
      <c r="JSM9"/>
      <c r="JSN9"/>
      <c r="JSO9"/>
      <c r="JSP9"/>
      <c r="JSQ9"/>
      <c r="JSR9"/>
      <c r="JSS9"/>
      <c r="JST9"/>
      <c r="JSU9"/>
      <c r="JSV9"/>
      <c r="JSW9"/>
      <c r="JSX9"/>
      <c r="JSY9"/>
      <c r="JSZ9"/>
      <c r="JTA9"/>
      <c r="JTB9"/>
      <c r="JTC9"/>
      <c r="JTD9"/>
      <c r="JTE9"/>
      <c r="JTF9"/>
      <c r="JTG9"/>
      <c r="JTH9"/>
      <c r="JTI9"/>
      <c r="JTJ9"/>
      <c r="JTK9"/>
      <c r="JTL9"/>
      <c r="JTM9"/>
      <c r="JTN9"/>
      <c r="JTO9"/>
      <c r="JTP9"/>
      <c r="JTQ9"/>
      <c r="JTR9"/>
      <c r="JTS9"/>
      <c r="JTT9"/>
      <c r="JTU9"/>
      <c r="JTV9"/>
      <c r="JTW9"/>
      <c r="JTX9"/>
      <c r="JTY9"/>
      <c r="JTZ9"/>
      <c r="JUA9"/>
      <c r="JUB9"/>
      <c r="JUC9"/>
      <c r="JUD9"/>
      <c r="JUE9"/>
      <c r="JUF9"/>
      <c r="JUG9"/>
      <c r="JUH9"/>
      <c r="JUI9"/>
      <c r="JUJ9"/>
      <c r="JUK9"/>
      <c r="JUL9"/>
      <c r="JUM9"/>
      <c r="JUN9"/>
      <c r="JUO9"/>
      <c r="JUP9"/>
      <c r="JUQ9"/>
      <c r="JUR9"/>
      <c r="JUS9"/>
      <c r="JUT9"/>
      <c r="JUU9"/>
      <c r="JUV9"/>
      <c r="JUW9"/>
      <c r="JUX9"/>
      <c r="JUY9"/>
      <c r="JUZ9"/>
      <c r="JVA9"/>
      <c r="JVB9"/>
      <c r="JVC9"/>
      <c r="JVD9"/>
      <c r="JVE9"/>
      <c r="JVF9"/>
      <c r="JVG9"/>
      <c r="JVH9"/>
      <c r="JVI9"/>
      <c r="JVJ9"/>
      <c r="JVK9"/>
      <c r="JVL9"/>
      <c r="JVM9"/>
      <c r="JVN9"/>
      <c r="JVO9"/>
      <c r="JVP9"/>
      <c r="JVQ9"/>
      <c r="JVR9"/>
      <c r="JVS9"/>
      <c r="JVT9"/>
      <c r="JVU9"/>
      <c r="JVV9"/>
      <c r="JVW9"/>
      <c r="JVX9"/>
      <c r="JVY9"/>
      <c r="JVZ9"/>
      <c r="JWA9"/>
      <c r="JWB9"/>
      <c r="JWC9"/>
      <c r="JWD9"/>
      <c r="JWE9"/>
      <c r="JWF9"/>
      <c r="JWG9"/>
      <c r="JWH9"/>
      <c r="JWI9"/>
      <c r="JWJ9"/>
      <c r="JWK9"/>
      <c r="JWL9"/>
      <c r="JWM9"/>
      <c r="JWN9"/>
      <c r="JWO9"/>
      <c r="JWP9"/>
      <c r="JWQ9"/>
      <c r="JWR9"/>
      <c r="JWS9"/>
      <c r="JWT9"/>
      <c r="JWU9"/>
      <c r="JWV9"/>
      <c r="JWW9"/>
      <c r="JWX9"/>
      <c r="JWY9"/>
      <c r="JWZ9"/>
      <c r="JXA9"/>
      <c r="JXB9"/>
      <c r="JXC9"/>
      <c r="JXD9"/>
      <c r="JXE9"/>
      <c r="JXF9"/>
      <c r="JXG9"/>
      <c r="JXH9"/>
      <c r="JXI9"/>
      <c r="JXJ9"/>
      <c r="JXK9"/>
      <c r="JXL9"/>
      <c r="JXM9"/>
      <c r="JXN9"/>
      <c r="JXO9"/>
      <c r="JXP9"/>
      <c r="JXQ9"/>
      <c r="JXR9"/>
      <c r="JXS9"/>
      <c r="JXT9"/>
      <c r="JXU9"/>
      <c r="JXV9"/>
      <c r="JXW9"/>
      <c r="JXX9"/>
      <c r="JXY9"/>
      <c r="JXZ9"/>
      <c r="JYA9"/>
      <c r="JYB9"/>
      <c r="JYC9"/>
      <c r="JYD9"/>
      <c r="JYE9"/>
      <c r="JYF9"/>
      <c r="JYG9"/>
      <c r="JYH9"/>
      <c r="JYI9"/>
      <c r="JYJ9"/>
      <c r="JYK9"/>
      <c r="JYL9"/>
      <c r="JYM9"/>
      <c r="JYN9"/>
      <c r="JYO9"/>
      <c r="JYP9"/>
      <c r="JYQ9"/>
      <c r="JYR9"/>
      <c r="JYS9"/>
      <c r="JYT9"/>
      <c r="JYU9"/>
      <c r="JYV9"/>
      <c r="JYW9"/>
      <c r="JYX9"/>
      <c r="JYY9"/>
      <c r="JYZ9"/>
      <c r="JZA9"/>
      <c r="JZB9"/>
      <c r="JZC9"/>
      <c r="JZD9"/>
      <c r="JZE9"/>
      <c r="JZF9"/>
      <c r="JZG9"/>
      <c r="JZH9"/>
      <c r="JZI9"/>
      <c r="JZJ9"/>
      <c r="JZK9"/>
      <c r="JZL9"/>
      <c r="JZM9"/>
      <c r="JZN9"/>
      <c r="JZO9"/>
      <c r="JZP9"/>
      <c r="JZQ9"/>
      <c r="JZR9"/>
      <c r="JZS9"/>
      <c r="JZT9"/>
      <c r="JZU9"/>
      <c r="JZV9"/>
      <c r="JZW9"/>
      <c r="JZX9"/>
      <c r="JZY9"/>
      <c r="JZZ9"/>
      <c r="KAA9"/>
      <c r="KAB9"/>
      <c r="KAC9"/>
      <c r="KAD9"/>
      <c r="KAE9"/>
      <c r="KAF9"/>
      <c r="KAG9"/>
      <c r="KAH9"/>
      <c r="KAI9"/>
      <c r="KAJ9"/>
      <c r="KAK9"/>
      <c r="KAL9"/>
      <c r="KAM9"/>
      <c r="KAN9"/>
      <c r="KAO9"/>
      <c r="KAP9"/>
      <c r="KAQ9"/>
      <c r="KAR9"/>
      <c r="KAS9"/>
      <c r="KAT9"/>
      <c r="KAU9"/>
      <c r="KAV9"/>
      <c r="KAW9"/>
      <c r="KAX9"/>
      <c r="KAY9"/>
      <c r="KAZ9"/>
      <c r="KBA9"/>
      <c r="KBB9"/>
      <c r="KBC9"/>
      <c r="KBD9"/>
      <c r="KBE9"/>
      <c r="KBF9"/>
      <c r="KBG9"/>
      <c r="KBH9"/>
      <c r="KBI9"/>
      <c r="KBJ9"/>
      <c r="KBK9"/>
      <c r="KBL9"/>
      <c r="KBM9"/>
      <c r="KBN9"/>
      <c r="KBO9"/>
      <c r="KBP9"/>
      <c r="KBQ9"/>
      <c r="KBR9"/>
      <c r="KBS9"/>
      <c r="KBT9"/>
      <c r="KBU9"/>
      <c r="KBV9"/>
      <c r="KBW9"/>
      <c r="KBX9"/>
      <c r="KBY9"/>
      <c r="KBZ9"/>
      <c r="KCA9"/>
      <c r="KCB9"/>
      <c r="KCC9"/>
      <c r="KCD9"/>
      <c r="KCE9"/>
      <c r="KCF9"/>
      <c r="KCG9"/>
      <c r="KCH9"/>
      <c r="KCI9"/>
      <c r="KCJ9"/>
      <c r="KCK9"/>
      <c r="KCL9"/>
      <c r="KCM9"/>
      <c r="KCN9"/>
      <c r="KCO9"/>
      <c r="KCP9"/>
      <c r="KCQ9"/>
      <c r="KCR9"/>
      <c r="KCS9"/>
      <c r="KCT9"/>
      <c r="KCU9"/>
      <c r="KCV9"/>
      <c r="KCW9"/>
      <c r="KCX9"/>
      <c r="KCY9"/>
      <c r="KCZ9"/>
      <c r="KDA9"/>
      <c r="KDB9"/>
      <c r="KDC9"/>
      <c r="KDD9"/>
      <c r="KDE9"/>
      <c r="KDF9"/>
      <c r="KDG9"/>
      <c r="KDH9"/>
      <c r="KDI9"/>
      <c r="KDJ9"/>
      <c r="KDK9"/>
      <c r="KDL9"/>
      <c r="KDM9"/>
      <c r="KDN9"/>
      <c r="KDO9"/>
      <c r="KDP9"/>
      <c r="KDQ9"/>
      <c r="KDR9"/>
      <c r="KDS9"/>
      <c r="KDT9"/>
      <c r="KDU9"/>
      <c r="KDV9"/>
      <c r="KDW9"/>
      <c r="KDX9"/>
      <c r="KDY9"/>
      <c r="KDZ9"/>
      <c r="KEA9"/>
      <c r="KEB9"/>
      <c r="KEC9"/>
      <c r="KED9"/>
      <c r="KEE9"/>
      <c r="KEF9"/>
      <c r="KEG9"/>
      <c r="KEH9"/>
      <c r="KEI9"/>
      <c r="KEJ9"/>
      <c r="KEK9"/>
      <c r="KEL9"/>
      <c r="KEM9"/>
      <c r="KEN9"/>
      <c r="KEO9"/>
      <c r="KEP9"/>
      <c r="KEQ9"/>
      <c r="KER9"/>
      <c r="KES9"/>
      <c r="KET9"/>
      <c r="KEU9"/>
      <c r="KEV9"/>
      <c r="KEW9"/>
      <c r="KEX9"/>
      <c r="KEY9"/>
      <c r="KEZ9"/>
      <c r="KFA9"/>
      <c r="KFB9"/>
      <c r="KFC9"/>
      <c r="KFD9"/>
      <c r="KFE9"/>
      <c r="KFF9"/>
      <c r="KFG9"/>
      <c r="KFH9"/>
      <c r="KFI9"/>
      <c r="KFJ9"/>
      <c r="KFK9"/>
      <c r="KFL9"/>
      <c r="KFM9"/>
      <c r="KFN9"/>
      <c r="KFO9"/>
      <c r="KFP9"/>
      <c r="KFQ9"/>
      <c r="KFR9"/>
      <c r="KFS9"/>
      <c r="KFT9"/>
      <c r="KFU9"/>
      <c r="KFV9"/>
      <c r="KFW9"/>
      <c r="KFX9"/>
      <c r="KFY9"/>
      <c r="KFZ9"/>
      <c r="KGA9"/>
      <c r="KGB9"/>
      <c r="KGC9"/>
      <c r="KGD9"/>
      <c r="KGE9"/>
      <c r="KGF9"/>
      <c r="KGG9"/>
      <c r="KGH9"/>
      <c r="KGI9"/>
      <c r="KGJ9"/>
      <c r="KGK9"/>
      <c r="KGL9"/>
      <c r="KGM9"/>
      <c r="KGN9"/>
      <c r="KGO9"/>
      <c r="KGP9"/>
      <c r="KGQ9"/>
      <c r="KGR9"/>
      <c r="KGS9"/>
      <c r="KGT9"/>
      <c r="KGU9"/>
      <c r="KGV9"/>
      <c r="KGW9"/>
      <c r="KGX9"/>
      <c r="KGY9"/>
      <c r="KGZ9"/>
      <c r="KHA9"/>
      <c r="KHB9"/>
      <c r="KHC9"/>
      <c r="KHD9"/>
      <c r="KHE9"/>
      <c r="KHF9"/>
      <c r="KHG9"/>
      <c r="KHH9"/>
      <c r="KHI9"/>
      <c r="KHJ9"/>
      <c r="KHK9"/>
      <c r="KHL9"/>
      <c r="KHM9"/>
      <c r="KHN9"/>
      <c r="KHO9"/>
      <c r="KHP9"/>
      <c r="KHQ9"/>
      <c r="KHR9"/>
      <c r="KHS9"/>
      <c r="KHT9"/>
      <c r="KHU9"/>
      <c r="KHV9"/>
      <c r="KHW9"/>
      <c r="KHX9"/>
      <c r="KHY9"/>
      <c r="KHZ9"/>
      <c r="KIA9"/>
      <c r="KIB9"/>
      <c r="KIC9"/>
      <c r="KID9"/>
      <c r="KIE9"/>
      <c r="KIF9"/>
      <c r="KIG9"/>
      <c r="KIH9"/>
      <c r="KII9"/>
      <c r="KIJ9"/>
      <c r="KIK9"/>
      <c r="KIL9"/>
      <c r="KIM9"/>
      <c r="KIN9"/>
      <c r="KIO9"/>
      <c r="KIP9"/>
      <c r="KIQ9"/>
      <c r="KIR9"/>
      <c r="KIS9"/>
      <c r="KIT9"/>
      <c r="KIU9"/>
      <c r="KIV9"/>
      <c r="KIW9"/>
      <c r="KIX9"/>
      <c r="KIY9"/>
      <c r="KIZ9"/>
      <c r="KJA9"/>
      <c r="KJB9"/>
      <c r="KJC9"/>
      <c r="KJD9"/>
      <c r="KJE9"/>
      <c r="KJF9"/>
      <c r="KJG9"/>
      <c r="KJH9"/>
      <c r="KJI9"/>
      <c r="KJJ9"/>
      <c r="KJK9"/>
      <c r="KJL9"/>
      <c r="KJM9"/>
      <c r="KJN9"/>
      <c r="KJO9"/>
      <c r="KJP9"/>
      <c r="KJQ9"/>
      <c r="KJR9"/>
      <c r="KJS9"/>
      <c r="KJT9"/>
      <c r="KJU9"/>
      <c r="KJV9"/>
      <c r="KJW9"/>
      <c r="KJX9"/>
      <c r="KJY9"/>
      <c r="KJZ9"/>
      <c r="KKA9"/>
      <c r="KKB9"/>
      <c r="KKC9"/>
      <c r="KKD9"/>
      <c r="KKE9"/>
      <c r="KKF9"/>
      <c r="KKG9"/>
      <c r="KKH9"/>
      <c r="KKI9"/>
      <c r="KKJ9"/>
      <c r="KKK9"/>
      <c r="KKL9"/>
      <c r="KKM9"/>
      <c r="KKN9"/>
      <c r="KKO9"/>
      <c r="KKP9"/>
      <c r="KKQ9"/>
      <c r="KKR9"/>
      <c r="KKS9"/>
      <c r="KKT9"/>
      <c r="KKU9"/>
      <c r="KKV9"/>
      <c r="KKW9"/>
      <c r="KKX9"/>
      <c r="KKY9"/>
      <c r="KKZ9"/>
      <c r="KLA9"/>
      <c r="KLB9"/>
      <c r="KLC9"/>
      <c r="KLD9"/>
      <c r="KLE9"/>
      <c r="KLF9"/>
      <c r="KLG9"/>
      <c r="KLH9"/>
      <c r="KLI9"/>
      <c r="KLJ9"/>
      <c r="KLK9"/>
      <c r="KLL9"/>
      <c r="KLM9"/>
      <c r="KLN9"/>
      <c r="KLO9"/>
      <c r="KLP9"/>
      <c r="KLQ9"/>
      <c r="KLR9"/>
      <c r="KLS9"/>
      <c r="KLT9"/>
      <c r="KLU9"/>
      <c r="KLV9"/>
      <c r="KLW9"/>
      <c r="KLX9"/>
      <c r="KLY9"/>
      <c r="KLZ9"/>
      <c r="KMA9"/>
      <c r="KMB9"/>
      <c r="KMC9"/>
      <c r="KMD9"/>
      <c r="KME9"/>
      <c r="KMF9"/>
      <c r="KMG9"/>
      <c r="KMH9"/>
      <c r="KMI9"/>
      <c r="KMJ9"/>
      <c r="KMK9"/>
      <c r="KML9"/>
      <c r="KMM9"/>
      <c r="KMN9"/>
      <c r="KMO9"/>
      <c r="KMP9"/>
      <c r="KMQ9"/>
      <c r="KMR9"/>
      <c r="KMS9"/>
      <c r="KMT9"/>
      <c r="KMU9"/>
      <c r="KMV9"/>
      <c r="KMW9"/>
      <c r="KMX9"/>
      <c r="KMY9"/>
      <c r="KMZ9"/>
      <c r="KNA9"/>
      <c r="KNB9"/>
      <c r="KNC9"/>
      <c r="KND9"/>
      <c r="KNE9"/>
      <c r="KNF9"/>
      <c r="KNG9"/>
      <c r="KNH9"/>
      <c r="KNI9"/>
      <c r="KNJ9"/>
      <c r="KNK9"/>
      <c r="KNL9"/>
      <c r="KNM9"/>
      <c r="KNN9"/>
      <c r="KNO9"/>
      <c r="KNP9"/>
      <c r="KNQ9"/>
      <c r="KNR9"/>
      <c r="KNS9"/>
      <c r="KNT9"/>
      <c r="KNU9"/>
      <c r="KNV9"/>
      <c r="KNW9"/>
      <c r="KNX9"/>
      <c r="KNY9"/>
      <c r="KNZ9"/>
      <c r="KOA9"/>
      <c r="KOB9"/>
      <c r="KOC9"/>
      <c r="KOD9"/>
      <c r="KOE9"/>
      <c r="KOF9"/>
      <c r="KOG9"/>
      <c r="KOH9"/>
      <c r="KOI9"/>
      <c r="KOJ9"/>
      <c r="KOK9"/>
      <c r="KOL9"/>
      <c r="KOM9"/>
      <c r="KON9"/>
      <c r="KOO9"/>
      <c r="KOP9"/>
      <c r="KOQ9"/>
      <c r="KOR9"/>
      <c r="KOS9"/>
      <c r="KOT9"/>
      <c r="KOU9"/>
      <c r="KOV9"/>
      <c r="KOW9"/>
      <c r="KOX9"/>
      <c r="KOY9"/>
      <c r="KOZ9"/>
      <c r="KPA9"/>
      <c r="KPB9"/>
      <c r="KPC9"/>
      <c r="KPD9"/>
      <c r="KPE9"/>
      <c r="KPF9"/>
      <c r="KPG9"/>
      <c r="KPH9"/>
      <c r="KPI9"/>
      <c r="KPJ9"/>
      <c r="KPK9"/>
      <c r="KPL9"/>
      <c r="KPM9"/>
      <c r="KPN9"/>
      <c r="KPO9"/>
      <c r="KPP9"/>
      <c r="KPQ9"/>
      <c r="KPR9"/>
      <c r="KPS9"/>
      <c r="KPT9"/>
      <c r="KPU9"/>
      <c r="KPV9"/>
      <c r="KPW9"/>
      <c r="KPX9"/>
      <c r="KPY9"/>
      <c r="KPZ9"/>
      <c r="KQA9"/>
      <c r="KQB9"/>
      <c r="KQC9"/>
      <c r="KQD9"/>
      <c r="KQE9"/>
      <c r="KQF9"/>
      <c r="KQG9"/>
      <c r="KQH9"/>
      <c r="KQI9"/>
      <c r="KQJ9"/>
      <c r="KQK9"/>
      <c r="KQL9"/>
      <c r="KQM9"/>
      <c r="KQN9"/>
      <c r="KQO9"/>
      <c r="KQP9"/>
      <c r="KQQ9"/>
      <c r="KQR9"/>
      <c r="KQS9"/>
      <c r="KQT9"/>
      <c r="KQU9"/>
      <c r="KQV9"/>
      <c r="KQW9"/>
      <c r="KQX9"/>
      <c r="KQY9"/>
      <c r="KQZ9"/>
      <c r="KRA9"/>
      <c r="KRB9"/>
      <c r="KRC9"/>
      <c r="KRD9"/>
      <c r="KRE9"/>
      <c r="KRF9"/>
      <c r="KRG9"/>
      <c r="KRH9"/>
      <c r="KRI9"/>
      <c r="KRJ9"/>
      <c r="KRK9"/>
      <c r="KRL9"/>
      <c r="KRM9"/>
      <c r="KRN9"/>
      <c r="KRO9"/>
      <c r="KRP9"/>
      <c r="KRQ9"/>
      <c r="KRR9"/>
      <c r="KRS9"/>
      <c r="KRT9"/>
      <c r="KRU9"/>
      <c r="KRV9"/>
      <c r="KRW9"/>
      <c r="KRX9"/>
      <c r="KRY9"/>
      <c r="KRZ9"/>
      <c r="KSA9"/>
      <c r="KSB9"/>
      <c r="KSC9"/>
      <c r="KSD9"/>
      <c r="KSE9"/>
      <c r="KSF9"/>
      <c r="KSG9"/>
      <c r="KSH9"/>
      <c r="KSI9"/>
      <c r="KSJ9"/>
      <c r="KSK9"/>
      <c r="KSL9"/>
      <c r="KSM9"/>
      <c r="KSN9"/>
      <c r="KSO9"/>
      <c r="KSP9"/>
      <c r="KSQ9"/>
      <c r="KSR9"/>
      <c r="KSS9"/>
      <c r="KST9"/>
      <c r="KSU9"/>
      <c r="KSV9"/>
      <c r="KSW9"/>
      <c r="KSX9"/>
      <c r="KSY9"/>
      <c r="KSZ9"/>
      <c r="KTA9"/>
      <c r="KTB9"/>
      <c r="KTC9"/>
      <c r="KTD9"/>
      <c r="KTE9"/>
      <c r="KTF9"/>
      <c r="KTG9"/>
      <c r="KTH9"/>
      <c r="KTI9"/>
      <c r="KTJ9"/>
      <c r="KTK9"/>
      <c r="KTL9"/>
      <c r="KTM9"/>
      <c r="KTN9"/>
      <c r="KTO9"/>
      <c r="KTP9"/>
      <c r="KTQ9"/>
      <c r="KTR9"/>
      <c r="KTS9"/>
      <c r="KTT9"/>
      <c r="KTU9"/>
      <c r="KTV9"/>
      <c r="KTW9"/>
      <c r="KTX9"/>
      <c r="KTY9"/>
      <c r="KTZ9"/>
      <c r="KUA9"/>
      <c r="KUB9"/>
      <c r="KUC9"/>
      <c r="KUD9"/>
      <c r="KUE9"/>
      <c r="KUF9"/>
      <c r="KUG9"/>
      <c r="KUH9"/>
      <c r="KUI9"/>
      <c r="KUJ9"/>
      <c r="KUK9"/>
      <c r="KUL9"/>
      <c r="KUM9"/>
      <c r="KUN9"/>
      <c r="KUO9"/>
      <c r="KUP9"/>
      <c r="KUQ9"/>
      <c r="KUR9"/>
      <c r="KUS9"/>
      <c r="KUT9"/>
      <c r="KUU9"/>
      <c r="KUV9"/>
      <c r="KUW9"/>
      <c r="KUX9"/>
      <c r="KUY9"/>
      <c r="KUZ9"/>
      <c r="KVA9"/>
      <c r="KVB9"/>
      <c r="KVC9"/>
      <c r="KVD9"/>
      <c r="KVE9"/>
      <c r="KVF9"/>
      <c r="KVG9"/>
      <c r="KVH9"/>
      <c r="KVI9"/>
      <c r="KVJ9"/>
      <c r="KVK9"/>
      <c r="KVL9"/>
      <c r="KVM9"/>
      <c r="KVN9"/>
      <c r="KVO9"/>
      <c r="KVP9"/>
      <c r="KVQ9"/>
      <c r="KVR9"/>
      <c r="KVS9"/>
      <c r="KVT9"/>
      <c r="KVU9"/>
      <c r="KVV9"/>
      <c r="KVW9"/>
      <c r="KVX9"/>
      <c r="KVY9"/>
      <c r="KVZ9"/>
      <c r="KWA9"/>
      <c r="KWB9"/>
      <c r="KWC9"/>
      <c r="KWD9"/>
      <c r="KWE9"/>
      <c r="KWF9"/>
      <c r="KWG9"/>
      <c r="KWH9"/>
      <c r="KWI9"/>
      <c r="KWJ9"/>
      <c r="KWK9"/>
      <c r="KWL9"/>
      <c r="KWM9"/>
      <c r="KWN9"/>
      <c r="KWO9"/>
      <c r="KWP9"/>
      <c r="KWQ9"/>
      <c r="KWR9"/>
      <c r="KWS9"/>
      <c r="KWT9"/>
      <c r="KWU9"/>
      <c r="KWV9"/>
      <c r="KWW9"/>
      <c r="KWX9"/>
      <c r="KWY9"/>
      <c r="KWZ9"/>
      <c r="KXA9"/>
      <c r="KXB9"/>
      <c r="KXC9"/>
      <c r="KXD9"/>
      <c r="KXE9"/>
      <c r="KXF9"/>
      <c r="KXG9"/>
      <c r="KXH9"/>
      <c r="KXI9"/>
      <c r="KXJ9"/>
      <c r="KXK9"/>
      <c r="KXL9"/>
      <c r="KXM9"/>
      <c r="KXN9"/>
      <c r="KXO9"/>
      <c r="KXP9"/>
      <c r="KXQ9"/>
      <c r="KXR9"/>
      <c r="KXS9"/>
      <c r="KXT9"/>
      <c r="KXU9"/>
      <c r="KXV9"/>
      <c r="KXW9"/>
      <c r="KXX9"/>
      <c r="KXY9"/>
      <c r="KXZ9"/>
      <c r="KYA9"/>
      <c r="KYB9"/>
      <c r="KYC9"/>
      <c r="KYD9"/>
      <c r="KYE9"/>
      <c r="KYF9"/>
      <c r="KYG9"/>
      <c r="KYH9"/>
      <c r="KYI9"/>
      <c r="KYJ9"/>
      <c r="KYK9"/>
      <c r="KYL9"/>
      <c r="KYM9"/>
      <c r="KYN9"/>
      <c r="KYO9"/>
      <c r="KYP9"/>
      <c r="KYQ9"/>
      <c r="KYR9"/>
      <c r="KYS9"/>
      <c r="KYT9"/>
      <c r="KYU9"/>
      <c r="KYV9"/>
      <c r="KYW9"/>
      <c r="KYX9"/>
      <c r="KYY9"/>
      <c r="KYZ9"/>
      <c r="KZA9"/>
      <c r="KZB9"/>
      <c r="KZC9"/>
      <c r="KZD9"/>
      <c r="KZE9"/>
      <c r="KZF9"/>
      <c r="KZG9"/>
      <c r="KZH9"/>
      <c r="KZI9"/>
      <c r="KZJ9"/>
      <c r="KZK9"/>
      <c r="KZL9"/>
      <c r="KZM9"/>
      <c r="KZN9"/>
      <c r="KZO9"/>
      <c r="KZP9"/>
      <c r="KZQ9"/>
      <c r="KZR9"/>
      <c r="KZS9"/>
      <c r="KZT9"/>
      <c r="KZU9"/>
      <c r="KZV9"/>
      <c r="KZW9"/>
      <c r="KZX9"/>
      <c r="KZY9"/>
      <c r="KZZ9"/>
      <c r="LAA9"/>
      <c r="LAB9"/>
      <c r="LAC9"/>
      <c r="LAD9"/>
      <c r="LAE9"/>
      <c r="LAF9"/>
      <c r="LAG9"/>
      <c r="LAH9"/>
      <c r="LAI9"/>
      <c r="LAJ9"/>
      <c r="LAK9"/>
      <c r="LAL9"/>
      <c r="LAM9"/>
      <c r="LAN9"/>
      <c r="LAO9"/>
      <c r="LAP9"/>
      <c r="LAQ9"/>
      <c r="LAR9"/>
      <c r="LAS9"/>
      <c r="LAT9"/>
      <c r="LAU9"/>
      <c r="LAV9"/>
      <c r="LAW9"/>
      <c r="LAX9"/>
      <c r="LAY9"/>
      <c r="LAZ9"/>
      <c r="LBA9"/>
      <c r="LBB9"/>
      <c r="LBC9"/>
      <c r="LBD9"/>
      <c r="LBE9"/>
      <c r="LBF9"/>
      <c r="LBG9"/>
      <c r="LBH9"/>
      <c r="LBI9"/>
      <c r="LBJ9"/>
      <c r="LBK9"/>
      <c r="LBL9"/>
      <c r="LBM9"/>
      <c r="LBN9"/>
      <c r="LBO9"/>
      <c r="LBP9"/>
      <c r="LBQ9"/>
      <c r="LBR9"/>
      <c r="LBS9"/>
      <c r="LBT9"/>
      <c r="LBU9"/>
      <c r="LBV9"/>
      <c r="LBW9"/>
      <c r="LBX9"/>
      <c r="LBY9"/>
      <c r="LBZ9"/>
      <c r="LCA9"/>
      <c r="LCB9"/>
      <c r="LCC9"/>
      <c r="LCD9"/>
      <c r="LCE9"/>
      <c r="LCF9"/>
      <c r="LCG9"/>
      <c r="LCH9"/>
      <c r="LCI9"/>
      <c r="LCJ9"/>
      <c r="LCK9"/>
      <c r="LCL9"/>
      <c r="LCM9"/>
      <c r="LCN9"/>
      <c r="LCO9"/>
      <c r="LCP9"/>
      <c r="LCQ9"/>
      <c r="LCR9"/>
      <c r="LCS9"/>
      <c r="LCT9"/>
      <c r="LCU9"/>
      <c r="LCV9"/>
      <c r="LCW9"/>
      <c r="LCX9"/>
      <c r="LCY9"/>
      <c r="LCZ9"/>
      <c r="LDA9"/>
      <c r="LDB9"/>
      <c r="LDC9"/>
      <c r="LDD9"/>
      <c r="LDE9"/>
      <c r="LDF9"/>
      <c r="LDG9"/>
      <c r="LDH9"/>
      <c r="LDI9"/>
      <c r="LDJ9"/>
      <c r="LDK9"/>
      <c r="LDL9"/>
      <c r="LDM9"/>
      <c r="LDN9"/>
      <c r="LDO9"/>
      <c r="LDP9"/>
      <c r="LDQ9"/>
      <c r="LDR9"/>
      <c r="LDS9"/>
      <c r="LDT9"/>
      <c r="LDU9"/>
      <c r="LDV9"/>
      <c r="LDW9"/>
      <c r="LDX9"/>
      <c r="LDY9"/>
      <c r="LDZ9"/>
      <c r="LEA9"/>
      <c r="LEB9"/>
      <c r="LEC9"/>
      <c r="LED9"/>
      <c r="LEE9"/>
      <c r="LEF9"/>
      <c r="LEG9"/>
      <c r="LEH9"/>
      <c r="LEI9"/>
      <c r="LEJ9"/>
      <c r="LEK9"/>
      <c r="LEL9"/>
      <c r="LEM9"/>
      <c r="LEN9"/>
      <c r="LEO9"/>
      <c r="LEP9"/>
      <c r="LEQ9"/>
      <c r="LER9"/>
      <c r="LES9"/>
      <c r="LET9"/>
      <c r="LEU9"/>
      <c r="LEV9"/>
      <c r="LEW9"/>
      <c r="LEX9"/>
      <c r="LEY9"/>
      <c r="LEZ9"/>
      <c r="LFA9"/>
      <c r="LFB9"/>
      <c r="LFC9"/>
      <c r="LFD9"/>
      <c r="LFE9"/>
      <c r="LFF9"/>
      <c r="LFG9"/>
      <c r="LFH9"/>
      <c r="LFI9"/>
      <c r="LFJ9"/>
      <c r="LFK9"/>
      <c r="LFL9"/>
      <c r="LFM9"/>
      <c r="LFN9"/>
      <c r="LFO9"/>
      <c r="LFP9"/>
      <c r="LFQ9"/>
      <c r="LFR9"/>
      <c r="LFS9"/>
      <c r="LFT9"/>
      <c r="LFU9"/>
      <c r="LFV9"/>
      <c r="LFW9"/>
      <c r="LFX9"/>
      <c r="LFY9"/>
      <c r="LFZ9"/>
      <c r="LGA9"/>
      <c r="LGB9"/>
      <c r="LGC9"/>
      <c r="LGD9"/>
      <c r="LGE9"/>
      <c r="LGF9"/>
      <c r="LGG9"/>
      <c r="LGH9"/>
      <c r="LGI9"/>
      <c r="LGJ9"/>
      <c r="LGK9"/>
      <c r="LGL9"/>
      <c r="LGM9"/>
      <c r="LGN9"/>
      <c r="LGO9"/>
      <c r="LGP9"/>
      <c r="LGQ9"/>
      <c r="LGR9"/>
      <c r="LGS9"/>
      <c r="LGT9"/>
      <c r="LGU9"/>
      <c r="LGV9"/>
      <c r="LGW9"/>
      <c r="LGX9"/>
      <c r="LGY9"/>
      <c r="LGZ9"/>
      <c r="LHA9"/>
      <c r="LHB9"/>
      <c r="LHC9"/>
      <c r="LHD9"/>
      <c r="LHE9"/>
      <c r="LHF9"/>
      <c r="LHG9"/>
      <c r="LHH9"/>
      <c r="LHI9"/>
      <c r="LHJ9"/>
      <c r="LHK9"/>
      <c r="LHL9"/>
      <c r="LHM9"/>
      <c r="LHN9"/>
      <c r="LHO9"/>
      <c r="LHP9"/>
      <c r="LHQ9"/>
      <c r="LHR9"/>
      <c r="LHS9"/>
      <c r="LHT9"/>
      <c r="LHU9"/>
      <c r="LHV9"/>
      <c r="LHW9"/>
      <c r="LHX9"/>
      <c r="LHY9"/>
      <c r="LHZ9"/>
      <c r="LIA9"/>
      <c r="LIB9"/>
      <c r="LIC9"/>
      <c r="LID9"/>
      <c r="LIE9"/>
      <c r="LIF9"/>
      <c r="LIG9"/>
      <c r="LIH9"/>
      <c r="LII9"/>
      <c r="LIJ9"/>
      <c r="LIK9"/>
      <c r="LIL9"/>
      <c r="LIM9"/>
      <c r="LIN9"/>
      <c r="LIO9"/>
      <c r="LIP9"/>
      <c r="LIQ9"/>
      <c r="LIR9"/>
      <c r="LIS9"/>
      <c r="LIT9"/>
      <c r="LIU9"/>
      <c r="LIV9"/>
      <c r="LIW9"/>
      <c r="LIX9"/>
      <c r="LIY9"/>
      <c r="LIZ9"/>
      <c r="LJA9"/>
      <c r="LJB9"/>
      <c r="LJC9"/>
      <c r="LJD9"/>
      <c r="LJE9"/>
      <c r="LJF9"/>
      <c r="LJG9"/>
      <c r="LJH9"/>
      <c r="LJI9"/>
      <c r="LJJ9"/>
      <c r="LJK9"/>
      <c r="LJL9"/>
      <c r="LJM9"/>
      <c r="LJN9"/>
      <c r="LJO9"/>
      <c r="LJP9"/>
      <c r="LJQ9"/>
      <c r="LJR9"/>
      <c r="LJS9"/>
      <c r="LJT9"/>
      <c r="LJU9"/>
      <c r="LJV9"/>
      <c r="LJW9"/>
      <c r="LJX9"/>
      <c r="LJY9"/>
      <c r="LJZ9"/>
      <c r="LKA9"/>
      <c r="LKB9"/>
      <c r="LKC9"/>
      <c r="LKD9"/>
      <c r="LKE9"/>
      <c r="LKF9"/>
      <c r="LKG9"/>
      <c r="LKH9"/>
      <c r="LKI9"/>
      <c r="LKJ9"/>
      <c r="LKK9"/>
      <c r="LKL9"/>
      <c r="LKM9"/>
      <c r="LKN9"/>
      <c r="LKO9"/>
      <c r="LKP9"/>
      <c r="LKQ9"/>
      <c r="LKR9"/>
      <c r="LKS9"/>
      <c r="LKT9"/>
      <c r="LKU9"/>
      <c r="LKV9"/>
      <c r="LKW9"/>
      <c r="LKX9"/>
      <c r="LKY9"/>
      <c r="LKZ9"/>
      <c r="LLA9"/>
      <c r="LLB9"/>
      <c r="LLC9"/>
      <c r="LLD9"/>
      <c r="LLE9"/>
      <c r="LLF9"/>
      <c r="LLG9"/>
      <c r="LLH9"/>
      <c r="LLI9"/>
      <c r="LLJ9"/>
      <c r="LLK9"/>
      <c r="LLL9"/>
      <c r="LLM9"/>
      <c r="LLN9"/>
      <c r="LLO9"/>
      <c r="LLP9"/>
      <c r="LLQ9"/>
      <c r="LLR9"/>
      <c r="LLS9"/>
      <c r="LLT9"/>
      <c r="LLU9"/>
      <c r="LLV9"/>
      <c r="LLW9"/>
      <c r="LLX9"/>
      <c r="LLY9"/>
      <c r="LLZ9"/>
      <c r="LMA9"/>
      <c r="LMB9"/>
      <c r="LMC9"/>
      <c r="LMD9"/>
      <c r="LME9"/>
      <c r="LMF9"/>
      <c r="LMG9"/>
      <c r="LMH9"/>
      <c r="LMI9"/>
      <c r="LMJ9"/>
      <c r="LMK9"/>
      <c r="LML9"/>
      <c r="LMM9"/>
      <c r="LMN9"/>
      <c r="LMO9"/>
      <c r="LMP9"/>
      <c r="LMQ9"/>
      <c r="LMR9"/>
      <c r="LMS9"/>
      <c r="LMT9"/>
      <c r="LMU9"/>
      <c r="LMV9"/>
      <c r="LMW9"/>
      <c r="LMX9"/>
      <c r="LMY9"/>
      <c r="LMZ9"/>
      <c r="LNA9"/>
      <c r="LNB9"/>
      <c r="LNC9"/>
      <c r="LND9"/>
      <c r="LNE9"/>
      <c r="LNF9"/>
      <c r="LNG9"/>
      <c r="LNH9"/>
      <c r="LNI9"/>
      <c r="LNJ9"/>
      <c r="LNK9"/>
      <c r="LNL9"/>
      <c r="LNM9"/>
      <c r="LNN9"/>
      <c r="LNO9"/>
      <c r="LNP9"/>
      <c r="LNQ9"/>
      <c r="LNR9"/>
      <c r="LNS9"/>
      <c r="LNT9"/>
      <c r="LNU9"/>
      <c r="LNV9"/>
      <c r="LNW9"/>
      <c r="LNX9"/>
      <c r="LNY9"/>
      <c r="LNZ9"/>
      <c r="LOA9"/>
      <c r="LOB9"/>
      <c r="LOC9"/>
      <c r="LOD9"/>
      <c r="LOE9"/>
      <c r="LOF9"/>
      <c r="LOG9"/>
      <c r="LOH9"/>
      <c r="LOI9"/>
      <c r="LOJ9"/>
      <c r="LOK9"/>
      <c r="LOL9"/>
      <c r="LOM9"/>
      <c r="LON9"/>
      <c r="LOO9"/>
      <c r="LOP9"/>
      <c r="LOQ9"/>
      <c r="LOR9"/>
      <c r="LOS9"/>
      <c r="LOT9"/>
      <c r="LOU9"/>
      <c r="LOV9"/>
      <c r="LOW9"/>
      <c r="LOX9"/>
      <c r="LOY9"/>
      <c r="LOZ9"/>
      <c r="LPA9"/>
      <c r="LPB9"/>
      <c r="LPC9"/>
      <c r="LPD9"/>
      <c r="LPE9"/>
      <c r="LPF9"/>
      <c r="LPG9"/>
      <c r="LPH9"/>
      <c r="LPI9"/>
      <c r="LPJ9"/>
      <c r="LPK9"/>
      <c r="LPL9"/>
      <c r="LPM9"/>
      <c r="LPN9"/>
      <c r="LPO9"/>
      <c r="LPP9"/>
      <c r="LPQ9"/>
      <c r="LPR9"/>
      <c r="LPS9"/>
      <c r="LPT9"/>
      <c r="LPU9"/>
      <c r="LPV9"/>
      <c r="LPW9"/>
      <c r="LPX9"/>
      <c r="LPY9"/>
      <c r="LPZ9"/>
      <c r="LQA9"/>
      <c r="LQB9"/>
      <c r="LQC9"/>
      <c r="LQD9"/>
      <c r="LQE9"/>
      <c r="LQF9"/>
      <c r="LQG9"/>
      <c r="LQH9"/>
      <c r="LQI9"/>
      <c r="LQJ9"/>
      <c r="LQK9"/>
      <c r="LQL9"/>
      <c r="LQM9"/>
      <c r="LQN9"/>
      <c r="LQO9"/>
      <c r="LQP9"/>
      <c r="LQQ9"/>
      <c r="LQR9"/>
      <c r="LQS9"/>
      <c r="LQT9"/>
      <c r="LQU9"/>
      <c r="LQV9"/>
      <c r="LQW9"/>
      <c r="LQX9"/>
      <c r="LQY9"/>
      <c r="LQZ9"/>
      <c r="LRA9"/>
      <c r="LRB9"/>
      <c r="LRC9"/>
      <c r="LRD9"/>
      <c r="LRE9"/>
      <c r="LRF9"/>
      <c r="LRG9"/>
      <c r="LRH9"/>
      <c r="LRI9"/>
      <c r="LRJ9"/>
      <c r="LRK9"/>
      <c r="LRL9"/>
      <c r="LRM9"/>
      <c r="LRN9"/>
      <c r="LRO9"/>
      <c r="LRP9"/>
      <c r="LRQ9"/>
      <c r="LRR9"/>
      <c r="LRS9"/>
      <c r="LRT9"/>
      <c r="LRU9"/>
      <c r="LRV9"/>
      <c r="LRW9"/>
      <c r="LRX9"/>
      <c r="LRY9"/>
      <c r="LRZ9"/>
      <c r="LSA9"/>
      <c r="LSB9"/>
      <c r="LSC9"/>
      <c r="LSD9"/>
      <c r="LSE9"/>
      <c r="LSF9"/>
      <c r="LSG9"/>
      <c r="LSH9"/>
      <c r="LSI9"/>
      <c r="LSJ9"/>
      <c r="LSK9"/>
      <c r="LSL9"/>
      <c r="LSM9"/>
      <c r="LSN9"/>
      <c r="LSO9"/>
      <c r="LSP9"/>
      <c r="LSQ9"/>
      <c r="LSR9"/>
      <c r="LSS9"/>
      <c r="LST9"/>
      <c r="LSU9"/>
      <c r="LSV9"/>
      <c r="LSW9"/>
      <c r="LSX9"/>
      <c r="LSY9"/>
      <c r="LSZ9"/>
      <c r="LTA9"/>
      <c r="LTB9"/>
      <c r="LTC9"/>
      <c r="LTD9"/>
      <c r="LTE9"/>
      <c r="LTF9"/>
      <c r="LTG9"/>
      <c r="LTH9"/>
      <c r="LTI9"/>
      <c r="LTJ9"/>
      <c r="LTK9"/>
      <c r="LTL9"/>
      <c r="LTM9"/>
      <c r="LTN9"/>
      <c r="LTO9"/>
      <c r="LTP9"/>
      <c r="LTQ9"/>
      <c r="LTR9"/>
      <c r="LTS9"/>
      <c r="LTT9"/>
      <c r="LTU9"/>
      <c r="LTV9"/>
      <c r="LTW9"/>
      <c r="LTX9"/>
      <c r="LTY9"/>
      <c r="LTZ9"/>
      <c r="LUA9"/>
      <c r="LUB9"/>
      <c r="LUC9"/>
      <c r="LUD9"/>
      <c r="LUE9"/>
      <c r="LUF9"/>
      <c r="LUG9"/>
      <c r="LUH9"/>
      <c r="LUI9"/>
      <c r="LUJ9"/>
      <c r="LUK9"/>
      <c r="LUL9"/>
      <c r="LUM9"/>
      <c r="LUN9"/>
      <c r="LUO9"/>
      <c r="LUP9"/>
      <c r="LUQ9"/>
      <c r="LUR9"/>
      <c r="LUS9"/>
      <c r="LUT9"/>
      <c r="LUU9"/>
      <c r="LUV9"/>
      <c r="LUW9"/>
      <c r="LUX9"/>
      <c r="LUY9"/>
      <c r="LUZ9"/>
      <c r="LVA9"/>
      <c r="LVB9"/>
      <c r="LVC9"/>
      <c r="LVD9"/>
      <c r="LVE9"/>
      <c r="LVF9"/>
      <c r="LVG9"/>
      <c r="LVH9"/>
      <c r="LVI9"/>
      <c r="LVJ9"/>
      <c r="LVK9"/>
      <c r="LVL9"/>
      <c r="LVM9"/>
      <c r="LVN9"/>
      <c r="LVO9"/>
      <c r="LVP9"/>
      <c r="LVQ9"/>
      <c r="LVR9"/>
      <c r="LVS9"/>
      <c r="LVT9"/>
      <c r="LVU9"/>
      <c r="LVV9"/>
      <c r="LVW9"/>
      <c r="LVX9"/>
      <c r="LVY9"/>
      <c r="LVZ9"/>
      <c r="LWA9"/>
      <c r="LWB9"/>
      <c r="LWC9"/>
      <c r="LWD9"/>
      <c r="LWE9"/>
      <c r="LWF9"/>
      <c r="LWG9"/>
      <c r="LWH9"/>
      <c r="LWI9"/>
      <c r="LWJ9"/>
      <c r="LWK9"/>
      <c r="LWL9"/>
      <c r="LWM9"/>
      <c r="LWN9"/>
      <c r="LWO9"/>
      <c r="LWP9"/>
      <c r="LWQ9"/>
      <c r="LWR9"/>
      <c r="LWS9"/>
      <c r="LWT9"/>
      <c r="LWU9"/>
      <c r="LWV9"/>
      <c r="LWW9"/>
      <c r="LWX9"/>
      <c r="LWY9"/>
      <c r="LWZ9"/>
      <c r="LXA9"/>
      <c r="LXB9"/>
      <c r="LXC9"/>
      <c r="LXD9"/>
      <c r="LXE9"/>
      <c r="LXF9"/>
      <c r="LXG9"/>
      <c r="LXH9"/>
      <c r="LXI9"/>
      <c r="LXJ9"/>
      <c r="LXK9"/>
      <c r="LXL9"/>
      <c r="LXM9"/>
      <c r="LXN9"/>
      <c r="LXO9"/>
      <c r="LXP9"/>
      <c r="LXQ9"/>
      <c r="LXR9"/>
      <c r="LXS9"/>
      <c r="LXT9"/>
      <c r="LXU9"/>
      <c r="LXV9"/>
      <c r="LXW9"/>
      <c r="LXX9"/>
      <c r="LXY9"/>
      <c r="LXZ9"/>
      <c r="LYA9"/>
      <c r="LYB9"/>
      <c r="LYC9"/>
      <c r="LYD9"/>
      <c r="LYE9"/>
      <c r="LYF9"/>
      <c r="LYG9"/>
      <c r="LYH9"/>
      <c r="LYI9"/>
      <c r="LYJ9"/>
      <c r="LYK9"/>
      <c r="LYL9"/>
      <c r="LYM9"/>
      <c r="LYN9"/>
      <c r="LYO9"/>
      <c r="LYP9"/>
      <c r="LYQ9"/>
      <c r="LYR9"/>
      <c r="LYS9"/>
      <c r="LYT9"/>
      <c r="LYU9"/>
      <c r="LYV9"/>
      <c r="LYW9"/>
      <c r="LYX9"/>
      <c r="LYY9"/>
      <c r="LYZ9"/>
      <c r="LZA9"/>
      <c r="LZB9"/>
      <c r="LZC9"/>
      <c r="LZD9"/>
      <c r="LZE9"/>
      <c r="LZF9"/>
      <c r="LZG9"/>
      <c r="LZH9"/>
      <c r="LZI9"/>
      <c r="LZJ9"/>
      <c r="LZK9"/>
      <c r="LZL9"/>
      <c r="LZM9"/>
      <c r="LZN9"/>
      <c r="LZO9"/>
      <c r="LZP9"/>
      <c r="LZQ9"/>
      <c r="LZR9"/>
      <c r="LZS9"/>
      <c r="LZT9"/>
      <c r="LZU9"/>
      <c r="LZV9"/>
      <c r="LZW9"/>
      <c r="LZX9"/>
      <c r="LZY9"/>
      <c r="LZZ9"/>
      <c r="MAA9"/>
      <c r="MAB9"/>
      <c r="MAC9"/>
      <c r="MAD9"/>
      <c r="MAE9"/>
      <c r="MAF9"/>
      <c r="MAG9"/>
      <c r="MAH9"/>
      <c r="MAI9"/>
      <c r="MAJ9"/>
      <c r="MAK9"/>
      <c r="MAL9"/>
      <c r="MAM9"/>
      <c r="MAN9"/>
      <c r="MAO9"/>
      <c r="MAP9"/>
      <c r="MAQ9"/>
      <c r="MAR9"/>
      <c r="MAS9"/>
      <c r="MAT9"/>
      <c r="MAU9"/>
      <c r="MAV9"/>
      <c r="MAW9"/>
      <c r="MAX9"/>
      <c r="MAY9"/>
      <c r="MAZ9"/>
      <c r="MBA9"/>
      <c r="MBB9"/>
      <c r="MBC9"/>
      <c r="MBD9"/>
      <c r="MBE9"/>
      <c r="MBF9"/>
      <c r="MBG9"/>
      <c r="MBH9"/>
      <c r="MBI9"/>
      <c r="MBJ9"/>
      <c r="MBK9"/>
      <c r="MBL9"/>
      <c r="MBM9"/>
      <c r="MBN9"/>
      <c r="MBO9"/>
      <c r="MBP9"/>
      <c r="MBQ9"/>
      <c r="MBR9"/>
      <c r="MBS9"/>
      <c r="MBT9"/>
      <c r="MBU9"/>
      <c r="MBV9"/>
      <c r="MBW9"/>
      <c r="MBX9"/>
      <c r="MBY9"/>
      <c r="MBZ9"/>
      <c r="MCA9"/>
      <c r="MCB9"/>
      <c r="MCC9"/>
      <c r="MCD9"/>
      <c r="MCE9"/>
      <c r="MCF9"/>
      <c r="MCG9"/>
      <c r="MCH9"/>
      <c r="MCI9"/>
      <c r="MCJ9"/>
      <c r="MCK9"/>
      <c r="MCL9"/>
      <c r="MCM9"/>
      <c r="MCN9"/>
      <c r="MCO9"/>
      <c r="MCP9"/>
      <c r="MCQ9"/>
      <c r="MCR9"/>
      <c r="MCS9"/>
      <c r="MCT9"/>
      <c r="MCU9"/>
      <c r="MCV9"/>
      <c r="MCW9"/>
      <c r="MCX9"/>
      <c r="MCY9"/>
      <c r="MCZ9"/>
      <c r="MDA9"/>
      <c r="MDB9"/>
      <c r="MDC9"/>
      <c r="MDD9"/>
      <c r="MDE9"/>
      <c r="MDF9"/>
      <c r="MDG9"/>
      <c r="MDH9"/>
      <c r="MDI9"/>
      <c r="MDJ9"/>
      <c r="MDK9"/>
      <c r="MDL9"/>
      <c r="MDM9"/>
      <c r="MDN9"/>
      <c r="MDO9"/>
      <c r="MDP9"/>
      <c r="MDQ9"/>
      <c r="MDR9"/>
      <c r="MDS9"/>
      <c r="MDT9"/>
      <c r="MDU9"/>
      <c r="MDV9"/>
      <c r="MDW9"/>
      <c r="MDX9"/>
      <c r="MDY9"/>
      <c r="MDZ9"/>
      <c r="MEA9"/>
      <c r="MEB9"/>
      <c r="MEC9"/>
      <c r="MED9"/>
      <c r="MEE9"/>
      <c r="MEF9"/>
      <c r="MEG9"/>
      <c r="MEH9"/>
      <c r="MEI9"/>
      <c r="MEJ9"/>
      <c r="MEK9"/>
      <c r="MEL9"/>
      <c r="MEM9"/>
      <c r="MEN9"/>
      <c r="MEO9"/>
      <c r="MEP9"/>
      <c r="MEQ9"/>
      <c r="MER9"/>
      <c r="MES9"/>
      <c r="MET9"/>
      <c r="MEU9"/>
      <c r="MEV9"/>
      <c r="MEW9"/>
      <c r="MEX9"/>
      <c r="MEY9"/>
      <c r="MEZ9"/>
      <c r="MFA9"/>
      <c r="MFB9"/>
      <c r="MFC9"/>
      <c r="MFD9"/>
      <c r="MFE9"/>
      <c r="MFF9"/>
      <c r="MFG9"/>
      <c r="MFH9"/>
      <c r="MFI9"/>
      <c r="MFJ9"/>
      <c r="MFK9"/>
      <c r="MFL9"/>
      <c r="MFM9"/>
      <c r="MFN9"/>
      <c r="MFO9"/>
      <c r="MFP9"/>
      <c r="MFQ9"/>
      <c r="MFR9"/>
      <c r="MFS9"/>
      <c r="MFT9"/>
      <c r="MFU9"/>
      <c r="MFV9"/>
      <c r="MFW9"/>
      <c r="MFX9"/>
      <c r="MFY9"/>
      <c r="MFZ9"/>
      <c r="MGA9"/>
      <c r="MGB9"/>
      <c r="MGC9"/>
      <c r="MGD9"/>
      <c r="MGE9"/>
      <c r="MGF9"/>
      <c r="MGG9"/>
      <c r="MGH9"/>
      <c r="MGI9"/>
      <c r="MGJ9"/>
      <c r="MGK9"/>
      <c r="MGL9"/>
      <c r="MGM9"/>
      <c r="MGN9"/>
      <c r="MGO9"/>
      <c r="MGP9"/>
      <c r="MGQ9"/>
      <c r="MGR9"/>
      <c r="MGS9"/>
      <c r="MGT9"/>
      <c r="MGU9"/>
      <c r="MGV9"/>
      <c r="MGW9"/>
      <c r="MGX9"/>
      <c r="MGY9"/>
      <c r="MGZ9"/>
      <c r="MHA9"/>
      <c r="MHB9"/>
      <c r="MHC9"/>
      <c r="MHD9"/>
      <c r="MHE9"/>
      <c r="MHF9"/>
      <c r="MHG9"/>
      <c r="MHH9"/>
      <c r="MHI9"/>
      <c r="MHJ9"/>
      <c r="MHK9"/>
      <c r="MHL9"/>
      <c r="MHM9"/>
      <c r="MHN9"/>
      <c r="MHO9"/>
      <c r="MHP9"/>
      <c r="MHQ9"/>
      <c r="MHR9"/>
      <c r="MHS9"/>
      <c r="MHT9"/>
      <c r="MHU9"/>
      <c r="MHV9"/>
      <c r="MHW9"/>
      <c r="MHX9"/>
      <c r="MHY9"/>
      <c r="MHZ9"/>
      <c r="MIA9"/>
      <c r="MIB9"/>
      <c r="MIC9"/>
      <c r="MID9"/>
      <c r="MIE9"/>
      <c r="MIF9"/>
      <c r="MIG9"/>
      <c r="MIH9"/>
      <c r="MII9"/>
      <c r="MIJ9"/>
      <c r="MIK9"/>
      <c r="MIL9"/>
      <c r="MIM9"/>
      <c r="MIN9"/>
      <c r="MIO9"/>
      <c r="MIP9"/>
      <c r="MIQ9"/>
      <c r="MIR9"/>
      <c r="MIS9"/>
      <c r="MIT9"/>
      <c r="MIU9"/>
      <c r="MIV9"/>
      <c r="MIW9"/>
      <c r="MIX9"/>
      <c r="MIY9"/>
      <c r="MIZ9"/>
      <c r="MJA9"/>
      <c r="MJB9"/>
      <c r="MJC9"/>
      <c r="MJD9"/>
      <c r="MJE9"/>
      <c r="MJF9"/>
      <c r="MJG9"/>
      <c r="MJH9"/>
      <c r="MJI9"/>
      <c r="MJJ9"/>
      <c r="MJK9"/>
      <c r="MJL9"/>
      <c r="MJM9"/>
      <c r="MJN9"/>
      <c r="MJO9"/>
      <c r="MJP9"/>
      <c r="MJQ9"/>
      <c r="MJR9"/>
      <c r="MJS9"/>
      <c r="MJT9"/>
      <c r="MJU9"/>
      <c r="MJV9"/>
      <c r="MJW9"/>
      <c r="MJX9"/>
      <c r="MJY9"/>
      <c r="MJZ9"/>
      <c r="MKA9"/>
      <c r="MKB9"/>
      <c r="MKC9"/>
      <c r="MKD9"/>
      <c r="MKE9"/>
      <c r="MKF9"/>
      <c r="MKG9"/>
      <c r="MKH9"/>
      <c r="MKI9"/>
      <c r="MKJ9"/>
      <c r="MKK9"/>
      <c r="MKL9"/>
      <c r="MKM9"/>
      <c r="MKN9"/>
      <c r="MKO9"/>
      <c r="MKP9"/>
      <c r="MKQ9"/>
      <c r="MKR9"/>
      <c r="MKS9"/>
      <c r="MKT9"/>
      <c r="MKU9"/>
      <c r="MKV9"/>
      <c r="MKW9"/>
      <c r="MKX9"/>
      <c r="MKY9"/>
      <c r="MKZ9"/>
      <c r="MLA9"/>
      <c r="MLB9"/>
      <c r="MLC9"/>
      <c r="MLD9"/>
      <c r="MLE9"/>
      <c r="MLF9"/>
      <c r="MLG9"/>
      <c r="MLH9"/>
      <c r="MLI9"/>
      <c r="MLJ9"/>
      <c r="MLK9"/>
      <c r="MLL9"/>
      <c r="MLM9"/>
      <c r="MLN9"/>
      <c r="MLO9"/>
      <c r="MLP9"/>
      <c r="MLQ9"/>
      <c r="MLR9"/>
      <c r="MLS9"/>
      <c r="MLT9"/>
      <c r="MLU9"/>
      <c r="MLV9"/>
      <c r="MLW9"/>
      <c r="MLX9"/>
      <c r="MLY9"/>
      <c r="MLZ9"/>
      <c r="MMA9"/>
      <c r="MMB9"/>
      <c r="MMC9"/>
      <c r="MMD9"/>
      <c r="MME9"/>
      <c r="MMF9"/>
      <c r="MMG9"/>
      <c r="MMH9"/>
      <c r="MMI9"/>
      <c r="MMJ9"/>
      <c r="MMK9"/>
      <c r="MML9"/>
      <c r="MMM9"/>
      <c r="MMN9"/>
      <c r="MMO9"/>
      <c r="MMP9"/>
      <c r="MMQ9"/>
      <c r="MMR9"/>
      <c r="MMS9"/>
      <c r="MMT9"/>
      <c r="MMU9"/>
      <c r="MMV9"/>
      <c r="MMW9"/>
      <c r="MMX9"/>
      <c r="MMY9"/>
      <c r="MMZ9"/>
      <c r="MNA9"/>
      <c r="MNB9"/>
      <c r="MNC9"/>
      <c r="MND9"/>
      <c r="MNE9"/>
      <c r="MNF9"/>
      <c r="MNG9"/>
      <c r="MNH9"/>
      <c r="MNI9"/>
      <c r="MNJ9"/>
      <c r="MNK9"/>
      <c r="MNL9"/>
      <c r="MNM9"/>
      <c r="MNN9"/>
      <c r="MNO9"/>
      <c r="MNP9"/>
      <c r="MNQ9"/>
      <c r="MNR9"/>
      <c r="MNS9"/>
      <c r="MNT9"/>
      <c r="MNU9"/>
      <c r="MNV9"/>
      <c r="MNW9"/>
      <c r="MNX9"/>
      <c r="MNY9"/>
      <c r="MNZ9"/>
      <c r="MOA9"/>
      <c r="MOB9"/>
      <c r="MOC9"/>
      <c r="MOD9"/>
      <c r="MOE9"/>
      <c r="MOF9"/>
      <c r="MOG9"/>
      <c r="MOH9"/>
      <c r="MOI9"/>
      <c r="MOJ9"/>
      <c r="MOK9"/>
      <c r="MOL9"/>
      <c r="MOM9"/>
      <c r="MON9"/>
      <c r="MOO9"/>
      <c r="MOP9"/>
      <c r="MOQ9"/>
      <c r="MOR9"/>
      <c r="MOS9"/>
      <c r="MOT9"/>
      <c r="MOU9"/>
      <c r="MOV9"/>
      <c r="MOW9"/>
      <c r="MOX9"/>
      <c r="MOY9"/>
      <c r="MOZ9"/>
      <c r="MPA9"/>
      <c r="MPB9"/>
      <c r="MPC9"/>
      <c r="MPD9"/>
      <c r="MPE9"/>
      <c r="MPF9"/>
      <c r="MPG9"/>
      <c r="MPH9"/>
      <c r="MPI9"/>
      <c r="MPJ9"/>
      <c r="MPK9"/>
      <c r="MPL9"/>
      <c r="MPM9"/>
      <c r="MPN9"/>
      <c r="MPO9"/>
      <c r="MPP9"/>
      <c r="MPQ9"/>
      <c r="MPR9"/>
      <c r="MPS9"/>
      <c r="MPT9"/>
      <c r="MPU9"/>
      <c r="MPV9"/>
      <c r="MPW9"/>
      <c r="MPX9"/>
      <c r="MPY9"/>
      <c r="MPZ9"/>
      <c r="MQA9"/>
      <c r="MQB9"/>
      <c r="MQC9"/>
      <c r="MQD9"/>
      <c r="MQE9"/>
      <c r="MQF9"/>
      <c r="MQG9"/>
      <c r="MQH9"/>
      <c r="MQI9"/>
      <c r="MQJ9"/>
      <c r="MQK9"/>
      <c r="MQL9"/>
      <c r="MQM9"/>
      <c r="MQN9"/>
      <c r="MQO9"/>
      <c r="MQP9"/>
      <c r="MQQ9"/>
      <c r="MQR9"/>
      <c r="MQS9"/>
      <c r="MQT9"/>
      <c r="MQU9"/>
      <c r="MQV9"/>
      <c r="MQW9"/>
      <c r="MQX9"/>
      <c r="MQY9"/>
      <c r="MQZ9"/>
      <c r="MRA9"/>
      <c r="MRB9"/>
      <c r="MRC9"/>
      <c r="MRD9"/>
      <c r="MRE9"/>
      <c r="MRF9"/>
      <c r="MRG9"/>
      <c r="MRH9"/>
      <c r="MRI9"/>
      <c r="MRJ9"/>
      <c r="MRK9"/>
      <c r="MRL9"/>
      <c r="MRM9"/>
      <c r="MRN9"/>
      <c r="MRO9"/>
      <c r="MRP9"/>
      <c r="MRQ9"/>
      <c r="MRR9"/>
      <c r="MRS9"/>
      <c r="MRT9"/>
      <c r="MRU9"/>
      <c r="MRV9"/>
      <c r="MRW9"/>
      <c r="MRX9"/>
      <c r="MRY9"/>
      <c r="MRZ9"/>
      <c r="MSA9"/>
      <c r="MSB9"/>
      <c r="MSC9"/>
      <c r="MSD9"/>
      <c r="MSE9"/>
      <c r="MSF9"/>
      <c r="MSG9"/>
      <c r="MSH9"/>
      <c r="MSI9"/>
      <c r="MSJ9"/>
      <c r="MSK9"/>
      <c r="MSL9"/>
      <c r="MSM9"/>
      <c r="MSN9"/>
      <c r="MSO9"/>
      <c r="MSP9"/>
      <c r="MSQ9"/>
      <c r="MSR9"/>
      <c r="MSS9"/>
      <c r="MST9"/>
      <c r="MSU9"/>
      <c r="MSV9"/>
      <c r="MSW9"/>
      <c r="MSX9"/>
      <c r="MSY9"/>
      <c r="MSZ9"/>
      <c r="MTA9"/>
      <c r="MTB9"/>
      <c r="MTC9"/>
      <c r="MTD9"/>
      <c r="MTE9"/>
      <c r="MTF9"/>
      <c r="MTG9"/>
      <c r="MTH9"/>
      <c r="MTI9"/>
      <c r="MTJ9"/>
      <c r="MTK9"/>
      <c r="MTL9"/>
      <c r="MTM9"/>
      <c r="MTN9"/>
      <c r="MTO9"/>
      <c r="MTP9"/>
      <c r="MTQ9"/>
      <c r="MTR9"/>
      <c r="MTS9"/>
      <c r="MTT9"/>
      <c r="MTU9"/>
      <c r="MTV9"/>
      <c r="MTW9"/>
      <c r="MTX9"/>
      <c r="MTY9"/>
      <c r="MTZ9"/>
      <c r="MUA9"/>
      <c r="MUB9"/>
      <c r="MUC9"/>
      <c r="MUD9"/>
      <c r="MUE9"/>
      <c r="MUF9"/>
      <c r="MUG9"/>
      <c r="MUH9"/>
      <c r="MUI9"/>
      <c r="MUJ9"/>
      <c r="MUK9"/>
      <c r="MUL9"/>
      <c r="MUM9"/>
      <c r="MUN9"/>
      <c r="MUO9"/>
      <c r="MUP9"/>
      <c r="MUQ9"/>
      <c r="MUR9"/>
      <c r="MUS9"/>
      <c r="MUT9"/>
      <c r="MUU9"/>
      <c r="MUV9"/>
      <c r="MUW9"/>
      <c r="MUX9"/>
      <c r="MUY9"/>
      <c r="MUZ9"/>
      <c r="MVA9"/>
      <c r="MVB9"/>
      <c r="MVC9"/>
      <c r="MVD9"/>
      <c r="MVE9"/>
      <c r="MVF9"/>
      <c r="MVG9"/>
      <c r="MVH9"/>
      <c r="MVI9"/>
      <c r="MVJ9"/>
      <c r="MVK9"/>
      <c r="MVL9"/>
      <c r="MVM9"/>
      <c r="MVN9"/>
      <c r="MVO9"/>
      <c r="MVP9"/>
      <c r="MVQ9"/>
      <c r="MVR9"/>
      <c r="MVS9"/>
      <c r="MVT9"/>
      <c r="MVU9"/>
      <c r="MVV9"/>
      <c r="MVW9"/>
      <c r="MVX9"/>
      <c r="MVY9"/>
      <c r="MVZ9"/>
      <c r="MWA9"/>
      <c r="MWB9"/>
      <c r="MWC9"/>
      <c r="MWD9"/>
      <c r="MWE9"/>
      <c r="MWF9"/>
      <c r="MWG9"/>
      <c r="MWH9"/>
      <c r="MWI9"/>
      <c r="MWJ9"/>
      <c r="MWK9"/>
      <c r="MWL9"/>
      <c r="MWM9"/>
      <c r="MWN9"/>
      <c r="MWO9"/>
      <c r="MWP9"/>
      <c r="MWQ9"/>
      <c r="MWR9"/>
      <c r="MWS9"/>
      <c r="MWT9"/>
      <c r="MWU9"/>
      <c r="MWV9"/>
      <c r="MWW9"/>
      <c r="MWX9"/>
      <c r="MWY9"/>
      <c r="MWZ9"/>
      <c r="MXA9"/>
      <c r="MXB9"/>
      <c r="MXC9"/>
      <c r="MXD9"/>
      <c r="MXE9"/>
      <c r="MXF9"/>
      <c r="MXG9"/>
      <c r="MXH9"/>
      <c r="MXI9"/>
      <c r="MXJ9"/>
      <c r="MXK9"/>
      <c r="MXL9"/>
      <c r="MXM9"/>
      <c r="MXN9"/>
      <c r="MXO9"/>
      <c r="MXP9"/>
      <c r="MXQ9"/>
      <c r="MXR9"/>
      <c r="MXS9"/>
      <c r="MXT9"/>
      <c r="MXU9"/>
      <c r="MXV9"/>
      <c r="MXW9"/>
      <c r="MXX9"/>
      <c r="MXY9"/>
      <c r="MXZ9"/>
      <c r="MYA9"/>
      <c r="MYB9"/>
      <c r="MYC9"/>
      <c r="MYD9"/>
      <c r="MYE9"/>
      <c r="MYF9"/>
      <c r="MYG9"/>
      <c r="MYH9"/>
      <c r="MYI9"/>
      <c r="MYJ9"/>
      <c r="MYK9"/>
      <c r="MYL9"/>
      <c r="MYM9"/>
      <c r="MYN9"/>
      <c r="MYO9"/>
      <c r="MYP9"/>
      <c r="MYQ9"/>
      <c r="MYR9"/>
      <c r="MYS9"/>
      <c r="MYT9"/>
      <c r="MYU9"/>
      <c r="MYV9"/>
      <c r="MYW9"/>
      <c r="MYX9"/>
      <c r="MYY9"/>
      <c r="MYZ9"/>
      <c r="MZA9"/>
      <c r="MZB9"/>
      <c r="MZC9"/>
      <c r="MZD9"/>
      <c r="MZE9"/>
      <c r="MZF9"/>
      <c r="MZG9"/>
      <c r="MZH9"/>
      <c r="MZI9"/>
      <c r="MZJ9"/>
      <c r="MZK9"/>
      <c r="MZL9"/>
      <c r="MZM9"/>
      <c r="MZN9"/>
      <c r="MZO9"/>
      <c r="MZP9"/>
      <c r="MZQ9"/>
      <c r="MZR9"/>
      <c r="MZS9"/>
      <c r="MZT9"/>
      <c r="MZU9"/>
      <c r="MZV9"/>
      <c r="MZW9"/>
      <c r="MZX9"/>
      <c r="MZY9"/>
      <c r="MZZ9"/>
      <c r="NAA9"/>
      <c r="NAB9"/>
      <c r="NAC9"/>
      <c r="NAD9"/>
      <c r="NAE9"/>
      <c r="NAF9"/>
      <c r="NAG9"/>
      <c r="NAH9"/>
      <c r="NAI9"/>
      <c r="NAJ9"/>
      <c r="NAK9"/>
      <c r="NAL9"/>
      <c r="NAM9"/>
      <c r="NAN9"/>
      <c r="NAO9"/>
      <c r="NAP9"/>
      <c r="NAQ9"/>
      <c r="NAR9"/>
      <c r="NAS9"/>
      <c r="NAT9"/>
      <c r="NAU9"/>
      <c r="NAV9"/>
      <c r="NAW9"/>
      <c r="NAX9"/>
      <c r="NAY9"/>
      <c r="NAZ9"/>
      <c r="NBA9"/>
      <c r="NBB9"/>
      <c r="NBC9"/>
      <c r="NBD9"/>
      <c r="NBE9"/>
      <c r="NBF9"/>
      <c r="NBG9"/>
      <c r="NBH9"/>
      <c r="NBI9"/>
      <c r="NBJ9"/>
      <c r="NBK9"/>
      <c r="NBL9"/>
      <c r="NBM9"/>
      <c r="NBN9"/>
      <c r="NBO9"/>
      <c r="NBP9"/>
      <c r="NBQ9"/>
      <c r="NBR9"/>
      <c r="NBS9"/>
      <c r="NBT9"/>
      <c r="NBU9"/>
      <c r="NBV9"/>
      <c r="NBW9"/>
      <c r="NBX9"/>
      <c r="NBY9"/>
      <c r="NBZ9"/>
      <c r="NCA9"/>
      <c r="NCB9"/>
      <c r="NCC9"/>
      <c r="NCD9"/>
      <c r="NCE9"/>
      <c r="NCF9"/>
      <c r="NCG9"/>
      <c r="NCH9"/>
      <c r="NCI9"/>
      <c r="NCJ9"/>
      <c r="NCK9"/>
      <c r="NCL9"/>
      <c r="NCM9"/>
      <c r="NCN9"/>
      <c r="NCO9"/>
      <c r="NCP9"/>
      <c r="NCQ9"/>
      <c r="NCR9"/>
      <c r="NCS9"/>
      <c r="NCT9"/>
      <c r="NCU9"/>
      <c r="NCV9"/>
      <c r="NCW9"/>
      <c r="NCX9"/>
      <c r="NCY9"/>
      <c r="NCZ9"/>
      <c r="NDA9"/>
      <c r="NDB9"/>
      <c r="NDC9"/>
      <c r="NDD9"/>
      <c r="NDE9"/>
      <c r="NDF9"/>
      <c r="NDG9"/>
      <c r="NDH9"/>
      <c r="NDI9"/>
      <c r="NDJ9"/>
      <c r="NDK9"/>
      <c r="NDL9"/>
      <c r="NDM9"/>
      <c r="NDN9"/>
      <c r="NDO9"/>
      <c r="NDP9"/>
      <c r="NDQ9"/>
      <c r="NDR9"/>
      <c r="NDS9"/>
      <c r="NDT9"/>
      <c r="NDU9"/>
      <c r="NDV9"/>
      <c r="NDW9"/>
      <c r="NDX9"/>
      <c r="NDY9"/>
      <c r="NDZ9"/>
      <c r="NEA9"/>
      <c r="NEB9"/>
      <c r="NEC9"/>
      <c r="NED9"/>
      <c r="NEE9"/>
      <c r="NEF9"/>
      <c r="NEG9"/>
      <c r="NEH9"/>
      <c r="NEI9"/>
      <c r="NEJ9"/>
      <c r="NEK9"/>
      <c r="NEL9"/>
      <c r="NEM9"/>
      <c r="NEN9"/>
      <c r="NEO9"/>
      <c r="NEP9"/>
      <c r="NEQ9"/>
      <c r="NER9"/>
      <c r="NES9"/>
      <c r="NET9"/>
      <c r="NEU9"/>
      <c r="NEV9"/>
      <c r="NEW9"/>
      <c r="NEX9"/>
      <c r="NEY9"/>
      <c r="NEZ9"/>
      <c r="NFA9"/>
      <c r="NFB9"/>
      <c r="NFC9"/>
      <c r="NFD9"/>
      <c r="NFE9"/>
      <c r="NFF9"/>
      <c r="NFG9"/>
      <c r="NFH9"/>
      <c r="NFI9"/>
      <c r="NFJ9"/>
      <c r="NFK9"/>
      <c r="NFL9"/>
      <c r="NFM9"/>
      <c r="NFN9"/>
      <c r="NFO9"/>
      <c r="NFP9"/>
      <c r="NFQ9"/>
      <c r="NFR9"/>
      <c r="NFS9"/>
      <c r="NFT9"/>
      <c r="NFU9"/>
      <c r="NFV9"/>
      <c r="NFW9"/>
      <c r="NFX9"/>
      <c r="NFY9"/>
      <c r="NFZ9"/>
      <c r="NGA9"/>
      <c r="NGB9"/>
      <c r="NGC9"/>
      <c r="NGD9"/>
      <c r="NGE9"/>
      <c r="NGF9"/>
      <c r="NGG9"/>
      <c r="NGH9"/>
      <c r="NGI9"/>
      <c r="NGJ9"/>
      <c r="NGK9"/>
      <c r="NGL9"/>
      <c r="NGM9"/>
      <c r="NGN9"/>
      <c r="NGO9"/>
      <c r="NGP9"/>
      <c r="NGQ9"/>
      <c r="NGR9"/>
      <c r="NGS9"/>
      <c r="NGT9"/>
      <c r="NGU9"/>
      <c r="NGV9"/>
      <c r="NGW9"/>
      <c r="NGX9"/>
      <c r="NGY9"/>
      <c r="NGZ9"/>
      <c r="NHA9"/>
      <c r="NHB9"/>
      <c r="NHC9"/>
      <c r="NHD9"/>
      <c r="NHE9"/>
      <c r="NHF9"/>
      <c r="NHG9"/>
      <c r="NHH9"/>
      <c r="NHI9"/>
      <c r="NHJ9"/>
      <c r="NHK9"/>
      <c r="NHL9"/>
      <c r="NHM9"/>
      <c r="NHN9"/>
      <c r="NHO9"/>
      <c r="NHP9"/>
      <c r="NHQ9"/>
      <c r="NHR9"/>
      <c r="NHS9"/>
      <c r="NHT9"/>
      <c r="NHU9"/>
      <c r="NHV9"/>
      <c r="NHW9"/>
      <c r="NHX9"/>
      <c r="NHY9"/>
      <c r="NHZ9"/>
      <c r="NIA9"/>
      <c r="NIB9"/>
      <c r="NIC9"/>
      <c r="NID9"/>
      <c r="NIE9"/>
      <c r="NIF9"/>
      <c r="NIG9"/>
      <c r="NIH9"/>
      <c r="NII9"/>
      <c r="NIJ9"/>
      <c r="NIK9"/>
      <c r="NIL9"/>
      <c r="NIM9"/>
      <c r="NIN9"/>
      <c r="NIO9"/>
      <c r="NIP9"/>
      <c r="NIQ9"/>
      <c r="NIR9"/>
      <c r="NIS9"/>
      <c r="NIT9"/>
      <c r="NIU9"/>
      <c r="NIV9"/>
      <c r="NIW9"/>
      <c r="NIX9"/>
      <c r="NIY9"/>
      <c r="NIZ9"/>
      <c r="NJA9"/>
      <c r="NJB9"/>
      <c r="NJC9"/>
      <c r="NJD9"/>
      <c r="NJE9"/>
      <c r="NJF9"/>
      <c r="NJG9"/>
      <c r="NJH9"/>
      <c r="NJI9"/>
      <c r="NJJ9"/>
      <c r="NJK9"/>
      <c r="NJL9"/>
      <c r="NJM9"/>
      <c r="NJN9"/>
      <c r="NJO9"/>
      <c r="NJP9"/>
      <c r="NJQ9"/>
      <c r="NJR9"/>
      <c r="NJS9"/>
      <c r="NJT9"/>
      <c r="NJU9"/>
      <c r="NJV9"/>
      <c r="NJW9"/>
      <c r="NJX9"/>
      <c r="NJY9"/>
      <c r="NJZ9"/>
      <c r="NKA9"/>
      <c r="NKB9"/>
      <c r="NKC9"/>
      <c r="NKD9"/>
      <c r="NKE9"/>
      <c r="NKF9"/>
      <c r="NKG9"/>
      <c r="NKH9"/>
      <c r="NKI9"/>
      <c r="NKJ9"/>
      <c r="NKK9"/>
      <c r="NKL9"/>
      <c r="NKM9"/>
      <c r="NKN9"/>
      <c r="NKO9"/>
      <c r="NKP9"/>
      <c r="NKQ9"/>
      <c r="NKR9"/>
      <c r="NKS9"/>
      <c r="NKT9"/>
      <c r="NKU9"/>
      <c r="NKV9"/>
      <c r="NKW9"/>
      <c r="NKX9"/>
      <c r="NKY9"/>
      <c r="NKZ9"/>
      <c r="NLA9"/>
      <c r="NLB9"/>
      <c r="NLC9"/>
      <c r="NLD9"/>
      <c r="NLE9"/>
      <c r="NLF9"/>
      <c r="NLG9"/>
      <c r="NLH9"/>
      <c r="NLI9"/>
      <c r="NLJ9"/>
      <c r="NLK9"/>
      <c r="NLL9"/>
      <c r="NLM9"/>
      <c r="NLN9"/>
      <c r="NLO9"/>
      <c r="NLP9"/>
      <c r="NLQ9"/>
      <c r="NLR9"/>
      <c r="NLS9"/>
      <c r="NLT9"/>
      <c r="NLU9"/>
      <c r="NLV9"/>
      <c r="NLW9"/>
      <c r="NLX9"/>
      <c r="NLY9"/>
      <c r="NLZ9"/>
      <c r="NMA9"/>
      <c r="NMB9"/>
      <c r="NMC9"/>
      <c r="NMD9"/>
      <c r="NME9"/>
      <c r="NMF9"/>
      <c r="NMG9"/>
      <c r="NMH9"/>
      <c r="NMI9"/>
      <c r="NMJ9"/>
      <c r="NMK9"/>
      <c r="NML9"/>
      <c r="NMM9"/>
      <c r="NMN9"/>
      <c r="NMO9"/>
      <c r="NMP9"/>
      <c r="NMQ9"/>
      <c r="NMR9"/>
      <c r="NMS9"/>
      <c r="NMT9"/>
      <c r="NMU9"/>
      <c r="NMV9"/>
      <c r="NMW9"/>
      <c r="NMX9"/>
      <c r="NMY9"/>
      <c r="NMZ9"/>
      <c r="NNA9"/>
      <c r="NNB9"/>
      <c r="NNC9"/>
      <c r="NND9"/>
      <c r="NNE9"/>
      <c r="NNF9"/>
      <c r="NNG9"/>
      <c r="NNH9"/>
      <c r="NNI9"/>
      <c r="NNJ9"/>
      <c r="NNK9"/>
      <c r="NNL9"/>
      <c r="NNM9"/>
      <c r="NNN9"/>
      <c r="NNO9"/>
      <c r="NNP9"/>
      <c r="NNQ9"/>
      <c r="NNR9"/>
      <c r="NNS9"/>
      <c r="NNT9"/>
      <c r="NNU9"/>
      <c r="NNV9"/>
      <c r="NNW9"/>
      <c r="NNX9"/>
      <c r="NNY9"/>
      <c r="NNZ9"/>
      <c r="NOA9"/>
      <c r="NOB9"/>
      <c r="NOC9"/>
      <c r="NOD9"/>
      <c r="NOE9"/>
      <c r="NOF9"/>
      <c r="NOG9"/>
      <c r="NOH9"/>
      <c r="NOI9"/>
      <c r="NOJ9"/>
      <c r="NOK9"/>
      <c r="NOL9"/>
      <c r="NOM9"/>
      <c r="NON9"/>
      <c r="NOO9"/>
      <c r="NOP9"/>
      <c r="NOQ9"/>
      <c r="NOR9"/>
      <c r="NOS9"/>
      <c r="NOT9"/>
      <c r="NOU9"/>
      <c r="NOV9"/>
      <c r="NOW9"/>
      <c r="NOX9"/>
      <c r="NOY9"/>
      <c r="NOZ9"/>
      <c r="NPA9"/>
      <c r="NPB9"/>
      <c r="NPC9"/>
      <c r="NPD9"/>
      <c r="NPE9"/>
      <c r="NPF9"/>
      <c r="NPG9"/>
      <c r="NPH9"/>
      <c r="NPI9"/>
      <c r="NPJ9"/>
      <c r="NPK9"/>
      <c r="NPL9"/>
      <c r="NPM9"/>
      <c r="NPN9"/>
      <c r="NPO9"/>
      <c r="NPP9"/>
      <c r="NPQ9"/>
      <c r="NPR9"/>
      <c r="NPS9"/>
      <c r="NPT9"/>
      <c r="NPU9"/>
      <c r="NPV9"/>
      <c r="NPW9"/>
      <c r="NPX9"/>
      <c r="NPY9"/>
      <c r="NPZ9"/>
      <c r="NQA9"/>
      <c r="NQB9"/>
      <c r="NQC9"/>
      <c r="NQD9"/>
      <c r="NQE9"/>
      <c r="NQF9"/>
      <c r="NQG9"/>
      <c r="NQH9"/>
      <c r="NQI9"/>
      <c r="NQJ9"/>
      <c r="NQK9"/>
      <c r="NQL9"/>
      <c r="NQM9"/>
      <c r="NQN9"/>
      <c r="NQO9"/>
      <c r="NQP9"/>
      <c r="NQQ9"/>
      <c r="NQR9"/>
      <c r="NQS9"/>
      <c r="NQT9"/>
      <c r="NQU9"/>
      <c r="NQV9"/>
      <c r="NQW9"/>
      <c r="NQX9"/>
      <c r="NQY9"/>
      <c r="NQZ9"/>
      <c r="NRA9"/>
      <c r="NRB9"/>
      <c r="NRC9"/>
      <c r="NRD9"/>
      <c r="NRE9"/>
      <c r="NRF9"/>
      <c r="NRG9"/>
      <c r="NRH9"/>
      <c r="NRI9"/>
      <c r="NRJ9"/>
      <c r="NRK9"/>
      <c r="NRL9"/>
      <c r="NRM9"/>
      <c r="NRN9"/>
      <c r="NRO9"/>
      <c r="NRP9"/>
      <c r="NRQ9"/>
      <c r="NRR9"/>
      <c r="NRS9"/>
      <c r="NRT9"/>
      <c r="NRU9"/>
      <c r="NRV9"/>
      <c r="NRW9"/>
      <c r="NRX9"/>
      <c r="NRY9"/>
      <c r="NRZ9"/>
      <c r="NSA9"/>
      <c r="NSB9"/>
      <c r="NSC9"/>
      <c r="NSD9"/>
      <c r="NSE9"/>
      <c r="NSF9"/>
      <c r="NSG9"/>
      <c r="NSH9"/>
      <c r="NSI9"/>
      <c r="NSJ9"/>
      <c r="NSK9"/>
      <c r="NSL9"/>
      <c r="NSM9"/>
      <c r="NSN9"/>
      <c r="NSO9"/>
      <c r="NSP9"/>
      <c r="NSQ9"/>
      <c r="NSR9"/>
      <c r="NSS9"/>
      <c r="NST9"/>
      <c r="NSU9"/>
      <c r="NSV9"/>
      <c r="NSW9"/>
      <c r="NSX9"/>
      <c r="NSY9"/>
      <c r="NSZ9"/>
      <c r="NTA9"/>
      <c r="NTB9"/>
      <c r="NTC9"/>
      <c r="NTD9"/>
      <c r="NTE9"/>
      <c r="NTF9"/>
      <c r="NTG9"/>
      <c r="NTH9"/>
      <c r="NTI9"/>
      <c r="NTJ9"/>
      <c r="NTK9"/>
      <c r="NTL9"/>
      <c r="NTM9"/>
      <c r="NTN9"/>
      <c r="NTO9"/>
      <c r="NTP9"/>
      <c r="NTQ9"/>
      <c r="NTR9"/>
      <c r="NTS9"/>
      <c r="NTT9"/>
      <c r="NTU9"/>
      <c r="NTV9"/>
      <c r="NTW9"/>
      <c r="NTX9"/>
      <c r="NTY9"/>
      <c r="NTZ9"/>
      <c r="NUA9"/>
      <c r="NUB9"/>
      <c r="NUC9"/>
      <c r="NUD9"/>
      <c r="NUE9"/>
      <c r="NUF9"/>
      <c r="NUG9"/>
      <c r="NUH9"/>
      <c r="NUI9"/>
      <c r="NUJ9"/>
      <c r="NUK9"/>
      <c r="NUL9"/>
      <c r="NUM9"/>
      <c r="NUN9"/>
      <c r="NUO9"/>
      <c r="NUP9"/>
      <c r="NUQ9"/>
      <c r="NUR9"/>
      <c r="NUS9"/>
      <c r="NUT9"/>
      <c r="NUU9"/>
      <c r="NUV9"/>
      <c r="NUW9"/>
      <c r="NUX9"/>
      <c r="NUY9"/>
      <c r="NUZ9"/>
      <c r="NVA9"/>
      <c r="NVB9"/>
      <c r="NVC9"/>
      <c r="NVD9"/>
      <c r="NVE9"/>
      <c r="NVF9"/>
      <c r="NVG9"/>
      <c r="NVH9"/>
      <c r="NVI9"/>
      <c r="NVJ9"/>
      <c r="NVK9"/>
      <c r="NVL9"/>
      <c r="NVM9"/>
      <c r="NVN9"/>
      <c r="NVO9"/>
      <c r="NVP9"/>
      <c r="NVQ9"/>
      <c r="NVR9"/>
      <c r="NVS9"/>
      <c r="NVT9"/>
      <c r="NVU9"/>
      <c r="NVV9"/>
      <c r="NVW9"/>
      <c r="NVX9"/>
      <c r="NVY9"/>
      <c r="NVZ9"/>
      <c r="NWA9"/>
      <c r="NWB9"/>
      <c r="NWC9"/>
      <c r="NWD9"/>
      <c r="NWE9"/>
      <c r="NWF9"/>
      <c r="NWG9"/>
      <c r="NWH9"/>
      <c r="NWI9"/>
      <c r="NWJ9"/>
      <c r="NWK9"/>
      <c r="NWL9"/>
      <c r="NWM9"/>
      <c r="NWN9"/>
      <c r="NWO9"/>
      <c r="NWP9"/>
      <c r="NWQ9"/>
      <c r="NWR9"/>
      <c r="NWS9"/>
      <c r="NWT9"/>
      <c r="NWU9"/>
      <c r="NWV9"/>
      <c r="NWW9"/>
      <c r="NWX9"/>
      <c r="NWY9"/>
      <c r="NWZ9"/>
      <c r="NXA9"/>
      <c r="NXB9"/>
      <c r="NXC9"/>
      <c r="NXD9"/>
      <c r="NXE9"/>
      <c r="NXF9"/>
      <c r="NXG9"/>
      <c r="NXH9"/>
      <c r="NXI9"/>
      <c r="NXJ9"/>
      <c r="NXK9"/>
      <c r="NXL9"/>
      <c r="NXM9"/>
      <c r="NXN9"/>
      <c r="NXO9"/>
      <c r="NXP9"/>
      <c r="NXQ9"/>
      <c r="NXR9"/>
      <c r="NXS9"/>
      <c r="NXT9"/>
      <c r="NXU9"/>
      <c r="NXV9"/>
      <c r="NXW9"/>
      <c r="NXX9"/>
      <c r="NXY9"/>
      <c r="NXZ9"/>
      <c r="NYA9"/>
      <c r="NYB9"/>
      <c r="NYC9"/>
      <c r="NYD9"/>
      <c r="NYE9"/>
      <c r="NYF9"/>
      <c r="NYG9"/>
      <c r="NYH9"/>
      <c r="NYI9"/>
      <c r="NYJ9"/>
      <c r="NYK9"/>
      <c r="NYL9"/>
      <c r="NYM9"/>
      <c r="NYN9"/>
      <c r="NYO9"/>
      <c r="NYP9"/>
      <c r="NYQ9"/>
      <c r="NYR9"/>
      <c r="NYS9"/>
      <c r="NYT9"/>
      <c r="NYU9"/>
      <c r="NYV9"/>
      <c r="NYW9"/>
      <c r="NYX9"/>
      <c r="NYY9"/>
      <c r="NYZ9"/>
      <c r="NZA9"/>
      <c r="NZB9"/>
      <c r="NZC9"/>
      <c r="NZD9"/>
      <c r="NZE9"/>
      <c r="NZF9"/>
      <c r="NZG9"/>
      <c r="NZH9"/>
      <c r="NZI9"/>
      <c r="NZJ9"/>
      <c r="NZK9"/>
      <c r="NZL9"/>
      <c r="NZM9"/>
      <c r="NZN9"/>
      <c r="NZO9"/>
      <c r="NZP9"/>
      <c r="NZQ9"/>
      <c r="NZR9"/>
      <c r="NZS9"/>
      <c r="NZT9"/>
      <c r="NZU9"/>
      <c r="NZV9"/>
      <c r="NZW9"/>
      <c r="NZX9"/>
      <c r="NZY9"/>
      <c r="NZZ9"/>
      <c r="OAA9"/>
      <c r="OAB9"/>
      <c r="OAC9"/>
      <c r="OAD9"/>
      <c r="OAE9"/>
      <c r="OAF9"/>
      <c r="OAG9"/>
      <c r="OAH9"/>
      <c r="OAI9"/>
      <c r="OAJ9"/>
      <c r="OAK9"/>
      <c r="OAL9"/>
      <c r="OAM9"/>
      <c r="OAN9"/>
      <c r="OAO9"/>
      <c r="OAP9"/>
      <c r="OAQ9"/>
      <c r="OAR9"/>
      <c r="OAS9"/>
      <c r="OAT9"/>
      <c r="OAU9"/>
      <c r="OAV9"/>
      <c r="OAW9"/>
      <c r="OAX9"/>
      <c r="OAY9"/>
      <c r="OAZ9"/>
      <c r="OBA9"/>
      <c r="OBB9"/>
      <c r="OBC9"/>
      <c r="OBD9"/>
      <c r="OBE9"/>
      <c r="OBF9"/>
      <c r="OBG9"/>
      <c r="OBH9"/>
      <c r="OBI9"/>
      <c r="OBJ9"/>
      <c r="OBK9"/>
      <c r="OBL9"/>
      <c r="OBM9"/>
      <c r="OBN9"/>
      <c r="OBO9"/>
      <c r="OBP9"/>
      <c r="OBQ9"/>
      <c r="OBR9"/>
      <c r="OBS9"/>
      <c r="OBT9"/>
      <c r="OBU9"/>
      <c r="OBV9"/>
      <c r="OBW9"/>
      <c r="OBX9"/>
      <c r="OBY9"/>
      <c r="OBZ9"/>
      <c r="OCA9"/>
      <c r="OCB9"/>
      <c r="OCC9"/>
      <c r="OCD9"/>
      <c r="OCE9"/>
      <c r="OCF9"/>
      <c r="OCG9"/>
      <c r="OCH9"/>
      <c r="OCI9"/>
      <c r="OCJ9"/>
      <c r="OCK9"/>
      <c r="OCL9"/>
      <c r="OCM9"/>
      <c r="OCN9"/>
      <c r="OCO9"/>
      <c r="OCP9"/>
      <c r="OCQ9"/>
      <c r="OCR9"/>
      <c r="OCS9"/>
      <c r="OCT9"/>
      <c r="OCU9"/>
      <c r="OCV9"/>
      <c r="OCW9"/>
      <c r="OCX9"/>
      <c r="OCY9"/>
      <c r="OCZ9"/>
      <c r="ODA9"/>
      <c r="ODB9"/>
      <c r="ODC9"/>
      <c r="ODD9"/>
      <c r="ODE9"/>
      <c r="ODF9"/>
      <c r="ODG9"/>
      <c r="ODH9"/>
      <c r="ODI9"/>
      <c r="ODJ9"/>
      <c r="ODK9"/>
      <c r="ODL9"/>
      <c r="ODM9"/>
      <c r="ODN9"/>
      <c r="ODO9"/>
      <c r="ODP9"/>
      <c r="ODQ9"/>
      <c r="ODR9"/>
      <c r="ODS9"/>
      <c r="ODT9"/>
      <c r="ODU9"/>
      <c r="ODV9"/>
      <c r="ODW9"/>
      <c r="ODX9"/>
      <c r="ODY9"/>
      <c r="ODZ9"/>
      <c r="OEA9"/>
      <c r="OEB9"/>
      <c r="OEC9"/>
      <c r="OED9"/>
      <c r="OEE9"/>
      <c r="OEF9"/>
      <c r="OEG9"/>
      <c r="OEH9"/>
      <c r="OEI9"/>
      <c r="OEJ9"/>
      <c r="OEK9"/>
      <c r="OEL9"/>
      <c r="OEM9"/>
      <c r="OEN9"/>
      <c r="OEO9"/>
      <c r="OEP9"/>
      <c r="OEQ9"/>
      <c r="OER9"/>
      <c r="OES9"/>
      <c r="OET9"/>
      <c r="OEU9"/>
      <c r="OEV9"/>
      <c r="OEW9"/>
      <c r="OEX9"/>
      <c r="OEY9"/>
      <c r="OEZ9"/>
      <c r="OFA9"/>
      <c r="OFB9"/>
      <c r="OFC9"/>
      <c r="OFD9"/>
      <c r="OFE9"/>
      <c r="OFF9"/>
      <c r="OFG9"/>
      <c r="OFH9"/>
      <c r="OFI9"/>
      <c r="OFJ9"/>
      <c r="OFK9"/>
      <c r="OFL9"/>
      <c r="OFM9"/>
      <c r="OFN9"/>
      <c r="OFO9"/>
      <c r="OFP9"/>
      <c r="OFQ9"/>
      <c r="OFR9"/>
      <c r="OFS9"/>
      <c r="OFT9"/>
      <c r="OFU9"/>
      <c r="OFV9"/>
      <c r="OFW9"/>
      <c r="OFX9"/>
      <c r="OFY9"/>
      <c r="OFZ9"/>
      <c r="OGA9"/>
      <c r="OGB9"/>
      <c r="OGC9"/>
      <c r="OGD9"/>
      <c r="OGE9"/>
      <c r="OGF9"/>
      <c r="OGG9"/>
      <c r="OGH9"/>
      <c r="OGI9"/>
      <c r="OGJ9"/>
      <c r="OGK9"/>
      <c r="OGL9"/>
      <c r="OGM9"/>
      <c r="OGN9"/>
      <c r="OGO9"/>
      <c r="OGP9"/>
      <c r="OGQ9"/>
      <c r="OGR9"/>
      <c r="OGS9"/>
      <c r="OGT9"/>
      <c r="OGU9"/>
      <c r="OGV9"/>
      <c r="OGW9"/>
      <c r="OGX9"/>
      <c r="OGY9"/>
      <c r="OGZ9"/>
      <c r="OHA9"/>
      <c r="OHB9"/>
      <c r="OHC9"/>
      <c r="OHD9"/>
      <c r="OHE9"/>
      <c r="OHF9"/>
      <c r="OHG9"/>
      <c r="OHH9"/>
      <c r="OHI9"/>
      <c r="OHJ9"/>
      <c r="OHK9"/>
      <c r="OHL9"/>
      <c r="OHM9"/>
      <c r="OHN9"/>
      <c r="OHO9"/>
      <c r="OHP9"/>
      <c r="OHQ9"/>
      <c r="OHR9"/>
      <c r="OHS9"/>
      <c r="OHT9"/>
      <c r="OHU9"/>
      <c r="OHV9"/>
      <c r="OHW9"/>
      <c r="OHX9"/>
      <c r="OHY9"/>
      <c r="OHZ9"/>
      <c r="OIA9"/>
      <c r="OIB9"/>
      <c r="OIC9"/>
      <c r="OID9"/>
      <c r="OIE9"/>
      <c r="OIF9"/>
      <c r="OIG9"/>
      <c r="OIH9"/>
      <c r="OII9"/>
      <c r="OIJ9"/>
      <c r="OIK9"/>
      <c r="OIL9"/>
      <c r="OIM9"/>
      <c r="OIN9"/>
      <c r="OIO9"/>
      <c r="OIP9"/>
      <c r="OIQ9"/>
      <c r="OIR9"/>
      <c r="OIS9"/>
      <c r="OIT9"/>
      <c r="OIU9"/>
      <c r="OIV9"/>
      <c r="OIW9"/>
      <c r="OIX9"/>
      <c r="OIY9"/>
      <c r="OIZ9"/>
      <c r="OJA9"/>
      <c r="OJB9"/>
      <c r="OJC9"/>
      <c r="OJD9"/>
      <c r="OJE9"/>
      <c r="OJF9"/>
      <c r="OJG9"/>
      <c r="OJH9"/>
      <c r="OJI9"/>
      <c r="OJJ9"/>
      <c r="OJK9"/>
      <c r="OJL9"/>
      <c r="OJM9"/>
      <c r="OJN9"/>
      <c r="OJO9"/>
      <c r="OJP9"/>
      <c r="OJQ9"/>
      <c r="OJR9"/>
      <c r="OJS9"/>
      <c r="OJT9"/>
      <c r="OJU9"/>
      <c r="OJV9"/>
      <c r="OJW9"/>
      <c r="OJX9"/>
      <c r="OJY9"/>
      <c r="OJZ9"/>
      <c r="OKA9"/>
      <c r="OKB9"/>
      <c r="OKC9"/>
      <c r="OKD9"/>
      <c r="OKE9"/>
      <c r="OKF9"/>
      <c r="OKG9"/>
      <c r="OKH9"/>
      <c r="OKI9"/>
      <c r="OKJ9"/>
      <c r="OKK9"/>
      <c r="OKL9"/>
      <c r="OKM9"/>
      <c r="OKN9"/>
      <c r="OKO9"/>
      <c r="OKP9"/>
      <c r="OKQ9"/>
      <c r="OKR9"/>
      <c r="OKS9"/>
      <c r="OKT9"/>
      <c r="OKU9"/>
      <c r="OKV9"/>
      <c r="OKW9"/>
      <c r="OKX9"/>
      <c r="OKY9"/>
      <c r="OKZ9"/>
      <c r="OLA9"/>
      <c r="OLB9"/>
      <c r="OLC9"/>
      <c r="OLD9"/>
      <c r="OLE9"/>
      <c r="OLF9"/>
      <c r="OLG9"/>
      <c r="OLH9"/>
      <c r="OLI9"/>
      <c r="OLJ9"/>
      <c r="OLK9"/>
      <c r="OLL9"/>
      <c r="OLM9"/>
      <c r="OLN9"/>
      <c r="OLO9"/>
      <c r="OLP9"/>
      <c r="OLQ9"/>
      <c r="OLR9"/>
      <c r="OLS9"/>
      <c r="OLT9"/>
      <c r="OLU9"/>
      <c r="OLV9"/>
      <c r="OLW9"/>
      <c r="OLX9"/>
      <c r="OLY9"/>
      <c r="OLZ9"/>
      <c r="OMA9"/>
      <c r="OMB9"/>
      <c r="OMC9"/>
      <c r="OMD9"/>
      <c r="OME9"/>
      <c r="OMF9"/>
      <c r="OMG9"/>
      <c r="OMH9"/>
      <c r="OMI9"/>
      <c r="OMJ9"/>
      <c r="OMK9"/>
      <c r="OML9"/>
      <c r="OMM9"/>
      <c r="OMN9"/>
      <c r="OMO9"/>
      <c r="OMP9"/>
      <c r="OMQ9"/>
      <c r="OMR9"/>
      <c r="OMS9"/>
      <c r="OMT9"/>
      <c r="OMU9"/>
      <c r="OMV9"/>
      <c r="OMW9"/>
      <c r="OMX9"/>
      <c r="OMY9"/>
      <c r="OMZ9"/>
      <c r="ONA9"/>
      <c r="ONB9"/>
      <c r="ONC9"/>
      <c r="OND9"/>
      <c r="ONE9"/>
      <c r="ONF9"/>
      <c r="ONG9"/>
      <c r="ONH9"/>
      <c r="ONI9"/>
      <c r="ONJ9"/>
      <c r="ONK9"/>
      <c r="ONL9"/>
      <c r="ONM9"/>
      <c r="ONN9"/>
      <c r="ONO9"/>
      <c r="ONP9"/>
      <c r="ONQ9"/>
      <c r="ONR9"/>
      <c r="ONS9"/>
      <c r="ONT9"/>
      <c r="ONU9"/>
      <c r="ONV9"/>
      <c r="ONW9"/>
      <c r="ONX9"/>
      <c r="ONY9"/>
      <c r="ONZ9"/>
      <c r="OOA9"/>
      <c r="OOB9"/>
      <c r="OOC9"/>
      <c r="OOD9"/>
      <c r="OOE9"/>
      <c r="OOF9"/>
      <c r="OOG9"/>
      <c r="OOH9"/>
      <c r="OOI9"/>
      <c r="OOJ9"/>
      <c r="OOK9"/>
      <c r="OOL9"/>
      <c r="OOM9"/>
      <c r="OON9"/>
      <c r="OOO9"/>
      <c r="OOP9"/>
      <c r="OOQ9"/>
      <c r="OOR9"/>
      <c r="OOS9"/>
      <c r="OOT9"/>
      <c r="OOU9"/>
      <c r="OOV9"/>
      <c r="OOW9"/>
      <c r="OOX9"/>
      <c r="OOY9"/>
      <c r="OOZ9"/>
      <c r="OPA9"/>
      <c r="OPB9"/>
      <c r="OPC9"/>
      <c r="OPD9"/>
      <c r="OPE9"/>
      <c r="OPF9"/>
      <c r="OPG9"/>
      <c r="OPH9"/>
      <c r="OPI9"/>
      <c r="OPJ9"/>
      <c r="OPK9"/>
      <c r="OPL9"/>
      <c r="OPM9"/>
      <c r="OPN9"/>
      <c r="OPO9"/>
      <c r="OPP9"/>
      <c r="OPQ9"/>
      <c r="OPR9"/>
      <c r="OPS9"/>
      <c r="OPT9"/>
      <c r="OPU9"/>
      <c r="OPV9"/>
      <c r="OPW9"/>
      <c r="OPX9"/>
      <c r="OPY9"/>
      <c r="OPZ9"/>
      <c r="OQA9"/>
      <c r="OQB9"/>
      <c r="OQC9"/>
      <c r="OQD9"/>
      <c r="OQE9"/>
      <c r="OQF9"/>
      <c r="OQG9"/>
      <c r="OQH9"/>
      <c r="OQI9"/>
      <c r="OQJ9"/>
      <c r="OQK9"/>
      <c r="OQL9"/>
      <c r="OQM9"/>
      <c r="OQN9"/>
      <c r="OQO9"/>
      <c r="OQP9"/>
      <c r="OQQ9"/>
      <c r="OQR9"/>
      <c r="OQS9"/>
      <c r="OQT9"/>
      <c r="OQU9"/>
      <c r="OQV9"/>
      <c r="OQW9"/>
      <c r="OQX9"/>
      <c r="OQY9"/>
      <c r="OQZ9"/>
      <c r="ORA9"/>
      <c r="ORB9"/>
      <c r="ORC9"/>
      <c r="ORD9"/>
      <c r="ORE9"/>
      <c r="ORF9"/>
      <c r="ORG9"/>
      <c r="ORH9"/>
      <c r="ORI9"/>
      <c r="ORJ9"/>
      <c r="ORK9"/>
      <c r="ORL9"/>
      <c r="ORM9"/>
      <c r="ORN9"/>
      <c r="ORO9"/>
      <c r="ORP9"/>
      <c r="ORQ9"/>
      <c r="ORR9"/>
      <c r="ORS9"/>
      <c r="ORT9"/>
      <c r="ORU9"/>
      <c r="ORV9"/>
      <c r="ORW9"/>
      <c r="ORX9"/>
      <c r="ORY9"/>
      <c r="ORZ9"/>
      <c r="OSA9"/>
      <c r="OSB9"/>
      <c r="OSC9"/>
      <c r="OSD9"/>
      <c r="OSE9"/>
      <c r="OSF9"/>
      <c r="OSG9"/>
      <c r="OSH9"/>
      <c r="OSI9"/>
      <c r="OSJ9"/>
      <c r="OSK9"/>
      <c r="OSL9"/>
      <c r="OSM9"/>
      <c r="OSN9"/>
      <c r="OSO9"/>
      <c r="OSP9"/>
      <c r="OSQ9"/>
      <c r="OSR9"/>
      <c r="OSS9"/>
      <c r="OST9"/>
      <c r="OSU9"/>
      <c r="OSV9"/>
      <c r="OSW9"/>
      <c r="OSX9"/>
      <c r="OSY9"/>
      <c r="OSZ9"/>
      <c r="OTA9"/>
      <c r="OTB9"/>
      <c r="OTC9"/>
      <c r="OTD9"/>
      <c r="OTE9"/>
      <c r="OTF9"/>
      <c r="OTG9"/>
      <c r="OTH9"/>
      <c r="OTI9"/>
      <c r="OTJ9"/>
      <c r="OTK9"/>
      <c r="OTL9"/>
      <c r="OTM9"/>
      <c r="OTN9"/>
      <c r="OTO9"/>
      <c r="OTP9"/>
      <c r="OTQ9"/>
      <c r="OTR9"/>
      <c r="OTS9"/>
      <c r="OTT9"/>
      <c r="OTU9"/>
      <c r="OTV9"/>
      <c r="OTW9"/>
      <c r="OTX9"/>
      <c r="OTY9"/>
      <c r="OTZ9"/>
      <c r="OUA9"/>
      <c r="OUB9"/>
      <c r="OUC9"/>
      <c r="OUD9"/>
      <c r="OUE9"/>
      <c r="OUF9"/>
      <c r="OUG9"/>
      <c r="OUH9"/>
      <c r="OUI9"/>
      <c r="OUJ9"/>
      <c r="OUK9"/>
      <c r="OUL9"/>
      <c r="OUM9"/>
      <c r="OUN9"/>
      <c r="OUO9"/>
      <c r="OUP9"/>
      <c r="OUQ9"/>
      <c r="OUR9"/>
      <c r="OUS9"/>
      <c r="OUT9"/>
      <c r="OUU9"/>
      <c r="OUV9"/>
      <c r="OUW9"/>
      <c r="OUX9"/>
      <c r="OUY9"/>
      <c r="OUZ9"/>
      <c r="OVA9"/>
      <c r="OVB9"/>
      <c r="OVC9"/>
      <c r="OVD9"/>
      <c r="OVE9"/>
      <c r="OVF9"/>
      <c r="OVG9"/>
      <c r="OVH9"/>
      <c r="OVI9"/>
      <c r="OVJ9"/>
      <c r="OVK9"/>
      <c r="OVL9"/>
      <c r="OVM9"/>
      <c r="OVN9"/>
      <c r="OVO9"/>
      <c r="OVP9"/>
      <c r="OVQ9"/>
      <c r="OVR9"/>
      <c r="OVS9"/>
      <c r="OVT9"/>
      <c r="OVU9"/>
      <c r="OVV9"/>
      <c r="OVW9"/>
      <c r="OVX9"/>
      <c r="OVY9"/>
      <c r="OVZ9"/>
      <c r="OWA9"/>
      <c r="OWB9"/>
      <c r="OWC9"/>
      <c r="OWD9"/>
      <c r="OWE9"/>
      <c r="OWF9"/>
      <c r="OWG9"/>
      <c r="OWH9"/>
      <c r="OWI9"/>
      <c r="OWJ9"/>
      <c r="OWK9"/>
      <c r="OWL9"/>
      <c r="OWM9"/>
      <c r="OWN9"/>
      <c r="OWO9"/>
      <c r="OWP9"/>
      <c r="OWQ9"/>
      <c r="OWR9"/>
      <c r="OWS9"/>
      <c r="OWT9"/>
      <c r="OWU9"/>
      <c r="OWV9"/>
      <c r="OWW9"/>
      <c r="OWX9"/>
      <c r="OWY9"/>
      <c r="OWZ9"/>
      <c r="OXA9"/>
      <c r="OXB9"/>
      <c r="OXC9"/>
      <c r="OXD9"/>
      <c r="OXE9"/>
      <c r="OXF9"/>
      <c r="OXG9"/>
      <c r="OXH9"/>
      <c r="OXI9"/>
      <c r="OXJ9"/>
      <c r="OXK9"/>
      <c r="OXL9"/>
      <c r="OXM9"/>
      <c r="OXN9"/>
      <c r="OXO9"/>
      <c r="OXP9"/>
      <c r="OXQ9"/>
      <c r="OXR9"/>
      <c r="OXS9"/>
      <c r="OXT9"/>
      <c r="OXU9"/>
      <c r="OXV9"/>
      <c r="OXW9"/>
      <c r="OXX9"/>
      <c r="OXY9"/>
      <c r="OXZ9"/>
      <c r="OYA9"/>
      <c r="OYB9"/>
      <c r="OYC9"/>
      <c r="OYD9"/>
      <c r="OYE9"/>
      <c r="OYF9"/>
      <c r="OYG9"/>
      <c r="OYH9"/>
      <c r="OYI9"/>
      <c r="OYJ9"/>
      <c r="OYK9"/>
      <c r="OYL9"/>
      <c r="OYM9"/>
      <c r="OYN9"/>
      <c r="OYO9"/>
      <c r="OYP9"/>
      <c r="OYQ9"/>
      <c r="OYR9"/>
      <c r="OYS9"/>
      <c r="OYT9"/>
      <c r="OYU9"/>
      <c r="OYV9"/>
      <c r="OYW9"/>
      <c r="OYX9"/>
      <c r="OYY9"/>
      <c r="OYZ9"/>
      <c r="OZA9"/>
      <c r="OZB9"/>
      <c r="OZC9"/>
      <c r="OZD9"/>
      <c r="OZE9"/>
      <c r="OZF9"/>
      <c r="OZG9"/>
      <c r="OZH9"/>
      <c r="OZI9"/>
      <c r="OZJ9"/>
      <c r="OZK9"/>
      <c r="OZL9"/>
      <c r="OZM9"/>
      <c r="OZN9"/>
      <c r="OZO9"/>
      <c r="OZP9"/>
      <c r="OZQ9"/>
      <c r="OZR9"/>
      <c r="OZS9"/>
      <c r="OZT9"/>
      <c r="OZU9"/>
      <c r="OZV9"/>
      <c r="OZW9"/>
      <c r="OZX9"/>
      <c r="OZY9"/>
      <c r="OZZ9"/>
      <c r="PAA9"/>
      <c r="PAB9"/>
      <c r="PAC9"/>
      <c r="PAD9"/>
      <c r="PAE9"/>
      <c r="PAF9"/>
      <c r="PAG9"/>
      <c r="PAH9"/>
      <c r="PAI9"/>
      <c r="PAJ9"/>
      <c r="PAK9"/>
      <c r="PAL9"/>
      <c r="PAM9"/>
      <c r="PAN9"/>
      <c r="PAO9"/>
      <c r="PAP9"/>
      <c r="PAQ9"/>
      <c r="PAR9"/>
      <c r="PAS9"/>
      <c r="PAT9"/>
      <c r="PAU9"/>
      <c r="PAV9"/>
      <c r="PAW9"/>
      <c r="PAX9"/>
      <c r="PAY9"/>
      <c r="PAZ9"/>
      <c r="PBA9"/>
      <c r="PBB9"/>
      <c r="PBC9"/>
      <c r="PBD9"/>
      <c r="PBE9"/>
      <c r="PBF9"/>
      <c r="PBG9"/>
      <c r="PBH9"/>
      <c r="PBI9"/>
      <c r="PBJ9"/>
      <c r="PBK9"/>
      <c r="PBL9"/>
      <c r="PBM9"/>
      <c r="PBN9"/>
      <c r="PBO9"/>
      <c r="PBP9"/>
      <c r="PBQ9"/>
      <c r="PBR9"/>
      <c r="PBS9"/>
      <c r="PBT9"/>
      <c r="PBU9"/>
      <c r="PBV9"/>
      <c r="PBW9"/>
      <c r="PBX9"/>
      <c r="PBY9"/>
      <c r="PBZ9"/>
      <c r="PCA9"/>
      <c r="PCB9"/>
      <c r="PCC9"/>
      <c r="PCD9"/>
      <c r="PCE9"/>
      <c r="PCF9"/>
      <c r="PCG9"/>
      <c r="PCH9"/>
      <c r="PCI9"/>
      <c r="PCJ9"/>
      <c r="PCK9"/>
      <c r="PCL9"/>
      <c r="PCM9"/>
      <c r="PCN9"/>
      <c r="PCO9"/>
      <c r="PCP9"/>
      <c r="PCQ9"/>
      <c r="PCR9"/>
      <c r="PCS9"/>
      <c r="PCT9"/>
      <c r="PCU9"/>
      <c r="PCV9"/>
      <c r="PCW9"/>
      <c r="PCX9"/>
      <c r="PCY9"/>
      <c r="PCZ9"/>
      <c r="PDA9"/>
      <c r="PDB9"/>
      <c r="PDC9"/>
      <c r="PDD9"/>
      <c r="PDE9"/>
      <c r="PDF9"/>
      <c r="PDG9"/>
      <c r="PDH9"/>
      <c r="PDI9"/>
      <c r="PDJ9"/>
      <c r="PDK9"/>
      <c r="PDL9"/>
      <c r="PDM9"/>
      <c r="PDN9"/>
      <c r="PDO9"/>
      <c r="PDP9"/>
      <c r="PDQ9"/>
      <c r="PDR9"/>
      <c r="PDS9"/>
      <c r="PDT9"/>
      <c r="PDU9"/>
      <c r="PDV9"/>
      <c r="PDW9"/>
      <c r="PDX9"/>
      <c r="PDY9"/>
      <c r="PDZ9"/>
      <c r="PEA9"/>
      <c r="PEB9"/>
      <c r="PEC9"/>
      <c r="PED9"/>
      <c r="PEE9"/>
      <c r="PEF9"/>
      <c r="PEG9"/>
      <c r="PEH9"/>
      <c r="PEI9"/>
      <c r="PEJ9"/>
      <c r="PEK9"/>
      <c r="PEL9"/>
      <c r="PEM9"/>
      <c r="PEN9"/>
      <c r="PEO9"/>
      <c r="PEP9"/>
      <c r="PEQ9"/>
      <c r="PER9"/>
      <c r="PES9"/>
      <c r="PET9"/>
      <c r="PEU9"/>
      <c r="PEV9"/>
      <c r="PEW9"/>
      <c r="PEX9"/>
      <c r="PEY9"/>
      <c r="PEZ9"/>
      <c r="PFA9"/>
      <c r="PFB9"/>
      <c r="PFC9"/>
      <c r="PFD9"/>
      <c r="PFE9"/>
      <c r="PFF9"/>
      <c r="PFG9"/>
      <c r="PFH9"/>
      <c r="PFI9"/>
      <c r="PFJ9"/>
      <c r="PFK9"/>
      <c r="PFL9"/>
      <c r="PFM9"/>
      <c r="PFN9"/>
      <c r="PFO9"/>
      <c r="PFP9"/>
      <c r="PFQ9"/>
      <c r="PFR9"/>
      <c r="PFS9"/>
      <c r="PFT9"/>
      <c r="PFU9"/>
      <c r="PFV9"/>
      <c r="PFW9"/>
      <c r="PFX9"/>
      <c r="PFY9"/>
      <c r="PFZ9"/>
      <c r="PGA9"/>
      <c r="PGB9"/>
      <c r="PGC9"/>
      <c r="PGD9"/>
      <c r="PGE9"/>
      <c r="PGF9"/>
      <c r="PGG9"/>
      <c r="PGH9"/>
      <c r="PGI9"/>
      <c r="PGJ9"/>
      <c r="PGK9"/>
      <c r="PGL9"/>
      <c r="PGM9"/>
      <c r="PGN9"/>
      <c r="PGO9"/>
      <c r="PGP9"/>
      <c r="PGQ9"/>
      <c r="PGR9"/>
      <c r="PGS9"/>
      <c r="PGT9"/>
      <c r="PGU9"/>
      <c r="PGV9"/>
      <c r="PGW9"/>
      <c r="PGX9"/>
      <c r="PGY9"/>
      <c r="PGZ9"/>
      <c r="PHA9"/>
      <c r="PHB9"/>
      <c r="PHC9"/>
      <c r="PHD9"/>
      <c r="PHE9"/>
      <c r="PHF9"/>
      <c r="PHG9"/>
      <c r="PHH9"/>
      <c r="PHI9"/>
      <c r="PHJ9"/>
      <c r="PHK9"/>
      <c r="PHL9"/>
      <c r="PHM9"/>
      <c r="PHN9"/>
      <c r="PHO9"/>
      <c r="PHP9"/>
      <c r="PHQ9"/>
      <c r="PHR9"/>
      <c r="PHS9"/>
      <c r="PHT9"/>
      <c r="PHU9"/>
      <c r="PHV9"/>
      <c r="PHW9"/>
      <c r="PHX9"/>
      <c r="PHY9"/>
      <c r="PHZ9"/>
      <c r="PIA9"/>
      <c r="PIB9"/>
      <c r="PIC9"/>
      <c r="PID9"/>
      <c r="PIE9"/>
      <c r="PIF9"/>
      <c r="PIG9"/>
      <c r="PIH9"/>
      <c r="PII9"/>
      <c r="PIJ9"/>
      <c r="PIK9"/>
      <c r="PIL9"/>
      <c r="PIM9"/>
      <c r="PIN9"/>
      <c r="PIO9"/>
      <c r="PIP9"/>
      <c r="PIQ9"/>
      <c r="PIR9"/>
      <c r="PIS9"/>
      <c r="PIT9"/>
      <c r="PIU9"/>
      <c r="PIV9"/>
      <c r="PIW9"/>
      <c r="PIX9"/>
      <c r="PIY9"/>
      <c r="PIZ9"/>
      <c r="PJA9"/>
      <c r="PJB9"/>
      <c r="PJC9"/>
      <c r="PJD9"/>
      <c r="PJE9"/>
      <c r="PJF9"/>
      <c r="PJG9"/>
      <c r="PJH9"/>
      <c r="PJI9"/>
      <c r="PJJ9"/>
      <c r="PJK9"/>
      <c r="PJL9"/>
      <c r="PJM9"/>
      <c r="PJN9"/>
      <c r="PJO9"/>
      <c r="PJP9"/>
      <c r="PJQ9"/>
      <c r="PJR9"/>
      <c r="PJS9"/>
      <c r="PJT9"/>
      <c r="PJU9"/>
      <c r="PJV9"/>
      <c r="PJW9"/>
      <c r="PJX9"/>
      <c r="PJY9"/>
      <c r="PJZ9"/>
      <c r="PKA9"/>
      <c r="PKB9"/>
      <c r="PKC9"/>
      <c r="PKD9"/>
      <c r="PKE9"/>
      <c r="PKF9"/>
      <c r="PKG9"/>
      <c r="PKH9"/>
      <c r="PKI9"/>
      <c r="PKJ9"/>
      <c r="PKK9"/>
      <c r="PKL9"/>
      <c r="PKM9"/>
      <c r="PKN9"/>
      <c r="PKO9"/>
      <c r="PKP9"/>
      <c r="PKQ9"/>
      <c r="PKR9"/>
      <c r="PKS9"/>
      <c r="PKT9"/>
      <c r="PKU9"/>
      <c r="PKV9"/>
      <c r="PKW9"/>
      <c r="PKX9"/>
      <c r="PKY9"/>
      <c r="PKZ9"/>
      <c r="PLA9"/>
      <c r="PLB9"/>
      <c r="PLC9"/>
      <c r="PLD9"/>
      <c r="PLE9"/>
      <c r="PLF9"/>
      <c r="PLG9"/>
      <c r="PLH9"/>
      <c r="PLI9"/>
      <c r="PLJ9"/>
      <c r="PLK9"/>
      <c r="PLL9"/>
      <c r="PLM9"/>
      <c r="PLN9"/>
      <c r="PLO9"/>
      <c r="PLP9"/>
      <c r="PLQ9"/>
      <c r="PLR9"/>
      <c r="PLS9"/>
      <c r="PLT9"/>
      <c r="PLU9"/>
      <c r="PLV9"/>
      <c r="PLW9"/>
      <c r="PLX9"/>
      <c r="PLY9"/>
      <c r="PLZ9"/>
      <c r="PMA9"/>
      <c r="PMB9"/>
      <c r="PMC9"/>
      <c r="PMD9"/>
      <c r="PME9"/>
      <c r="PMF9"/>
      <c r="PMG9"/>
      <c r="PMH9"/>
      <c r="PMI9"/>
      <c r="PMJ9"/>
      <c r="PMK9"/>
      <c r="PML9"/>
      <c r="PMM9"/>
      <c r="PMN9"/>
      <c r="PMO9"/>
      <c r="PMP9"/>
      <c r="PMQ9"/>
      <c r="PMR9"/>
      <c r="PMS9"/>
      <c r="PMT9"/>
      <c r="PMU9"/>
      <c r="PMV9"/>
      <c r="PMW9"/>
      <c r="PMX9"/>
      <c r="PMY9"/>
      <c r="PMZ9"/>
      <c r="PNA9"/>
      <c r="PNB9"/>
      <c r="PNC9"/>
      <c r="PND9"/>
      <c r="PNE9"/>
      <c r="PNF9"/>
      <c r="PNG9"/>
      <c r="PNH9"/>
      <c r="PNI9"/>
      <c r="PNJ9"/>
      <c r="PNK9"/>
      <c r="PNL9"/>
      <c r="PNM9"/>
      <c r="PNN9"/>
      <c r="PNO9"/>
      <c r="PNP9"/>
      <c r="PNQ9"/>
      <c r="PNR9"/>
      <c r="PNS9"/>
      <c r="PNT9"/>
      <c r="PNU9"/>
      <c r="PNV9"/>
      <c r="PNW9"/>
      <c r="PNX9"/>
      <c r="PNY9"/>
      <c r="PNZ9"/>
      <c r="POA9"/>
      <c r="POB9"/>
      <c r="POC9"/>
      <c r="POD9"/>
      <c r="POE9"/>
      <c r="POF9"/>
      <c r="POG9"/>
      <c r="POH9"/>
      <c r="POI9"/>
      <c r="POJ9"/>
      <c r="POK9"/>
      <c r="POL9"/>
      <c r="POM9"/>
      <c r="PON9"/>
      <c r="POO9"/>
      <c r="POP9"/>
      <c r="POQ9"/>
      <c r="POR9"/>
      <c r="POS9"/>
      <c r="POT9"/>
      <c r="POU9"/>
      <c r="POV9"/>
      <c r="POW9"/>
      <c r="POX9"/>
      <c r="POY9"/>
      <c r="POZ9"/>
      <c r="PPA9"/>
      <c r="PPB9"/>
      <c r="PPC9"/>
      <c r="PPD9"/>
      <c r="PPE9"/>
      <c r="PPF9"/>
      <c r="PPG9"/>
      <c r="PPH9"/>
      <c r="PPI9"/>
      <c r="PPJ9"/>
      <c r="PPK9"/>
      <c r="PPL9"/>
      <c r="PPM9"/>
      <c r="PPN9"/>
      <c r="PPO9"/>
      <c r="PPP9"/>
      <c r="PPQ9"/>
      <c r="PPR9"/>
      <c r="PPS9"/>
      <c r="PPT9"/>
      <c r="PPU9"/>
      <c r="PPV9"/>
      <c r="PPW9"/>
      <c r="PPX9"/>
      <c r="PPY9"/>
      <c r="PPZ9"/>
      <c r="PQA9"/>
      <c r="PQB9"/>
      <c r="PQC9"/>
      <c r="PQD9"/>
      <c r="PQE9"/>
      <c r="PQF9"/>
      <c r="PQG9"/>
      <c r="PQH9"/>
      <c r="PQI9"/>
      <c r="PQJ9"/>
      <c r="PQK9"/>
      <c r="PQL9"/>
      <c r="PQM9"/>
      <c r="PQN9"/>
      <c r="PQO9"/>
      <c r="PQP9"/>
      <c r="PQQ9"/>
      <c r="PQR9"/>
      <c r="PQS9"/>
      <c r="PQT9"/>
      <c r="PQU9"/>
      <c r="PQV9"/>
      <c r="PQW9"/>
      <c r="PQX9"/>
      <c r="PQY9"/>
      <c r="PQZ9"/>
      <c r="PRA9"/>
      <c r="PRB9"/>
      <c r="PRC9"/>
      <c r="PRD9"/>
      <c r="PRE9"/>
      <c r="PRF9"/>
      <c r="PRG9"/>
      <c r="PRH9"/>
      <c r="PRI9"/>
      <c r="PRJ9"/>
      <c r="PRK9"/>
      <c r="PRL9"/>
      <c r="PRM9"/>
      <c r="PRN9"/>
      <c r="PRO9"/>
      <c r="PRP9"/>
      <c r="PRQ9"/>
      <c r="PRR9"/>
      <c r="PRS9"/>
      <c r="PRT9"/>
      <c r="PRU9"/>
      <c r="PRV9"/>
      <c r="PRW9"/>
      <c r="PRX9"/>
      <c r="PRY9"/>
      <c r="PRZ9"/>
      <c r="PSA9"/>
      <c r="PSB9"/>
      <c r="PSC9"/>
      <c r="PSD9"/>
      <c r="PSE9"/>
      <c r="PSF9"/>
      <c r="PSG9"/>
      <c r="PSH9"/>
      <c r="PSI9"/>
      <c r="PSJ9"/>
      <c r="PSK9"/>
      <c r="PSL9"/>
      <c r="PSM9"/>
      <c r="PSN9"/>
      <c r="PSO9"/>
      <c r="PSP9"/>
      <c r="PSQ9"/>
      <c r="PSR9"/>
      <c r="PSS9"/>
      <c r="PST9"/>
      <c r="PSU9"/>
      <c r="PSV9"/>
      <c r="PSW9"/>
      <c r="PSX9"/>
      <c r="PSY9"/>
      <c r="PSZ9"/>
      <c r="PTA9"/>
      <c r="PTB9"/>
      <c r="PTC9"/>
      <c r="PTD9"/>
      <c r="PTE9"/>
      <c r="PTF9"/>
      <c r="PTG9"/>
      <c r="PTH9"/>
      <c r="PTI9"/>
      <c r="PTJ9"/>
      <c r="PTK9"/>
      <c r="PTL9"/>
      <c r="PTM9"/>
      <c r="PTN9"/>
      <c r="PTO9"/>
      <c r="PTP9"/>
      <c r="PTQ9"/>
      <c r="PTR9"/>
      <c r="PTS9"/>
      <c r="PTT9"/>
      <c r="PTU9"/>
      <c r="PTV9"/>
      <c r="PTW9"/>
      <c r="PTX9"/>
      <c r="PTY9"/>
      <c r="PTZ9"/>
      <c r="PUA9"/>
      <c r="PUB9"/>
      <c r="PUC9"/>
      <c r="PUD9"/>
      <c r="PUE9"/>
      <c r="PUF9"/>
      <c r="PUG9"/>
      <c r="PUH9"/>
      <c r="PUI9"/>
      <c r="PUJ9"/>
      <c r="PUK9"/>
      <c r="PUL9"/>
      <c r="PUM9"/>
      <c r="PUN9"/>
      <c r="PUO9"/>
      <c r="PUP9"/>
      <c r="PUQ9"/>
      <c r="PUR9"/>
      <c r="PUS9"/>
      <c r="PUT9"/>
      <c r="PUU9"/>
      <c r="PUV9"/>
      <c r="PUW9"/>
      <c r="PUX9"/>
      <c r="PUY9"/>
      <c r="PUZ9"/>
      <c r="PVA9"/>
      <c r="PVB9"/>
      <c r="PVC9"/>
      <c r="PVD9"/>
      <c r="PVE9"/>
      <c r="PVF9"/>
      <c r="PVG9"/>
      <c r="PVH9"/>
      <c r="PVI9"/>
      <c r="PVJ9"/>
      <c r="PVK9"/>
      <c r="PVL9"/>
      <c r="PVM9"/>
      <c r="PVN9"/>
      <c r="PVO9"/>
      <c r="PVP9"/>
      <c r="PVQ9"/>
      <c r="PVR9"/>
      <c r="PVS9"/>
      <c r="PVT9"/>
      <c r="PVU9"/>
      <c r="PVV9"/>
      <c r="PVW9"/>
      <c r="PVX9"/>
      <c r="PVY9"/>
      <c r="PVZ9"/>
      <c r="PWA9"/>
      <c r="PWB9"/>
      <c r="PWC9"/>
      <c r="PWD9"/>
      <c r="PWE9"/>
      <c r="PWF9"/>
      <c r="PWG9"/>
      <c r="PWH9"/>
      <c r="PWI9"/>
      <c r="PWJ9"/>
      <c r="PWK9"/>
      <c r="PWL9"/>
      <c r="PWM9"/>
      <c r="PWN9"/>
      <c r="PWO9"/>
      <c r="PWP9"/>
      <c r="PWQ9"/>
      <c r="PWR9"/>
      <c r="PWS9"/>
      <c r="PWT9"/>
      <c r="PWU9"/>
      <c r="PWV9"/>
      <c r="PWW9"/>
      <c r="PWX9"/>
      <c r="PWY9"/>
      <c r="PWZ9"/>
      <c r="PXA9"/>
      <c r="PXB9"/>
      <c r="PXC9"/>
      <c r="PXD9"/>
      <c r="PXE9"/>
      <c r="PXF9"/>
      <c r="PXG9"/>
      <c r="PXH9"/>
      <c r="PXI9"/>
      <c r="PXJ9"/>
      <c r="PXK9"/>
      <c r="PXL9"/>
      <c r="PXM9"/>
      <c r="PXN9"/>
      <c r="PXO9"/>
      <c r="PXP9"/>
      <c r="PXQ9"/>
      <c r="PXR9"/>
      <c r="PXS9"/>
      <c r="PXT9"/>
      <c r="PXU9"/>
      <c r="PXV9"/>
      <c r="PXW9"/>
      <c r="PXX9"/>
      <c r="PXY9"/>
      <c r="PXZ9"/>
      <c r="PYA9"/>
      <c r="PYB9"/>
      <c r="PYC9"/>
      <c r="PYD9"/>
      <c r="PYE9"/>
      <c r="PYF9"/>
      <c r="PYG9"/>
      <c r="PYH9"/>
      <c r="PYI9"/>
      <c r="PYJ9"/>
      <c r="PYK9"/>
      <c r="PYL9"/>
      <c r="PYM9"/>
      <c r="PYN9"/>
      <c r="PYO9"/>
      <c r="PYP9"/>
      <c r="PYQ9"/>
      <c r="PYR9"/>
      <c r="PYS9"/>
      <c r="PYT9"/>
      <c r="PYU9"/>
      <c r="PYV9"/>
      <c r="PYW9"/>
      <c r="PYX9"/>
      <c r="PYY9"/>
      <c r="PYZ9"/>
      <c r="PZA9"/>
      <c r="PZB9"/>
      <c r="PZC9"/>
      <c r="PZD9"/>
      <c r="PZE9"/>
      <c r="PZF9"/>
      <c r="PZG9"/>
      <c r="PZH9"/>
      <c r="PZI9"/>
      <c r="PZJ9"/>
      <c r="PZK9"/>
      <c r="PZL9"/>
      <c r="PZM9"/>
      <c r="PZN9"/>
      <c r="PZO9"/>
      <c r="PZP9"/>
      <c r="PZQ9"/>
      <c r="PZR9"/>
      <c r="PZS9"/>
      <c r="PZT9"/>
      <c r="PZU9"/>
      <c r="PZV9"/>
      <c r="PZW9"/>
      <c r="PZX9"/>
      <c r="PZY9"/>
      <c r="PZZ9"/>
      <c r="QAA9"/>
      <c r="QAB9"/>
      <c r="QAC9"/>
      <c r="QAD9"/>
      <c r="QAE9"/>
      <c r="QAF9"/>
      <c r="QAG9"/>
      <c r="QAH9"/>
      <c r="QAI9"/>
      <c r="QAJ9"/>
      <c r="QAK9"/>
      <c r="QAL9"/>
      <c r="QAM9"/>
      <c r="QAN9"/>
      <c r="QAO9"/>
      <c r="QAP9"/>
      <c r="QAQ9"/>
      <c r="QAR9"/>
      <c r="QAS9"/>
      <c r="QAT9"/>
      <c r="QAU9"/>
      <c r="QAV9"/>
      <c r="QAW9"/>
      <c r="QAX9"/>
      <c r="QAY9"/>
      <c r="QAZ9"/>
      <c r="QBA9"/>
      <c r="QBB9"/>
      <c r="QBC9"/>
      <c r="QBD9"/>
      <c r="QBE9"/>
      <c r="QBF9"/>
      <c r="QBG9"/>
      <c r="QBH9"/>
      <c r="QBI9"/>
      <c r="QBJ9"/>
      <c r="QBK9"/>
      <c r="QBL9"/>
      <c r="QBM9"/>
      <c r="QBN9"/>
      <c r="QBO9"/>
      <c r="QBP9"/>
      <c r="QBQ9"/>
      <c r="QBR9"/>
      <c r="QBS9"/>
      <c r="QBT9"/>
      <c r="QBU9"/>
      <c r="QBV9"/>
      <c r="QBW9"/>
      <c r="QBX9"/>
      <c r="QBY9"/>
      <c r="QBZ9"/>
      <c r="QCA9"/>
      <c r="QCB9"/>
      <c r="QCC9"/>
      <c r="QCD9"/>
      <c r="QCE9"/>
      <c r="QCF9"/>
      <c r="QCG9"/>
      <c r="QCH9"/>
      <c r="QCI9"/>
      <c r="QCJ9"/>
      <c r="QCK9"/>
      <c r="QCL9"/>
      <c r="QCM9"/>
      <c r="QCN9"/>
      <c r="QCO9"/>
      <c r="QCP9"/>
      <c r="QCQ9"/>
      <c r="QCR9"/>
      <c r="QCS9"/>
      <c r="QCT9"/>
      <c r="QCU9"/>
      <c r="QCV9"/>
      <c r="QCW9"/>
      <c r="QCX9"/>
      <c r="QCY9"/>
      <c r="QCZ9"/>
      <c r="QDA9"/>
      <c r="QDB9"/>
      <c r="QDC9"/>
      <c r="QDD9"/>
      <c r="QDE9"/>
      <c r="QDF9"/>
      <c r="QDG9"/>
      <c r="QDH9"/>
      <c r="QDI9"/>
      <c r="QDJ9"/>
      <c r="QDK9"/>
      <c r="QDL9"/>
      <c r="QDM9"/>
      <c r="QDN9"/>
      <c r="QDO9"/>
      <c r="QDP9"/>
      <c r="QDQ9"/>
      <c r="QDR9"/>
      <c r="QDS9"/>
      <c r="QDT9"/>
      <c r="QDU9"/>
      <c r="QDV9"/>
      <c r="QDW9"/>
      <c r="QDX9"/>
      <c r="QDY9"/>
      <c r="QDZ9"/>
      <c r="QEA9"/>
      <c r="QEB9"/>
      <c r="QEC9"/>
      <c r="QED9"/>
      <c r="QEE9"/>
      <c r="QEF9"/>
      <c r="QEG9"/>
      <c r="QEH9"/>
      <c r="QEI9"/>
      <c r="QEJ9"/>
      <c r="QEK9"/>
      <c r="QEL9"/>
      <c r="QEM9"/>
      <c r="QEN9"/>
      <c r="QEO9"/>
      <c r="QEP9"/>
      <c r="QEQ9"/>
      <c r="QER9"/>
      <c r="QES9"/>
      <c r="QET9"/>
      <c r="QEU9"/>
      <c r="QEV9"/>
      <c r="QEW9"/>
      <c r="QEX9"/>
      <c r="QEY9"/>
      <c r="QEZ9"/>
      <c r="QFA9"/>
      <c r="QFB9"/>
      <c r="QFC9"/>
      <c r="QFD9"/>
      <c r="QFE9"/>
      <c r="QFF9"/>
      <c r="QFG9"/>
      <c r="QFH9"/>
      <c r="QFI9"/>
      <c r="QFJ9"/>
      <c r="QFK9"/>
      <c r="QFL9"/>
      <c r="QFM9"/>
      <c r="QFN9"/>
      <c r="QFO9"/>
      <c r="QFP9"/>
      <c r="QFQ9"/>
      <c r="QFR9"/>
      <c r="QFS9"/>
      <c r="QFT9"/>
      <c r="QFU9"/>
      <c r="QFV9"/>
      <c r="QFW9"/>
      <c r="QFX9"/>
      <c r="QFY9"/>
      <c r="QFZ9"/>
      <c r="QGA9"/>
      <c r="QGB9"/>
      <c r="QGC9"/>
      <c r="QGD9"/>
      <c r="QGE9"/>
      <c r="QGF9"/>
      <c r="QGG9"/>
      <c r="QGH9"/>
      <c r="QGI9"/>
      <c r="QGJ9"/>
      <c r="QGK9"/>
      <c r="QGL9"/>
      <c r="QGM9"/>
      <c r="QGN9"/>
      <c r="QGO9"/>
      <c r="QGP9"/>
      <c r="QGQ9"/>
      <c r="QGR9"/>
      <c r="QGS9"/>
      <c r="QGT9"/>
      <c r="QGU9"/>
      <c r="QGV9"/>
      <c r="QGW9"/>
      <c r="QGX9"/>
      <c r="QGY9"/>
      <c r="QGZ9"/>
      <c r="QHA9"/>
      <c r="QHB9"/>
      <c r="QHC9"/>
      <c r="QHD9"/>
      <c r="QHE9"/>
      <c r="QHF9"/>
      <c r="QHG9"/>
      <c r="QHH9"/>
      <c r="QHI9"/>
      <c r="QHJ9"/>
      <c r="QHK9"/>
      <c r="QHL9"/>
      <c r="QHM9"/>
      <c r="QHN9"/>
      <c r="QHO9"/>
      <c r="QHP9"/>
      <c r="QHQ9"/>
      <c r="QHR9"/>
      <c r="QHS9"/>
      <c r="QHT9"/>
      <c r="QHU9"/>
      <c r="QHV9"/>
      <c r="QHW9"/>
      <c r="QHX9"/>
      <c r="QHY9"/>
      <c r="QHZ9"/>
      <c r="QIA9"/>
      <c r="QIB9"/>
      <c r="QIC9"/>
      <c r="QID9"/>
      <c r="QIE9"/>
      <c r="QIF9"/>
      <c r="QIG9"/>
      <c r="QIH9"/>
      <c r="QII9"/>
      <c r="QIJ9"/>
      <c r="QIK9"/>
      <c r="QIL9"/>
      <c r="QIM9"/>
      <c r="QIN9"/>
      <c r="QIO9"/>
      <c r="QIP9"/>
      <c r="QIQ9"/>
      <c r="QIR9"/>
      <c r="QIS9"/>
      <c r="QIT9"/>
      <c r="QIU9"/>
      <c r="QIV9"/>
      <c r="QIW9"/>
      <c r="QIX9"/>
      <c r="QIY9"/>
      <c r="QIZ9"/>
      <c r="QJA9"/>
      <c r="QJB9"/>
      <c r="QJC9"/>
      <c r="QJD9"/>
      <c r="QJE9"/>
      <c r="QJF9"/>
      <c r="QJG9"/>
      <c r="QJH9"/>
      <c r="QJI9"/>
      <c r="QJJ9"/>
      <c r="QJK9"/>
      <c r="QJL9"/>
      <c r="QJM9"/>
      <c r="QJN9"/>
      <c r="QJO9"/>
      <c r="QJP9"/>
      <c r="QJQ9"/>
      <c r="QJR9"/>
      <c r="QJS9"/>
      <c r="QJT9"/>
      <c r="QJU9"/>
      <c r="QJV9"/>
      <c r="QJW9"/>
      <c r="QJX9"/>
      <c r="QJY9"/>
      <c r="QJZ9"/>
      <c r="QKA9"/>
      <c r="QKB9"/>
      <c r="QKC9"/>
      <c r="QKD9"/>
      <c r="QKE9"/>
      <c r="QKF9"/>
      <c r="QKG9"/>
      <c r="QKH9"/>
      <c r="QKI9"/>
      <c r="QKJ9"/>
      <c r="QKK9"/>
      <c r="QKL9"/>
      <c r="QKM9"/>
      <c r="QKN9"/>
      <c r="QKO9"/>
      <c r="QKP9"/>
      <c r="QKQ9"/>
      <c r="QKR9"/>
      <c r="QKS9"/>
      <c r="QKT9"/>
      <c r="QKU9"/>
      <c r="QKV9"/>
      <c r="QKW9"/>
      <c r="QKX9"/>
      <c r="QKY9"/>
      <c r="QKZ9"/>
      <c r="QLA9"/>
      <c r="QLB9"/>
      <c r="QLC9"/>
      <c r="QLD9"/>
      <c r="QLE9"/>
      <c r="QLF9"/>
      <c r="QLG9"/>
      <c r="QLH9"/>
      <c r="QLI9"/>
      <c r="QLJ9"/>
      <c r="QLK9"/>
      <c r="QLL9"/>
      <c r="QLM9"/>
      <c r="QLN9"/>
      <c r="QLO9"/>
      <c r="QLP9"/>
      <c r="QLQ9"/>
      <c r="QLR9"/>
      <c r="QLS9"/>
      <c r="QLT9"/>
      <c r="QLU9"/>
      <c r="QLV9"/>
      <c r="QLW9"/>
      <c r="QLX9"/>
      <c r="QLY9"/>
      <c r="QLZ9"/>
      <c r="QMA9"/>
      <c r="QMB9"/>
      <c r="QMC9"/>
      <c r="QMD9"/>
      <c r="QME9"/>
      <c r="QMF9"/>
      <c r="QMG9"/>
      <c r="QMH9"/>
      <c r="QMI9"/>
      <c r="QMJ9"/>
      <c r="QMK9"/>
      <c r="QML9"/>
      <c r="QMM9"/>
      <c r="QMN9"/>
      <c r="QMO9"/>
      <c r="QMP9"/>
      <c r="QMQ9"/>
      <c r="QMR9"/>
      <c r="QMS9"/>
      <c r="QMT9"/>
      <c r="QMU9"/>
      <c r="QMV9"/>
      <c r="QMW9"/>
      <c r="QMX9"/>
      <c r="QMY9"/>
      <c r="QMZ9"/>
      <c r="QNA9"/>
      <c r="QNB9"/>
      <c r="QNC9"/>
      <c r="QND9"/>
      <c r="QNE9"/>
      <c r="QNF9"/>
      <c r="QNG9"/>
      <c r="QNH9"/>
      <c r="QNI9"/>
      <c r="QNJ9"/>
      <c r="QNK9"/>
      <c r="QNL9"/>
      <c r="QNM9"/>
      <c r="QNN9"/>
      <c r="QNO9"/>
      <c r="QNP9"/>
      <c r="QNQ9"/>
      <c r="QNR9"/>
      <c r="QNS9"/>
      <c r="QNT9"/>
      <c r="QNU9"/>
      <c r="QNV9"/>
      <c r="QNW9"/>
      <c r="QNX9"/>
      <c r="QNY9"/>
      <c r="QNZ9"/>
      <c r="QOA9"/>
      <c r="QOB9"/>
      <c r="QOC9"/>
      <c r="QOD9"/>
      <c r="QOE9"/>
      <c r="QOF9"/>
      <c r="QOG9"/>
      <c r="QOH9"/>
      <c r="QOI9"/>
      <c r="QOJ9"/>
      <c r="QOK9"/>
      <c r="QOL9"/>
      <c r="QOM9"/>
      <c r="QON9"/>
      <c r="QOO9"/>
      <c r="QOP9"/>
      <c r="QOQ9"/>
      <c r="QOR9"/>
      <c r="QOS9"/>
      <c r="QOT9"/>
      <c r="QOU9"/>
      <c r="QOV9"/>
      <c r="QOW9"/>
      <c r="QOX9"/>
      <c r="QOY9"/>
      <c r="QOZ9"/>
      <c r="QPA9"/>
      <c r="QPB9"/>
      <c r="QPC9"/>
      <c r="QPD9"/>
      <c r="QPE9"/>
      <c r="QPF9"/>
      <c r="QPG9"/>
      <c r="QPH9"/>
      <c r="QPI9"/>
      <c r="QPJ9"/>
      <c r="QPK9"/>
      <c r="QPL9"/>
      <c r="QPM9"/>
      <c r="QPN9"/>
      <c r="QPO9"/>
      <c r="QPP9"/>
      <c r="QPQ9"/>
      <c r="QPR9"/>
      <c r="QPS9"/>
      <c r="QPT9"/>
      <c r="QPU9"/>
      <c r="QPV9"/>
      <c r="QPW9"/>
      <c r="QPX9"/>
      <c r="QPY9"/>
      <c r="QPZ9"/>
      <c r="QQA9"/>
      <c r="QQB9"/>
      <c r="QQC9"/>
      <c r="QQD9"/>
      <c r="QQE9"/>
      <c r="QQF9"/>
      <c r="QQG9"/>
      <c r="QQH9"/>
      <c r="QQI9"/>
      <c r="QQJ9"/>
      <c r="QQK9"/>
      <c r="QQL9"/>
      <c r="QQM9"/>
      <c r="QQN9"/>
      <c r="QQO9"/>
      <c r="QQP9"/>
      <c r="QQQ9"/>
      <c r="QQR9"/>
      <c r="QQS9"/>
      <c r="QQT9"/>
      <c r="QQU9"/>
      <c r="QQV9"/>
      <c r="QQW9"/>
      <c r="QQX9"/>
      <c r="QQY9"/>
      <c r="QQZ9"/>
      <c r="QRA9"/>
      <c r="QRB9"/>
      <c r="QRC9"/>
      <c r="QRD9"/>
      <c r="QRE9"/>
      <c r="QRF9"/>
      <c r="QRG9"/>
      <c r="QRH9"/>
      <c r="QRI9"/>
      <c r="QRJ9"/>
      <c r="QRK9"/>
      <c r="QRL9"/>
      <c r="QRM9"/>
      <c r="QRN9"/>
      <c r="QRO9"/>
      <c r="QRP9"/>
      <c r="QRQ9"/>
      <c r="QRR9"/>
      <c r="QRS9"/>
      <c r="QRT9"/>
      <c r="QRU9"/>
      <c r="QRV9"/>
      <c r="QRW9"/>
      <c r="QRX9"/>
      <c r="QRY9"/>
      <c r="QRZ9"/>
      <c r="QSA9"/>
      <c r="QSB9"/>
      <c r="QSC9"/>
      <c r="QSD9"/>
      <c r="QSE9"/>
      <c r="QSF9"/>
      <c r="QSG9"/>
      <c r="QSH9"/>
      <c r="QSI9"/>
      <c r="QSJ9"/>
      <c r="QSK9"/>
      <c r="QSL9"/>
      <c r="QSM9"/>
      <c r="QSN9"/>
      <c r="QSO9"/>
      <c r="QSP9"/>
      <c r="QSQ9"/>
      <c r="QSR9"/>
      <c r="QSS9"/>
      <c r="QST9"/>
      <c r="QSU9"/>
      <c r="QSV9"/>
      <c r="QSW9"/>
      <c r="QSX9"/>
      <c r="QSY9"/>
      <c r="QSZ9"/>
      <c r="QTA9"/>
      <c r="QTB9"/>
      <c r="QTC9"/>
      <c r="QTD9"/>
      <c r="QTE9"/>
      <c r="QTF9"/>
      <c r="QTG9"/>
      <c r="QTH9"/>
      <c r="QTI9"/>
      <c r="QTJ9"/>
      <c r="QTK9"/>
      <c r="QTL9"/>
      <c r="QTM9"/>
      <c r="QTN9"/>
      <c r="QTO9"/>
      <c r="QTP9"/>
      <c r="QTQ9"/>
      <c r="QTR9"/>
      <c r="QTS9"/>
      <c r="QTT9"/>
      <c r="QTU9"/>
      <c r="QTV9"/>
      <c r="QTW9"/>
      <c r="QTX9"/>
      <c r="QTY9"/>
      <c r="QTZ9"/>
      <c r="QUA9"/>
      <c r="QUB9"/>
      <c r="QUC9"/>
      <c r="QUD9"/>
      <c r="QUE9"/>
      <c r="QUF9"/>
      <c r="QUG9"/>
      <c r="QUH9"/>
      <c r="QUI9"/>
      <c r="QUJ9"/>
      <c r="QUK9"/>
      <c r="QUL9"/>
      <c r="QUM9"/>
      <c r="QUN9"/>
      <c r="QUO9"/>
      <c r="QUP9"/>
      <c r="QUQ9"/>
      <c r="QUR9"/>
      <c r="QUS9"/>
      <c r="QUT9"/>
      <c r="QUU9"/>
      <c r="QUV9"/>
      <c r="QUW9"/>
      <c r="QUX9"/>
      <c r="QUY9"/>
      <c r="QUZ9"/>
      <c r="QVA9"/>
      <c r="QVB9"/>
      <c r="QVC9"/>
      <c r="QVD9"/>
      <c r="QVE9"/>
      <c r="QVF9"/>
      <c r="QVG9"/>
      <c r="QVH9"/>
      <c r="QVI9"/>
      <c r="QVJ9"/>
      <c r="QVK9"/>
      <c r="QVL9"/>
      <c r="QVM9"/>
      <c r="QVN9"/>
      <c r="QVO9"/>
      <c r="QVP9"/>
      <c r="QVQ9"/>
      <c r="QVR9"/>
      <c r="QVS9"/>
      <c r="QVT9"/>
      <c r="QVU9"/>
      <c r="QVV9"/>
      <c r="QVW9"/>
      <c r="QVX9"/>
      <c r="QVY9"/>
      <c r="QVZ9"/>
      <c r="QWA9"/>
      <c r="QWB9"/>
      <c r="QWC9"/>
      <c r="QWD9"/>
      <c r="QWE9"/>
      <c r="QWF9"/>
      <c r="QWG9"/>
      <c r="QWH9"/>
      <c r="QWI9"/>
      <c r="QWJ9"/>
      <c r="QWK9"/>
      <c r="QWL9"/>
      <c r="QWM9"/>
      <c r="QWN9"/>
      <c r="QWO9"/>
      <c r="QWP9"/>
      <c r="QWQ9"/>
      <c r="QWR9"/>
      <c r="QWS9"/>
      <c r="QWT9"/>
      <c r="QWU9"/>
      <c r="QWV9"/>
      <c r="QWW9"/>
      <c r="QWX9"/>
      <c r="QWY9"/>
      <c r="QWZ9"/>
      <c r="QXA9"/>
      <c r="QXB9"/>
      <c r="QXC9"/>
      <c r="QXD9"/>
      <c r="QXE9"/>
      <c r="QXF9"/>
      <c r="QXG9"/>
      <c r="QXH9"/>
      <c r="QXI9"/>
      <c r="QXJ9"/>
      <c r="QXK9"/>
      <c r="QXL9"/>
      <c r="QXM9"/>
      <c r="QXN9"/>
      <c r="QXO9"/>
      <c r="QXP9"/>
      <c r="QXQ9"/>
      <c r="QXR9"/>
      <c r="QXS9"/>
      <c r="QXT9"/>
      <c r="QXU9"/>
      <c r="QXV9"/>
      <c r="QXW9"/>
      <c r="QXX9"/>
      <c r="QXY9"/>
      <c r="QXZ9"/>
      <c r="QYA9"/>
      <c r="QYB9"/>
      <c r="QYC9"/>
      <c r="QYD9"/>
      <c r="QYE9"/>
      <c r="QYF9"/>
      <c r="QYG9"/>
      <c r="QYH9"/>
      <c r="QYI9"/>
      <c r="QYJ9"/>
      <c r="QYK9"/>
      <c r="QYL9"/>
      <c r="QYM9"/>
      <c r="QYN9"/>
      <c r="QYO9"/>
      <c r="QYP9"/>
      <c r="QYQ9"/>
      <c r="QYR9"/>
      <c r="QYS9"/>
      <c r="QYT9"/>
      <c r="QYU9"/>
      <c r="QYV9"/>
      <c r="QYW9"/>
      <c r="QYX9"/>
      <c r="QYY9"/>
      <c r="QYZ9"/>
      <c r="QZA9"/>
      <c r="QZB9"/>
      <c r="QZC9"/>
      <c r="QZD9"/>
      <c r="QZE9"/>
      <c r="QZF9"/>
      <c r="QZG9"/>
      <c r="QZH9"/>
      <c r="QZI9"/>
      <c r="QZJ9"/>
      <c r="QZK9"/>
      <c r="QZL9"/>
      <c r="QZM9"/>
      <c r="QZN9"/>
      <c r="QZO9"/>
      <c r="QZP9"/>
      <c r="QZQ9"/>
      <c r="QZR9"/>
      <c r="QZS9"/>
      <c r="QZT9"/>
      <c r="QZU9"/>
      <c r="QZV9"/>
      <c r="QZW9"/>
      <c r="QZX9"/>
      <c r="QZY9"/>
      <c r="QZZ9"/>
      <c r="RAA9"/>
      <c r="RAB9"/>
      <c r="RAC9"/>
      <c r="RAD9"/>
      <c r="RAE9"/>
      <c r="RAF9"/>
      <c r="RAG9"/>
      <c r="RAH9"/>
      <c r="RAI9"/>
      <c r="RAJ9"/>
      <c r="RAK9"/>
      <c r="RAL9"/>
      <c r="RAM9"/>
      <c r="RAN9"/>
      <c r="RAO9"/>
      <c r="RAP9"/>
      <c r="RAQ9"/>
      <c r="RAR9"/>
      <c r="RAS9"/>
      <c r="RAT9"/>
      <c r="RAU9"/>
      <c r="RAV9"/>
      <c r="RAW9"/>
      <c r="RAX9"/>
      <c r="RAY9"/>
      <c r="RAZ9"/>
      <c r="RBA9"/>
      <c r="RBB9"/>
      <c r="RBC9"/>
      <c r="RBD9"/>
      <c r="RBE9"/>
      <c r="RBF9"/>
      <c r="RBG9"/>
      <c r="RBH9"/>
      <c r="RBI9"/>
      <c r="RBJ9"/>
      <c r="RBK9"/>
      <c r="RBL9"/>
      <c r="RBM9"/>
      <c r="RBN9"/>
      <c r="RBO9"/>
      <c r="RBP9"/>
      <c r="RBQ9"/>
      <c r="RBR9"/>
      <c r="RBS9"/>
      <c r="RBT9"/>
      <c r="RBU9"/>
      <c r="RBV9"/>
      <c r="RBW9"/>
      <c r="RBX9"/>
      <c r="RBY9"/>
      <c r="RBZ9"/>
      <c r="RCA9"/>
      <c r="RCB9"/>
      <c r="RCC9"/>
      <c r="RCD9"/>
      <c r="RCE9"/>
      <c r="RCF9"/>
      <c r="RCG9"/>
      <c r="RCH9"/>
      <c r="RCI9"/>
      <c r="RCJ9"/>
      <c r="RCK9"/>
      <c r="RCL9"/>
      <c r="RCM9"/>
      <c r="RCN9"/>
      <c r="RCO9"/>
      <c r="RCP9"/>
      <c r="RCQ9"/>
      <c r="RCR9"/>
      <c r="RCS9"/>
      <c r="RCT9"/>
      <c r="RCU9"/>
      <c r="RCV9"/>
      <c r="RCW9"/>
      <c r="RCX9"/>
      <c r="RCY9"/>
      <c r="RCZ9"/>
      <c r="RDA9"/>
      <c r="RDB9"/>
      <c r="RDC9"/>
      <c r="RDD9"/>
      <c r="RDE9"/>
      <c r="RDF9"/>
      <c r="RDG9"/>
      <c r="RDH9"/>
      <c r="RDI9"/>
      <c r="RDJ9"/>
      <c r="RDK9"/>
      <c r="RDL9"/>
      <c r="RDM9"/>
      <c r="RDN9"/>
      <c r="RDO9"/>
      <c r="RDP9"/>
      <c r="RDQ9"/>
      <c r="RDR9"/>
      <c r="RDS9"/>
      <c r="RDT9"/>
      <c r="RDU9"/>
      <c r="RDV9"/>
      <c r="RDW9"/>
      <c r="RDX9"/>
      <c r="RDY9"/>
      <c r="RDZ9"/>
      <c r="REA9"/>
      <c r="REB9"/>
      <c r="REC9"/>
      <c r="RED9"/>
      <c r="REE9"/>
      <c r="REF9"/>
      <c r="REG9"/>
      <c r="REH9"/>
      <c r="REI9"/>
      <c r="REJ9"/>
      <c r="REK9"/>
      <c r="REL9"/>
      <c r="REM9"/>
      <c r="REN9"/>
      <c r="REO9"/>
      <c r="REP9"/>
      <c r="REQ9"/>
      <c r="RER9"/>
      <c r="RES9"/>
      <c r="RET9"/>
      <c r="REU9"/>
      <c r="REV9"/>
      <c r="REW9"/>
      <c r="REX9"/>
      <c r="REY9"/>
      <c r="REZ9"/>
      <c r="RFA9"/>
      <c r="RFB9"/>
      <c r="RFC9"/>
      <c r="RFD9"/>
      <c r="RFE9"/>
      <c r="RFF9"/>
      <c r="RFG9"/>
      <c r="RFH9"/>
      <c r="RFI9"/>
      <c r="RFJ9"/>
      <c r="RFK9"/>
      <c r="RFL9"/>
      <c r="RFM9"/>
      <c r="RFN9"/>
      <c r="RFO9"/>
      <c r="RFP9"/>
      <c r="RFQ9"/>
      <c r="RFR9"/>
      <c r="RFS9"/>
      <c r="RFT9"/>
      <c r="RFU9"/>
      <c r="RFV9"/>
      <c r="RFW9"/>
      <c r="RFX9"/>
      <c r="RFY9"/>
      <c r="RFZ9"/>
      <c r="RGA9"/>
      <c r="RGB9"/>
      <c r="RGC9"/>
      <c r="RGD9"/>
      <c r="RGE9"/>
      <c r="RGF9"/>
      <c r="RGG9"/>
      <c r="RGH9"/>
      <c r="RGI9"/>
      <c r="RGJ9"/>
      <c r="RGK9"/>
      <c r="RGL9"/>
      <c r="RGM9"/>
      <c r="RGN9"/>
      <c r="RGO9"/>
      <c r="RGP9"/>
      <c r="RGQ9"/>
      <c r="RGR9"/>
      <c r="RGS9"/>
      <c r="RGT9"/>
      <c r="RGU9"/>
      <c r="RGV9"/>
      <c r="RGW9"/>
      <c r="RGX9"/>
      <c r="RGY9"/>
      <c r="RGZ9"/>
      <c r="RHA9"/>
      <c r="RHB9"/>
      <c r="RHC9"/>
      <c r="RHD9"/>
      <c r="RHE9"/>
      <c r="RHF9"/>
      <c r="RHG9"/>
      <c r="RHH9"/>
      <c r="RHI9"/>
      <c r="RHJ9"/>
      <c r="RHK9"/>
      <c r="RHL9"/>
      <c r="RHM9"/>
      <c r="RHN9"/>
      <c r="RHO9"/>
      <c r="RHP9"/>
      <c r="RHQ9"/>
      <c r="RHR9"/>
      <c r="RHS9"/>
      <c r="RHT9"/>
      <c r="RHU9"/>
      <c r="RHV9"/>
      <c r="RHW9"/>
      <c r="RHX9"/>
      <c r="RHY9"/>
      <c r="RHZ9"/>
      <c r="RIA9"/>
      <c r="RIB9"/>
      <c r="RIC9"/>
      <c r="RID9"/>
      <c r="RIE9"/>
      <c r="RIF9"/>
      <c r="RIG9"/>
      <c r="RIH9"/>
      <c r="RII9"/>
      <c r="RIJ9"/>
      <c r="RIK9"/>
      <c r="RIL9"/>
      <c r="RIM9"/>
      <c r="RIN9"/>
      <c r="RIO9"/>
      <c r="RIP9"/>
      <c r="RIQ9"/>
      <c r="RIR9"/>
      <c r="RIS9"/>
      <c r="RIT9"/>
      <c r="RIU9"/>
      <c r="RIV9"/>
      <c r="RIW9"/>
      <c r="RIX9"/>
      <c r="RIY9"/>
      <c r="RIZ9"/>
      <c r="RJA9"/>
      <c r="RJB9"/>
      <c r="RJC9"/>
      <c r="RJD9"/>
      <c r="RJE9"/>
      <c r="RJF9"/>
      <c r="RJG9"/>
      <c r="RJH9"/>
      <c r="RJI9"/>
      <c r="RJJ9"/>
      <c r="RJK9"/>
      <c r="RJL9"/>
      <c r="RJM9"/>
      <c r="RJN9"/>
      <c r="RJO9"/>
      <c r="RJP9"/>
      <c r="RJQ9"/>
      <c r="RJR9"/>
      <c r="RJS9"/>
      <c r="RJT9"/>
      <c r="RJU9"/>
      <c r="RJV9"/>
      <c r="RJW9"/>
      <c r="RJX9"/>
      <c r="RJY9"/>
      <c r="RJZ9"/>
      <c r="RKA9"/>
      <c r="RKB9"/>
      <c r="RKC9"/>
      <c r="RKD9"/>
      <c r="RKE9"/>
      <c r="RKF9"/>
      <c r="RKG9"/>
      <c r="RKH9"/>
      <c r="RKI9"/>
      <c r="RKJ9"/>
      <c r="RKK9"/>
      <c r="RKL9"/>
      <c r="RKM9"/>
      <c r="RKN9"/>
      <c r="RKO9"/>
      <c r="RKP9"/>
      <c r="RKQ9"/>
      <c r="RKR9"/>
      <c r="RKS9"/>
      <c r="RKT9"/>
      <c r="RKU9"/>
      <c r="RKV9"/>
      <c r="RKW9"/>
      <c r="RKX9"/>
      <c r="RKY9"/>
      <c r="RKZ9"/>
      <c r="RLA9"/>
      <c r="RLB9"/>
      <c r="RLC9"/>
      <c r="RLD9"/>
      <c r="RLE9"/>
      <c r="RLF9"/>
      <c r="RLG9"/>
      <c r="RLH9"/>
      <c r="RLI9"/>
      <c r="RLJ9"/>
      <c r="RLK9"/>
      <c r="RLL9"/>
      <c r="RLM9"/>
      <c r="RLN9"/>
      <c r="RLO9"/>
      <c r="RLP9"/>
      <c r="RLQ9"/>
      <c r="RLR9"/>
      <c r="RLS9"/>
      <c r="RLT9"/>
      <c r="RLU9"/>
      <c r="RLV9"/>
      <c r="RLW9"/>
      <c r="RLX9"/>
      <c r="RLY9"/>
      <c r="RLZ9"/>
      <c r="RMA9"/>
      <c r="RMB9"/>
      <c r="RMC9"/>
      <c r="RMD9"/>
      <c r="RME9"/>
      <c r="RMF9"/>
      <c r="RMG9"/>
      <c r="RMH9"/>
      <c r="RMI9"/>
      <c r="RMJ9"/>
      <c r="RMK9"/>
      <c r="RML9"/>
      <c r="RMM9"/>
      <c r="RMN9"/>
      <c r="RMO9"/>
      <c r="RMP9"/>
      <c r="RMQ9"/>
      <c r="RMR9"/>
      <c r="RMS9"/>
      <c r="RMT9"/>
      <c r="RMU9"/>
      <c r="RMV9"/>
      <c r="RMW9"/>
      <c r="RMX9"/>
      <c r="RMY9"/>
      <c r="RMZ9"/>
      <c r="RNA9"/>
      <c r="RNB9"/>
      <c r="RNC9"/>
      <c r="RND9"/>
      <c r="RNE9"/>
      <c r="RNF9"/>
      <c r="RNG9"/>
      <c r="RNH9"/>
      <c r="RNI9"/>
      <c r="RNJ9"/>
      <c r="RNK9"/>
      <c r="RNL9"/>
      <c r="RNM9"/>
      <c r="RNN9"/>
      <c r="RNO9"/>
      <c r="RNP9"/>
      <c r="RNQ9"/>
      <c r="RNR9"/>
      <c r="RNS9"/>
      <c r="RNT9"/>
      <c r="RNU9"/>
      <c r="RNV9"/>
      <c r="RNW9"/>
      <c r="RNX9"/>
      <c r="RNY9"/>
      <c r="RNZ9"/>
      <c r="ROA9"/>
      <c r="ROB9"/>
      <c r="ROC9"/>
      <c r="ROD9"/>
      <c r="ROE9"/>
      <c r="ROF9"/>
      <c r="ROG9"/>
      <c r="ROH9"/>
      <c r="ROI9"/>
      <c r="ROJ9"/>
      <c r="ROK9"/>
      <c r="ROL9"/>
      <c r="ROM9"/>
      <c r="RON9"/>
      <c r="ROO9"/>
      <c r="ROP9"/>
      <c r="ROQ9"/>
      <c r="ROR9"/>
      <c r="ROS9"/>
      <c r="ROT9"/>
      <c r="ROU9"/>
      <c r="ROV9"/>
      <c r="ROW9"/>
      <c r="ROX9"/>
      <c r="ROY9"/>
      <c r="ROZ9"/>
      <c r="RPA9"/>
      <c r="RPB9"/>
      <c r="RPC9"/>
      <c r="RPD9"/>
      <c r="RPE9"/>
      <c r="RPF9"/>
      <c r="RPG9"/>
      <c r="RPH9"/>
      <c r="RPI9"/>
      <c r="RPJ9"/>
      <c r="RPK9"/>
      <c r="RPL9"/>
      <c r="RPM9"/>
      <c r="RPN9"/>
      <c r="RPO9"/>
      <c r="RPP9"/>
      <c r="RPQ9"/>
      <c r="RPR9"/>
      <c r="RPS9"/>
      <c r="RPT9"/>
      <c r="RPU9"/>
      <c r="RPV9"/>
      <c r="RPW9"/>
      <c r="RPX9"/>
      <c r="RPY9"/>
      <c r="RPZ9"/>
      <c r="RQA9"/>
      <c r="RQB9"/>
      <c r="RQC9"/>
      <c r="RQD9"/>
      <c r="RQE9"/>
      <c r="RQF9"/>
      <c r="RQG9"/>
      <c r="RQH9"/>
      <c r="RQI9"/>
      <c r="RQJ9"/>
      <c r="RQK9"/>
      <c r="RQL9"/>
      <c r="RQM9"/>
      <c r="RQN9"/>
      <c r="RQO9"/>
      <c r="RQP9"/>
      <c r="RQQ9"/>
      <c r="RQR9"/>
      <c r="RQS9"/>
      <c r="RQT9"/>
      <c r="RQU9"/>
      <c r="RQV9"/>
      <c r="RQW9"/>
      <c r="RQX9"/>
      <c r="RQY9"/>
      <c r="RQZ9"/>
      <c r="RRA9"/>
      <c r="RRB9"/>
      <c r="RRC9"/>
      <c r="RRD9"/>
      <c r="RRE9"/>
      <c r="RRF9"/>
      <c r="RRG9"/>
      <c r="RRH9"/>
      <c r="RRI9"/>
      <c r="RRJ9"/>
      <c r="RRK9"/>
      <c r="RRL9"/>
      <c r="RRM9"/>
      <c r="RRN9"/>
      <c r="RRO9"/>
      <c r="RRP9"/>
      <c r="RRQ9"/>
      <c r="RRR9"/>
      <c r="RRS9"/>
      <c r="RRT9"/>
      <c r="RRU9"/>
      <c r="RRV9"/>
      <c r="RRW9"/>
      <c r="RRX9"/>
      <c r="RRY9"/>
      <c r="RRZ9"/>
      <c r="RSA9"/>
      <c r="RSB9"/>
      <c r="RSC9"/>
      <c r="RSD9"/>
      <c r="RSE9"/>
      <c r="RSF9"/>
      <c r="RSG9"/>
      <c r="RSH9"/>
      <c r="RSI9"/>
      <c r="RSJ9"/>
      <c r="RSK9"/>
      <c r="RSL9"/>
      <c r="RSM9"/>
      <c r="RSN9"/>
      <c r="RSO9"/>
      <c r="RSP9"/>
      <c r="RSQ9"/>
      <c r="RSR9"/>
      <c r="RSS9"/>
      <c r="RST9"/>
      <c r="RSU9"/>
      <c r="RSV9"/>
      <c r="RSW9"/>
      <c r="RSX9"/>
      <c r="RSY9"/>
      <c r="RSZ9"/>
      <c r="RTA9"/>
      <c r="RTB9"/>
      <c r="RTC9"/>
      <c r="RTD9"/>
      <c r="RTE9"/>
      <c r="RTF9"/>
      <c r="RTG9"/>
      <c r="RTH9"/>
      <c r="RTI9"/>
      <c r="RTJ9"/>
      <c r="RTK9"/>
      <c r="RTL9"/>
      <c r="RTM9"/>
      <c r="RTN9"/>
      <c r="RTO9"/>
      <c r="RTP9"/>
      <c r="RTQ9"/>
      <c r="RTR9"/>
      <c r="RTS9"/>
      <c r="RTT9"/>
      <c r="RTU9"/>
      <c r="RTV9"/>
      <c r="RTW9"/>
      <c r="RTX9"/>
      <c r="RTY9"/>
      <c r="RTZ9"/>
      <c r="RUA9"/>
      <c r="RUB9"/>
      <c r="RUC9"/>
      <c r="RUD9"/>
      <c r="RUE9"/>
      <c r="RUF9"/>
      <c r="RUG9"/>
      <c r="RUH9"/>
      <c r="RUI9"/>
      <c r="RUJ9"/>
      <c r="RUK9"/>
      <c r="RUL9"/>
      <c r="RUM9"/>
      <c r="RUN9"/>
      <c r="RUO9"/>
      <c r="RUP9"/>
      <c r="RUQ9"/>
      <c r="RUR9"/>
      <c r="RUS9"/>
      <c r="RUT9"/>
      <c r="RUU9"/>
      <c r="RUV9"/>
      <c r="RUW9"/>
      <c r="RUX9"/>
      <c r="RUY9"/>
      <c r="RUZ9"/>
      <c r="RVA9"/>
      <c r="RVB9"/>
      <c r="RVC9"/>
      <c r="RVD9"/>
      <c r="RVE9"/>
      <c r="RVF9"/>
      <c r="RVG9"/>
      <c r="RVH9"/>
      <c r="RVI9"/>
      <c r="RVJ9"/>
      <c r="RVK9"/>
      <c r="RVL9"/>
      <c r="RVM9"/>
      <c r="RVN9"/>
      <c r="RVO9"/>
      <c r="RVP9"/>
      <c r="RVQ9"/>
      <c r="RVR9"/>
      <c r="RVS9"/>
      <c r="RVT9"/>
      <c r="RVU9"/>
      <c r="RVV9"/>
      <c r="RVW9"/>
      <c r="RVX9"/>
      <c r="RVY9"/>
      <c r="RVZ9"/>
      <c r="RWA9"/>
      <c r="RWB9"/>
      <c r="RWC9"/>
      <c r="RWD9"/>
      <c r="RWE9"/>
      <c r="RWF9"/>
      <c r="RWG9"/>
      <c r="RWH9"/>
      <c r="RWI9"/>
      <c r="RWJ9"/>
      <c r="RWK9"/>
      <c r="RWL9"/>
      <c r="RWM9"/>
      <c r="RWN9"/>
      <c r="RWO9"/>
      <c r="RWP9"/>
      <c r="RWQ9"/>
      <c r="RWR9"/>
      <c r="RWS9"/>
      <c r="RWT9"/>
      <c r="RWU9"/>
      <c r="RWV9"/>
      <c r="RWW9"/>
      <c r="RWX9"/>
      <c r="RWY9"/>
      <c r="RWZ9"/>
      <c r="RXA9"/>
      <c r="RXB9"/>
      <c r="RXC9"/>
      <c r="RXD9"/>
      <c r="RXE9"/>
      <c r="RXF9"/>
      <c r="RXG9"/>
      <c r="RXH9"/>
      <c r="RXI9"/>
      <c r="RXJ9"/>
      <c r="RXK9"/>
      <c r="RXL9"/>
      <c r="RXM9"/>
      <c r="RXN9"/>
      <c r="RXO9"/>
      <c r="RXP9"/>
      <c r="RXQ9"/>
      <c r="RXR9"/>
      <c r="RXS9"/>
      <c r="RXT9"/>
      <c r="RXU9"/>
      <c r="RXV9"/>
      <c r="RXW9"/>
      <c r="RXX9"/>
      <c r="RXY9"/>
      <c r="RXZ9"/>
      <c r="RYA9"/>
      <c r="RYB9"/>
      <c r="RYC9"/>
      <c r="RYD9"/>
      <c r="RYE9"/>
      <c r="RYF9"/>
      <c r="RYG9"/>
      <c r="RYH9"/>
      <c r="RYI9"/>
      <c r="RYJ9"/>
      <c r="RYK9"/>
      <c r="RYL9"/>
      <c r="RYM9"/>
      <c r="RYN9"/>
      <c r="RYO9"/>
      <c r="RYP9"/>
      <c r="RYQ9"/>
      <c r="RYR9"/>
      <c r="RYS9"/>
      <c r="RYT9"/>
      <c r="RYU9"/>
      <c r="RYV9"/>
      <c r="RYW9"/>
      <c r="RYX9"/>
      <c r="RYY9"/>
      <c r="RYZ9"/>
      <c r="RZA9"/>
      <c r="RZB9"/>
      <c r="RZC9"/>
      <c r="RZD9"/>
      <c r="RZE9"/>
      <c r="RZF9"/>
      <c r="RZG9"/>
      <c r="RZH9"/>
      <c r="RZI9"/>
      <c r="RZJ9"/>
      <c r="RZK9"/>
      <c r="RZL9"/>
      <c r="RZM9"/>
      <c r="RZN9"/>
      <c r="RZO9"/>
      <c r="RZP9"/>
      <c r="RZQ9"/>
      <c r="RZR9"/>
      <c r="RZS9"/>
      <c r="RZT9"/>
      <c r="RZU9"/>
      <c r="RZV9"/>
      <c r="RZW9"/>
      <c r="RZX9"/>
      <c r="RZY9"/>
      <c r="RZZ9"/>
      <c r="SAA9"/>
      <c r="SAB9"/>
      <c r="SAC9"/>
      <c r="SAD9"/>
      <c r="SAE9"/>
      <c r="SAF9"/>
      <c r="SAG9"/>
      <c r="SAH9"/>
      <c r="SAI9"/>
      <c r="SAJ9"/>
      <c r="SAK9"/>
      <c r="SAL9"/>
      <c r="SAM9"/>
      <c r="SAN9"/>
      <c r="SAO9"/>
      <c r="SAP9"/>
      <c r="SAQ9"/>
      <c r="SAR9"/>
      <c r="SAS9"/>
      <c r="SAT9"/>
      <c r="SAU9"/>
      <c r="SAV9"/>
      <c r="SAW9"/>
      <c r="SAX9"/>
      <c r="SAY9"/>
      <c r="SAZ9"/>
      <c r="SBA9"/>
      <c r="SBB9"/>
      <c r="SBC9"/>
      <c r="SBD9"/>
      <c r="SBE9"/>
      <c r="SBF9"/>
      <c r="SBG9"/>
      <c r="SBH9"/>
      <c r="SBI9"/>
      <c r="SBJ9"/>
      <c r="SBK9"/>
      <c r="SBL9"/>
      <c r="SBM9"/>
      <c r="SBN9"/>
      <c r="SBO9"/>
      <c r="SBP9"/>
      <c r="SBQ9"/>
      <c r="SBR9"/>
      <c r="SBS9"/>
      <c r="SBT9"/>
      <c r="SBU9"/>
      <c r="SBV9"/>
      <c r="SBW9"/>
      <c r="SBX9"/>
      <c r="SBY9"/>
      <c r="SBZ9"/>
      <c r="SCA9"/>
      <c r="SCB9"/>
      <c r="SCC9"/>
      <c r="SCD9"/>
      <c r="SCE9"/>
      <c r="SCF9"/>
      <c r="SCG9"/>
      <c r="SCH9"/>
      <c r="SCI9"/>
      <c r="SCJ9"/>
      <c r="SCK9"/>
      <c r="SCL9"/>
      <c r="SCM9"/>
      <c r="SCN9"/>
      <c r="SCO9"/>
      <c r="SCP9"/>
      <c r="SCQ9"/>
      <c r="SCR9"/>
      <c r="SCS9"/>
      <c r="SCT9"/>
      <c r="SCU9"/>
      <c r="SCV9"/>
      <c r="SCW9"/>
      <c r="SCX9"/>
      <c r="SCY9"/>
      <c r="SCZ9"/>
      <c r="SDA9"/>
      <c r="SDB9"/>
      <c r="SDC9"/>
      <c r="SDD9"/>
      <c r="SDE9"/>
      <c r="SDF9"/>
      <c r="SDG9"/>
      <c r="SDH9"/>
      <c r="SDI9"/>
      <c r="SDJ9"/>
      <c r="SDK9"/>
      <c r="SDL9"/>
      <c r="SDM9"/>
      <c r="SDN9"/>
      <c r="SDO9"/>
      <c r="SDP9"/>
      <c r="SDQ9"/>
      <c r="SDR9"/>
      <c r="SDS9"/>
      <c r="SDT9"/>
      <c r="SDU9"/>
      <c r="SDV9"/>
      <c r="SDW9"/>
      <c r="SDX9"/>
      <c r="SDY9"/>
      <c r="SDZ9"/>
      <c r="SEA9"/>
      <c r="SEB9"/>
      <c r="SEC9"/>
      <c r="SED9"/>
      <c r="SEE9"/>
      <c r="SEF9"/>
      <c r="SEG9"/>
      <c r="SEH9"/>
      <c r="SEI9"/>
      <c r="SEJ9"/>
      <c r="SEK9"/>
      <c r="SEL9"/>
      <c r="SEM9"/>
      <c r="SEN9"/>
      <c r="SEO9"/>
      <c r="SEP9"/>
      <c r="SEQ9"/>
      <c r="SER9"/>
      <c r="SES9"/>
      <c r="SET9"/>
      <c r="SEU9"/>
      <c r="SEV9"/>
      <c r="SEW9"/>
      <c r="SEX9"/>
      <c r="SEY9"/>
      <c r="SEZ9"/>
      <c r="SFA9"/>
      <c r="SFB9"/>
      <c r="SFC9"/>
      <c r="SFD9"/>
      <c r="SFE9"/>
      <c r="SFF9"/>
      <c r="SFG9"/>
      <c r="SFH9"/>
      <c r="SFI9"/>
      <c r="SFJ9"/>
      <c r="SFK9"/>
      <c r="SFL9"/>
      <c r="SFM9"/>
      <c r="SFN9"/>
      <c r="SFO9"/>
      <c r="SFP9"/>
      <c r="SFQ9"/>
      <c r="SFR9"/>
      <c r="SFS9"/>
      <c r="SFT9"/>
      <c r="SFU9"/>
      <c r="SFV9"/>
      <c r="SFW9"/>
      <c r="SFX9"/>
      <c r="SFY9"/>
      <c r="SFZ9"/>
      <c r="SGA9"/>
      <c r="SGB9"/>
      <c r="SGC9"/>
      <c r="SGD9"/>
      <c r="SGE9"/>
      <c r="SGF9"/>
      <c r="SGG9"/>
      <c r="SGH9"/>
      <c r="SGI9"/>
      <c r="SGJ9"/>
      <c r="SGK9"/>
      <c r="SGL9"/>
      <c r="SGM9"/>
      <c r="SGN9"/>
      <c r="SGO9"/>
      <c r="SGP9"/>
      <c r="SGQ9"/>
      <c r="SGR9"/>
      <c r="SGS9"/>
      <c r="SGT9"/>
      <c r="SGU9"/>
      <c r="SGV9"/>
      <c r="SGW9"/>
      <c r="SGX9"/>
      <c r="SGY9"/>
      <c r="SGZ9"/>
      <c r="SHA9"/>
      <c r="SHB9"/>
      <c r="SHC9"/>
      <c r="SHD9"/>
      <c r="SHE9"/>
      <c r="SHF9"/>
      <c r="SHG9"/>
      <c r="SHH9"/>
      <c r="SHI9"/>
      <c r="SHJ9"/>
      <c r="SHK9"/>
      <c r="SHL9"/>
      <c r="SHM9"/>
      <c r="SHN9"/>
      <c r="SHO9"/>
      <c r="SHP9"/>
      <c r="SHQ9"/>
      <c r="SHR9"/>
      <c r="SHS9"/>
      <c r="SHT9"/>
      <c r="SHU9"/>
      <c r="SHV9"/>
      <c r="SHW9"/>
      <c r="SHX9"/>
      <c r="SHY9"/>
      <c r="SHZ9"/>
      <c r="SIA9"/>
      <c r="SIB9"/>
      <c r="SIC9"/>
      <c r="SID9"/>
      <c r="SIE9"/>
      <c r="SIF9"/>
      <c r="SIG9"/>
      <c r="SIH9"/>
      <c r="SII9"/>
      <c r="SIJ9"/>
      <c r="SIK9"/>
      <c r="SIL9"/>
      <c r="SIM9"/>
      <c r="SIN9"/>
      <c r="SIO9"/>
      <c r="SIP9"/>
      <c r="SIQ9"/>
      <c r="SIR9"/>
      <c r="SIS9"/>
      <c r="SIT9"/>
      <c r="SIU9"/>
      <c r="SIV9"/>
      <c r="SIW9"/>
      <c r="SIX9"/>
      <c r="SIY9"/>
      <c r="SIZ9"/>
      <c r="SJA9"/>
      <c r="SJB9"/>
      <c r="SJC9"/>
      <c r="SJD9"/>
      <c r="SJE9"/>
      <c r="SJF9"/>
      <c r="SJG9"/>
      <c r="SJH9"/>
      <c r="SJI9"/>
      <c r="SJJ9"/>
      <c r="SJK9"/>
      <c r="SJL9"/>
      <c r="SJM9"/>
      <c r="SJN9"/>
      <c r="SJO9"/>
      <c r="SJP9"/>
      <c r="SJQ9"/>
      <c r="SJR9"/>
      <c r="SJS9"/>
      <c r="SJT9"/>
      <c r="SJU9"/>
      <c r="SJV9"/>
      <c r="SJW9"/>
      <c r="SJX9"/>
      <c r="SJY9"/>
      <c r="SJZ9"/>
      <c r="SKA9"/>
      <c r="SKB9"/>
      <c r="SKC9"/>
      <c r="SKD9"/>
      <c r="SKE9"/>
      <c r="SKF9"/>
      <c r="SKG9"/>
      <c r="SKH9"/>
      <c r="SKI9"/>
      <c r="SKJ9"/>
      <c r="SKK9"/>
      <c r="SKL9"/>
      <c r="SKM9"/>
      <c r="SKN9"/>
      <c r="SKO9"/>
      <c r="SKP9"/>
      <c r="SKQ9"/>
      <c r="SKR9"/>
      <c r="SKS9"/>
      <c r="SKT9"/>
      <c r="SKU9"/>
      <c r="SKV9"/>
      <c r="SKW9"/>
      <c r="SKX9"/>
      <c r="SKY9"/>
      <c r="SKZ9"/>
      <c r="SLA9"/>
      <c r="SLB9"/>
      <c r="SLC9"/>
      <c r="SLD9"/>
      <c r="SLE9"/>
      <c r="SLF9"/>
      <c r="SLG9"/>
      <c r="SLH9"/>
      <c r="SLI9"/>
      <c r="SLJ9"/>
      <c r="SLK9"/>
      <c r="SLL9"/>
      <c r="SLM9"/>
      <c r="SLN9"/>
      <c r="SLO9"/>
      <c r="SLP9"/>
      <c r="SLQ9"/>
      <c r="SLR9"/>
      <c r="SLS9"/>
      <c r="SLT9"/>
      <c r="SLU9"/>
      <c r="SLV9"/>
      <c r="SLW9"/>
      <c r="SLX9"/>
      <c r="SLY9"/>
      <c r="SLZ9"/>
      <c r="SMA9"/>
      <c r="SMB9"/>
      <c r="SMC9"/>
      <c r="SMD9"/>
      <c r="SME9"/>
      <c r="SMF9"/>
      <c r="SMG9"/>
      <c r="SMH9"/>
      <c r="SMI9"/>
      <c r="SMJ9"/>
      <c r="SMK9"/>
      <c r="SML9"/>
      <c r="SMM9"/>
      <c r="SMN9"/>
      <c r="SMO9"/>
      <c r="SMP9"/>
      <c r="SMQ9"/>
      <c r="SMR9"/>
      <c r="SMS9"/>
      <c r="SMT9"/>
      <c r="SMU9"/>
      <c r="SMV9"/>
      <c r="SMW9"/>
      <c r="SMX9"/>
      <c r="SMY9"/>
      <c r="SMZ9"/>
      <c r="SNA9"/>
      <c r="SNB9"/>
      <c r="SNC9"/>
      <c r="SND9"/>
      <c r="SNE9"/>
      <c r="SNF9"/>
      <c r="SNG9"/>
      <c r="SNH9"/>
      <c r="SNI9"/>
      <c r="SNJ9"/>
      <c r="SNK9"/>
      <c r="SNL9"/>
      <c r="SNM9"/>
      <c r="SNN9"/>
      <c r="SNO9"/>
      <c r="SNP9"/>
      <c r="SNQ9"/>
      <c r="SNR9"/>
      <c r="SNS9"/>
      <c r="SNT9"/>
      <c r="SNU9"/>
      <c r="SNV9"/>
      <c r="SNW9"/>
      <c r="SNX9"/>
      <c r="SNY9"/>
      <c r="SNZ9"/>
      <c r="SOA9"/>
      <c r="SOB9"/>
      <c r="SOC9"/>
      <c r="SOD9"/>
      <c r="SOE9"/>
      <c r="SOF9"/>
      <c r="SOG9"/>
      <c r="SOH9"/>
      <c r="SOI9"/>
      <c r="SOJ9"/>
      <c r="SOK9"/>
      <c r="SOL9"/>
      <c r="SOM9"/>
      <c r="SON9"/>
      <c r="SOO9"/>
      <c r="SOP9"/>
      <c r="SOQ9"/>
      <c r="SOR9"/>
      <c r="SOS9"/>
      <c r="SOT9"/>
      <c r="SOU9"/>
      <c r="SOV9"/>
      <c r="SOW9"/>
      <c r="SOX9"/>
      <c r="SOY9"/>
      <c r="SOZ9"/>
      <c r="SPA9"/>
      <c r="SPB9"/>
      <c r="SPC9"/>
      <c r="SPD9"/>
      <c r="SPE9"/>
      <c r="SPF9"/>
      <c r="SPG9"/>
      <c r="SPH9"/>
      <c r="SPI9"/>
      <c r="SPJ9"/>
      <c r="SPK9"/>
      <c r="SPL9"/>
      <c r="SPM9"/>
      <c r="SPN9"/>
      <c r="SPO9"/>
      <c r="SPP9"/>
      <c r="SPQ9"/>
      <c r="SPR9"/>
      <c r="SPS9"/>
      <c r="SPT9"/>
      <c r="SPU9"/>
      <c r="SPV9"/>
      <c r="SPW9"/>
      <c r="SPX9"/>
      <c r="SPY9"/>
      <c r="SPZ9"/>
      <c r="SQA9"/>
      <c r="SQB9"/>
      <c r="SQC9"/>
      <c r="SQD9"/>
      <c r="SQE9"/>
      <c r="SQF9"/>
      <c r="SQG9"/>
      <c r="SQH9"/>
      <c r="SQI9"/>
      <c r="SQJ9"/>
      <c r="SQK9"/>
      <c r="SQL9"/>
      <c r="SQM9"/>
      <c r="SQN9"/>
      <c r="SQO9"/>
      <c r="SQP9"/>
      <c r="SQQ9"/>
      <c r="SQR9"/>
      <c r="SQS9"/>
      <c r="SQT9"/>
      <c r="SQU9"/>
      <c r="SQV9"/>
      <c r="SQW9"/>
      <c r="SQX9"/>
      <c r="SQY9"/>
      <c r="SQZ9"/>
      <c r="SRA9"/>
      <c r="SRB9"/>
      <c r="SRC9"/>
      <c r="SRD9"/>
      <c r="SRE9"/>
      <c r="SRF9"/>
      <c r="SRG9"/>
      <c r="SRH9"/>
      <c r="SRI9"/>
      <c r="SRJ9"/>
      <c r="SRK9"/>
      <c r="SRL9"/>
      <c r="SRM9"/>
      <c r="SRN9"/>
      <c r="SRO9"/>
      <c r="SRP9"/>
      <c r="SRQ9"/>
      <c r="SRR9"/>
      <c r="SRS9"/>
      <c r="SRT9"/>
      <c r="SRU9"/>
      <c r="SRV9"/>
      <c r="SRW9"/>
      <c r="SRX9"/>
      <c r="SRY9"/>
      <c r="SRZ9"/>
      <c r="SSA9"/>
      <c r="SSB9"/>
      <c r="SSC9"/>
      <c r="SSD9"/>
      <c r="SSE9"/>
      <c r="SSF9"/>
      <c r="SSG9"/>
      <c r="SSH9"/>
      <c r="SSI9"/>
      <c r="SSJ9"/>
      <c r="SSK9"/>
      <c r="SSL9"/>
      <c r="SSM9"/>
      <c r="SSN9"/>
      <c r="SSO9"/>
      <c r="SSP9"/>
      <c r="SSQ9"/>
      <c r="SSR9"/>
      <c r="SSS9"/>
      <c r="SST9"/>
      <c r="SSU9"/>
      <c r="SSV9"/>
      <c r="SSW9"/>
      <c r="SSX9"/>
      <c r="SSY9"/>
      <c r="SSZ9"/>
      <c r="STA9"/>
      <c r="STB9"/>
      <c r="STC9"/>
      <c r="STD9"/>
      <c r="STE9"/>
      <c r="STF9"/>
      <c r="STG9"/>
      <c r="STH9"/>
      <c r="STI9"/>
      <c r="STJ9"/>
      <c r="STK9"/>
      <c r="STL9"/>
      <c r="STM9"/>
      <c r="STN9"/>
      <c r="STO9"/>
      <c r="STP9"/>
      <c r="STQ9"/>
      <c r="STR9"/>
      <c r="STS9"/>
      <c r="STT9"/>
      <c r="STU9"/>
      <c r="STV9"/>
      <c r="STW9"/>
      <c r="STX9"/>
      <c r="STY9"/>
      <c r="STZ9"/>
      <c r="SUA9"/>
      <c r="SUB9"/>
      <c r="SUC9"/>
      <c r="SUD9"/>
      <c r="SUE9"/>
      <c r="SUF9"/>
      <c r="SUG9"/>
      <c r="SUH9"/>
      <c r="SUI9"/>
      <c r="SUJ9"/>
      <c r="SUK9"/>
      <c r="SUL9"/>
      <c r="SUM9"/>
      <c r="SUN9"/>
      <c r="SUO9"/>
      <c r="SUP9"/>
      <c r="SUQ9"/>
      <c r="SUR9"/>
      <c r="SUS9"/>
      <c r="SUT9"/>
      <c r="SUU9"/>
      <c r="SUV9"/>
      <c r="SUW9"/>
      <c r="SUX9"/>
      <c r="SUY9"/>
      <c r="SUZ9"/>
      <c r="SVA9"/>
      <c r="SVB9"/>
      <c r="SVC9"/>
      <c r="SVD9"/>
      <c r="SVE9"/>
      <c r="SVF9"/>
      <c r="SVG9"/>
      <c r="SVH9"/>
      <c r="SVI9"/>
      <c r="SVJ9"/>
      <c r="SVK9"/>
      <c r="SVL9"/>
      <c r="SVM9"/>
      <c r="SVN9"/>
      <c r="SVO9"/>
      <c r="SVP9"/>
      <c r="SVQ9"/>
      <c r="SVR9"/>
      <c r="SVS9"/>
      <c r="SVT9"/>
      <c r="SVU9"/>
      <c r="SVV9"/>
      <c r="SVW9"/>
      <c r="SVX9"/>
      <c r="SVY9"/>
      <c r="SVZ9"/>
      <c r="SWA9"/>
      <c r="SWB9"/>
      <c r="SWC9"/>
      <c r="SWD9"/>
      <c r="SWE9"/>
      <c r="SWF9"/>
      <c r="SWG9"/>
      <c r="SWH9"/>
      <c r="SWI9"/>
      <c r="SWJ9"/>
      <c r="SWK9"/>
      <c r="SWL9"/>
      <c r="SWM9"/>
      <c r="SWN9"/>
      <c r="SWO9"/>
      <c r="SWP9"/>
      <c r="SWQ9"/>
      <c r="SWR9"/>
      <c r="SWS9"/>
      <c r="SWT9"/>
      <c r="SWU9"/>
      <c r="SWV9"/>
      <c r="SWW9"/>
      <c r="SWX9"/>
      <c r="SWY9"/>
      <c r="SWZ9"/>
      <c r="SXA9"/>
      <c r="SXB9"/>
      <c r="SXC9"/>
      <c r="SXD9"/>
      <c r="SXE9"/>
      <c r="SXF9"/>
      <c r="SXG9"/>
      <c r="SXH9"/>
      <c r="SXI9"/>
      <c r="SXJ9"/>
      <c r="SXK9"/>
      <c r="SXL9"/>
      <c r="SXM9"/>
      <c r="SXN9"/>
      <c r="SXO9"/>
      <c r="SXP9"/>
      <c r="SXQ9"/>
      <c r="SXR9"/>
      <c r="SXS9"/>
      <c r="SXT9"/>
      <c r="SXU9"/>
      <c r="SXV9"/>
      <c r="SXW9"/>
      <c r="SXX9"/>
      <c r="SXY9"/>
      <c r="SXZ9"/>
      <c r="SYA9"/>
      <c r="SYB9"/>
      <c r="SYC9"/>
      <c r="SYD9"/>
      <c r="SYE9"/>
      <c r="SYF9"/>
      <c r="SYG9"/>
      <c r="SYH9"/>
      <c r="SYI9"/>
      <c r="SYJ9"/>
      <c r="SYK9"/>
      <c r="SYL9"/>
      <c r="SYM9"/>
      <c r="SYN9"/>
      <c r="SYO9"/>
      <c r="SYP9"/>
      <c r="SYQ9"/>
      <c r="SYR9"/>
      <c r="SYS9"/>
      <c r="SYT9"/>
      <c r="SYU9"/>
      <c r="SYV9"/>
      <c r="SYW9"/>
      <c r="SYX9"/>
      <c r="SYY9"/>
      <c r="SYZ9"/>
      <c r="SZA9"/>
      <c r="SZB9"/>
      <c r="SZC9"/>
      <c r="SZD9"/>
      <c r="SZE9"/>
      <c r="SZF9"/>
      <c r="SZG9"/>
      <c r="SZH9"/>
      <c r="SZI9"/>
      <c r="SZJ9"/>
      <c r="SZK9"/>
      <c r="SZL9"/>
      <c r="SZM9"/>
      <c r="SZN9"/>
      <c r="SZO9"/>
      <c r="SZP9"/>
      <c r="SZQ9"/>
      <c r="SZR9"/>
      <c r="SZS9"/>
      <c r="SZT9"/>
      <c r="SZU9"/>
      <c r="SZV9"/>
      <c r="SZW9"/>
      <c r="SZX9"/>
      <c r="SZY9"/>
      <c r="SZZ9"/>
      <c r="TAA9"/>
      <c r="TAB9"/>
      <c r="TAC9"/>
      <c r="TAD9"/>
      <c r="TAE9"/>
      <c r="TAF9"/>
      <c r="TAG9"/>
      <c r="TAH9"/>
      <c r="TAI9"/>
      <c r="TAJ9"/>
      <c r="TAK9"/>
      <c r="TAL9"/>
      <c r="TAM9"/>
      <c r="TAN9"/>
      <c r="TAO9"/>
      <c r="TAP9"/>
      <c r="TAQ9"/>
      <c r="TAR9"/>
      <c r="TAS9"/>
      <c r="TAT9"/>
      <c r="TAU9"/>
      <c r="TAV9"/>
      <c r="TAW9"/>
      <c r="TAX9"/>
      <c r="TAY9"/>
      <c r="TAZ9"/>
      <c r="TBA9"/>
      <c r="TBB9"/>
      <c r="TBC9"/>
      <c r="TBD9"/>
      <c r="TBE9"/>
      <c r="TBF9"/>
      <c r="TBG9"/>
      <c r="TBH9"/>
      <c r="TBI9"/>
      <c r="TBJ9"/>
      <c r="TBK9"/>
      <c r="TBL9"/>
      <c r="TBM9"/>
      <c r="TBN9"/>
      <c r="TBO9"/>
      <c r="TBP9"/>
      <c r="TBQ9"/>
      <c r="TBR9"/>
      <c r="TBS9"/>
      <c r="TBT9"/>
      <c r="TBU9"/>
      <c r="TBV9"/>
      <c r="TBW9"/>
      <c r="TBX9"/>
      <c r="TBY9"/>
      <c r="TBZ9"/>
      <c r="TCA9"/>
      <c r="TCB9"/>
      <c r="TCC9"/>
      <c r="TCD9"/>
      <c r="TCE9"/>
      <c r="TCF9"/>
      <c r="TCG9"/>
      <c r="TCH9"/>
      <c r="TCI9"/>
      <c r="TCJ9"/>
      <c r="TCK9"/>
      <c r="TCL9"/>
      <c r="TCM9"/>
      <c r="TCN9"/>
      <c r="TCO9"/>
      <c r="TCP9"/>
      <c r="TCQ9"/>
      <c r="TCR9"/>
      <c r="TCS9"/>
      <c r="TCT9"/>
      <c r="TCU9"/>
      <c r="TCV9"/>
      <c r="TCW9"/>
      <c r="TCX9"/>
      <c r="TCY9"/>
      <c r="TCZ9"/>
      <c r="TDA9"/>
      <c r="TDB9"/>
      <c r="TDC9"/>
      <c r="TDD9"/>
      <c r="TDE9"/>
      <c r="TDF9"/>
      <c r="TDG9"/>
      <c r="TDH9"/>
      <c r="TDI9"/>
      <c r="TDJ9"/>
      <c r="TDK9"/>
      <c r="TDL9"/>
      <c r="TDM9"/>
      <c r="TDN9"/>
      <c r="TDO9"/>
      <c r="TDP9"/>
      <c r="TDQ9"/>
      <c r="TDR9"/>
      <c r="TDS9"/>
      <c r="TDT9"/>
      <c r="TDU9"/>
      <c r="TDV9"/>
      <c r="TDW9"/>
      <c r="TDX9"/>
      <c r="TDY9"/>
      <c r="TDZ9"/>
      <c r="TEA9"/>
      <c r="TEB9"/>
      <c r="TEC9"/>
      <c r="TED9"/>
      <c r="TEE9"/>
      <c r="TEF9"/>
      <c r="TEG9"/>
      <c r="TEH9"/>
      <c r="TEI9"/>
      <c r="TEJ9"/>
      <c r="TEK9"/>
      <c r="TEL9"/>
      <c r="TEM9"/>
      <c r="TEN9"/>
      <c r="TEO9"/>
      <c r="TEP9"/>
      <c r="TEQ9"/>
      <c r="TER9"/>
      <c r="TES9"/>
      <c r="TET9"/>
      <c r="TEU9"/>
      <c r="TEV9"/>
      <c r="TEW9"/>
      <c r="TEX9"/>
      <c r="TEY9"/>
      <c r="TEZ9"/>
      <c r="TFA9"/>
      <c r="TFB9"/>
      <c r="TFC9"/>
      <c r="TFD9"/>
      <c r="TFE9"/>
      <c r="TFF9"/>
      <c r="TFG9"/>
      <c r="TFH9"/>
      <c r="TFI9"/>
      <c r="TFJ9"/>
      <c r="TFK9"/>
      <c r="TFL9"/>
      <c r="TFM9"/>
      <c r="TFN9"/>
      <c r="TFO9"/>
      <c r="TFP9"/>
      <c r="TFQ9"/>
      <c r="TFR9"/>
      <c r="TFS9"/>
      <c r="TFT9"/>
      <c r="TFU9"/>
      <c r="TFV9"/>
      <c r="TFW9"/>
      <c r="TFX9"/>
      <c r="TFY9"/>
      <c r="TFZ9"/>
      <c r="TGA9"/>
      <c r="TGB9"/>
      <c r="TGC9"/>
      <c r="TGD9"/>
      <c r="TGE9"/>
      <c r="TGF9"/>
      <c r="TGG9"/>
      <c r="TGH9"/>
      <c r="TGI9"/>
      <c r="TGJ9"/>
      <c r="TGK9"/>
      <c r="TGL9"/>
      <c r="TGM9"/>
      <c r="TGN9"/>
      <c r="TGO9"/>
      <c r="TGP9"/>
      <c r="TGQ9"/>
      <c r="TGR9"/>
      <c r="TGS9"/>
      <c r="TGT9"/>
      <c r="TGU9"/>
      <c r="TGV9"/>
      <c r="TGW9"/>
      <c r="TGX9"/>
      <c r="TGY9"/>
      <c r="TGZ9"/>
      <c r="THA9"/>
      <c r="THB9"/>
      <c r="THC9"/>
      <c r="THD9"/>
      <c r="THE9"/>
      <c r="THF9"/>
      <c r="THG9"/>
      <c r="THH9"/>
      <c r="THI9"/>
      <c r="THJ9"/>
      <c r="THK9"/>
      <c r="THL9"/>
      <c r="THM9"/>
      <c r="THN9"/>
      <c r="THO9"/>
      <c r="THP9"/>
      <c r="THQ9"/>
      <c r="THR9"/>
      <c r="THS9"/>
      <c r="THT9"/>
      <c r="THU9"/>
      <c r="THV9"/>
      <c r="THW9"/>
      <c r="THX9"/>
      <c r="THY9"/>
      <c r="THZ9"/>
      <c r="TIA9"/>
      <c r="TIB9"/>
      <c r="TIC9"/>
      <c r="TID9"/>
      <c r="TIE9"/>
      <c r="TIF9"/>
      <c r="TIG9"/>
      <c r="TIH9"/>
      <c r="TII9"/>
      <c r="TIJ9"/>
      <c r="TIK9"/>
      <c r="TIL9"/>
      <c r="TIM9"/>
      <c r="TIN9"/>
      <c r="TIO9"/>
      <c r="TIP9"/>
      <c r="TIQ9"/>
      <c r="TIR9"/>
      <c r="TIS9"/>
      <c r="TIT9"/>
      <c r="TIU9"/>
      <c r="TIV9"/>
      <c r="TIW9"/>
      <c r="TIX9"/>
      <c r="TIY9"/>
      <c r="TIZ9"/>
      <c r="TJA9"/>
      <c r="TJB9"/>
      <c r="TJC9"/>
      <c r="TJD9"/>
      <c r="TJE9"/>
      <c r="TJF9"/>
      <c r="TJG9"/>
      <c r="TJH9"/>
      <c r="TJI9"/>
      <c r="TJJ9"/>
      <c r="TJK9"/>
      <c r="TJL9"/>
      <c r="TJM9"/>
      <c r="TJN9"/>
      <c r="TJO9"/>
      <c r="TJP9"/>
      <c r="TJQ9"/>
      <c r="TJR9"/>
      <c r="TJS9"/>
      <c r="TJT9"/>
      <c r="TJU9"/>
      <c r="TJV9"/>
      <c r="TJW9"/>
      <c r="TJX9"/>
      <c r="TJY9"/>
      <c r="TJZ9"/>
      <c r="TKA9"/>
      <c r="TKB9"/>
      <c r="TKC9"/>
      <c r="TKD9"/>
      <c r="TKE9"/>
      <c r="TKF9"/>
      <c r="TKG9"/>
      <c r="TKH9"/>
      <c r="TKI9"/>
      <c r="TKJ9"/>
      <c r="TKK9"/>
      <c r="TKL9"/>
      <c r="TKM9"/>
      <c r="TKN9"/>
      <c r="TKO9"/>
      <c r="TKP9"/>
      <c r="TKQ9"/>
      <c r="TKR9"/>
      <c r="TKS9"/>
      <c r="TKT9"/>
      <c r="TKU9"/>
      <c r="TKV9"/>
      <c r="TKW9"/>
      <c r="TKX9"/>
      <c r="TKY9"/>
      <c r="TKZ9"/>
      <c r="TLA9"/>
      <c r="TLB9"/>
      <c r="TLC9"/>
      <c r="TLD9"/>
      <c r="TLE9"/>
      <c r="TLF9"/>
      <c r="TLG9"/>
      <c r="TLH9"/>
      <c r="TLI9"/>
      <c r="TLJ9"/>
      <c r="TLK9"/>
      <c r="TLL9"/>
      <c r="TLM9"/>
      <c r="TLN9"/>
      <c r="TLO9"/>
      <c r="TLP9"/>
      <c r="TLQ9"/>
      <c r="TLR9"/>
      <c r="TLS9"/>
      <c r="TLT9"/>
      <c r="TLU9"/>
      <c r="TLV9"/>
      <c r="TLW9"/>
      <c r="TLX9"/>
      <c r="TLY9"/>
      <c r="TLZ9"/>
      <c r="TMA9"/>
      <c r="TMB9"/>
      <c r="TMC9"/>
      <c r="TMD9"/>
      <c r="TME9"/>
      <c r="TMF9"/>
      <c r="TMG9"/>
      <c r="TMH9"/>
      <c r="TMI9"/>
      <c r="TMJ9"/>
      <c r="TMK9"/>
      <c r="TML9"/>
      <c r="TMM9"/>
      <c r="TMN9"/>
      <c r="TMO9"/>
      <c r="TMP9"/>
      <c r="TMQ9"/>
      <c r="TMR9"/>
      <c r="TMS9"/>
      <c r="TMT9"/>
      <c r="TMU9"/>
      <c r="TMV9"/>
      <c r="TMW9"/>
      <c r="TMX9"/>
      <c r="TMY9"/>
      <c r="TMZ9"/>
      <c r="TNA9"/>
      <c r="TNB9"/>
      <c r="TNC9"/>
      <c r="TND9"/>
      <c r="TNE9"/>
      <c r="TNF9"/>
      <c r="TNG9"/>
      <c r="TNH9"/>
      <c r="TNI9"/>
      <c r="TNJ9"/>
      <c r="TNK9"/>
      <c r="TNL9"/>
      <c r="TNM9"/>
      <c r="TNN9"/>
      <c r="TNO9"/>
      <c r="TNP9"/>
      <c r="TNQ9"/>
      <c r="TNR9"/>
      <c r="TNS9"/>
      <c r="TNT9"/>
      <c r="TNU9"/>
      <c r="TNV9"/>
      <c r="TNW9"/>
      <c r="TNX9"/>
      <c r="TNY9"/>
      <c r="TNZ9"/>
      <c r="TOA9"/>
      <c r="TOB9"/>
      <c r="TOC9"/>
      <c r="TOD9"/>
      <c r="TOE9"/>
      <c r="TOF9"/>
      <c r="TOG9"/>
      <c r="TOH9"/>
      <c r="TOI9"/>
      <c r="TOJ9"/>
      <c r="TOK9"/>
      <c r="TOL9"/>
      <c r="TOM9"/>
      <c r="TON9"/>
      <c r="TOO9"/>
      <c r="TOP9"/>
      <c r="TOQ9"/>
      <c r="TOR9"/>
      <c r="TOS9"/>
      <c r="TOT9"/>
      <c r="TOU9"/>
      <c r="TOV9"/>
      <c r="TOW9"/>
      <c r="TOX9"/>
      <c r="TOY9"/>
      <c r="TOZ9"/>
      <c r="TPA9"/>
      <c r="TPB9"/>
      <c r="TPC9"/>
      <c r="TPD9"/>
      <c r="TPE9"/>
      <c r="TPF9"/>
      <c r="TPG9"/>
      <c r="TPH9"/>
      <c r="TPI9"/>
      <c r="TPJ9"/>
      <c r="TPK9"/>
      <c r="TPL9"/>
      <c r="TPM9"/>
      <c r="TPN9"/>
      <c r="TPO9"/>
      <c r="TPP9"/>
      <c r="TPQ9"/>
      <c r="TPR9"/>
      <c r="TPS9"/>
      <c r="TPT9"/>
      <c r="TPU9"/>
      <c r="TPV9"/>
      <c r="TPW9"/>
      <c r="TPX9"/>
      <c r="TPY9"/>
      <c r="TPZ9"/>
      <c r="TQA9"/>
      <c r="TQB9"/>
      <c r="TQC9"/>
      <c r="TQD9"/>
      <c r="TQE9"/>
      <c r="TQF9"/>
      <c r="TQG9"/>
      <c r="TQH9"/>
      <c r="TQI9"/>
      <c r="TQJ9"/>
      <c r="TQK9"/>
      <c r="TQL9"/>
      <c r="TQM9"/>
      <c r="TQN9"/>
      <c r="TQO9"/>
      <c r="TQP9"/>
      <c r="TQQ9"/>
      <c r="TQR9"/>
      <c r="TQS9"/>
      <c r="TQT9"/>
      <c r="TQU9"/>
      <c r="TQV9"/>
      <c r="TQW9"/>
      <c r="TQX9"/>
      <c r="TQY9"/>
      <c r="TQZ9"/>
      <c r="TRA9"/>
      <c r="TRB9"/>
      <c r="TRC9"/>
      <c r="TRD9"/>
      <c r="TRE9"/>
      <c r="TRF9"/>
      <c r="TRG9"/>
      <c r="TRH9"/>
      <c r="TRI9"/>
      <c r="TRJ9"/>
      <c r="TRK9"/>
      <c r="TRL9"/>
      <c r="TRM9"/>
      <c r="TRN9"/>
      <c r="TRO9"/>
      <c r="TRP9"/>
      <c r="TRQ9"/>
      <c r="TRR9"/>
      <c r="TRS9"/>
      <c r="TRT9"/>
      <c r="TRU9"/>
      <c r="TRV9"/>
      <c r="TRW9"/>
      <c r="TRX9"/>
      <c r="TRY9"/>
      <c r="TRZ9"/>
      <c r="TSA9"/>
      <c r="TSB9"/>
      <c r="TSC9"/>
      <c r="TSD9"/>
      <c r="TSE9"/>
      <c r="TSF9"/>
      <c r="TSG9"/>
      <c r="TSH9"/>
      <c r="TSI9"/>
      <c r="TSJ9"/>
      <c r="TSK9"/>
      <c r="TSL9"/>
      <c r="TSM9"/>
      <c r="TSN9"/>
      <c r="TSO9"/>
      <c r="TSP9"/>
      <c r="TSQ9"/>
      <c r="TSR9"/>
      <c r="TSS9"/>
      <c r="TST9"/>
      <c r="TSU9"/>
      <c r="TSV9"/>
      <c r="TSW9"/>
      <c r="TSX9"/>
      <c r="TSY9"/>
      <c r="TSZ9"/>
      <c r="TTA9"/>
      <c r="TTB9"/>
      <c r="TTC9"/>
      <c r="TTD9"/>
      <c r="TTE9"/>
      <c r="TTF9"/>
      <c r="TTG9"/>
      <c r="TTH9"/>
      <c r="TTI9"/>
      <c r="TTJ9"/>
      <c r="TTK9"/>
      <c r="TTL9"/>
      <c r="TTM9"/>
      <c r="TTN9"/>
      <c r="TTO9"/>
      <c r="TTP9"/>
      <c r="TTQ9"/>
      <c r="TTR9"/>
      <c r="TTS9"/>
      <c r="TTT9"/>
      <c r="TTU9"/>
      <c r="TTV9"/>
      <c r="TTW9"/>
      <c r="TTX9"/>
      <c r="TTY9"/>
      <c r="TTZ9"/>
      <c r="TUA9"/>
      <c r="TUB9"/>
      <c r="TUC9"/>
      <c r="TUD9"/>
      <c r="TUE9"/>
      <c r="TUF9"/>
      <c r="TUG9"/>
      <c r="TUH9"/>
      <c r="TUI9"/>
      <c r="TUJ9"/>
      <c r="TUK9"/>
      <c r="TUL9"/>
      <c r="TUM9"/>
      <c r="TUN9"/>
      <c r="TUO9"/>
      <c r="TUP9"/>
      <c r="TUQ9"/>
      <c r="TUR9"/>
      <c r="TUS9"/>
      <c r="TUT9"/>
      <c r="TUU9"/>
      <c r="TUV9"/>
      <c r="TUW9"/>
      <c r="TUX9"/>
      <c r="TUY9"/>
      <c r="TUZ9"/>
      <c r="TVA9"/>
      <c r="TVB9"/>
      <c r="TVC9"/>
      <c r="TVD9"/>
      <c r="TVE9"/>
      <c r="TVF9"/>
      <c r="TVG9"/>
      <c r="TVH9"/>
      <c r="TVI9"/>
      <c r="TVJ9"/>
      <c r="TVK9"/>
      <c r="TVL9"/>
      <c r="TVM9"/>
      <c r="TVN9"/>
      <c r="TVO9"/>
      <c r="TVP9"/>
      <c r="TVQ9"/>
      <c r="TVR9"/>
      <c r="TVS9"/>
      <c r="TVT9"/>
      <c r="TVU9"/>
      <c r="TVV9"/>
      <c r="TVW9"/>
      <c r="TVX9"/>
      <c r="TVY9"/>
      <c r="TVZ9"/>
      <c r="TWA9"/>
      <c r="TWB9"/>
      <c r="TWC9"/>
      <c r="TWD9"/>
      <c r="TWE9"/>
      <c r="TWF9"/>
      <c r="TWG9"/>
      <c r="TWH9"/>
      <c r="TWI9"/>
      <c r="TWJ9"/>
      <c r="TWK9"/>
      <c r="TWL9"/>
      <c r="TWM9"/>
      <c r="TWN9"/>
      <c r="TWO9"/>
      <c r="TWP9"/>
      <c r="TWQ9"/>
      <c r="TWR9"/>
      <c r="TWS9"/>
      <c r="TWT9"/>
      <c r="TWU9"/>
      <c r="TWV9"/>
      <c r="TWW9"/>
      <c r="TWX9"/>
      <c r="TWY9"/>
      <c r="TWZ9"/>
      <c r="TXA9"/>
      <c r="TXB9"/>
      <c r="TXC9"/>
      <c r="TXD9"/>
      <c r="TXE9"/>
      <c r="TXF9"/>
      <c r="TXG9"/>
      <c r="TXH9"/>
      <c r="TXI9"/>
      <c r="TXJ9"/>
      <c r="TXK9"/>
      <c r="TXL9"/>
      <c r="TXM9"/>
      <c r="TXN9"/>
      <c r="TXO9"/>
      <c r="TXP9"/>
      <c r="TXQ9"/>
      <c r="TXR9"/>
      <c r="TXS9"/>
      <c r="TXT9"/>
      <c r="TXU9"/>
      <c r="TXV9"/>
      <c r="TXW9"/>
      <c r="TXX9"/>
      <c r="TXY9"/>
      <c r="TXZ9"/>
      <c r="TYA9"/>
      <c r="TYB9"/>
      <c r="TYC9"/>
      <c r="TYD9"/>
      <c r="TYE9"/>
      <c r="TYF9"/>
      <c r="TYG9"/>
      <c r="TYH9"/>
      <c r="TYI9"/>
      <c r="TYJ9"/>
      <c r="TYK9"/>
      <c r="TYL9"/>
      <c r="TYM9"/>
      <c r="TYN9"/>
      <c r="TYO9"/>
      <c r="TYP9"/>
      <c r="TYQ9"/>
      <c r="TYR9"/>
      <c r="TYS9"/>
      <c r="TYT9"/>
      <c r="TYU9"/>
      <c r="TYV9"/>
      <c r="TYW9"/>
      <c r="TYX9"/>
      <c r="TYY9"/>
      <c r="TYZ9"/>
      <c r="TZA9"/>
      <c r="TZB9"/>
      <c r="TZC9"/>
      <c r="TZD9"/>
      <c r="TZE9"/>
      <c r="TZF9"/>
      <c r="TZG9"/>
      <c r="TZH9"/>
      <c r="TZI9"/>
      <c r="TZJ9"/>
      <c r="TZK9"/>
      <c r="TZL9"/>
      <c r="TZM9"/>
      <c r="TZN9"/>
      <c r="TZO9"/>
      <c r="TZP9"/>
      <c r="TZQ9"/>
      <c r="TZR9"/>
      <c r="TZS9"/>
      <c r="TZT9"/>
      <c r="TZU9"/>
      <c r="TZV9"/>
      <c r="TZW9"/>
      <c r="TZX9"/>
      <c r="TZY9"/>
      <c r="TZZ9"/>
      <c r="UAA9"/>
      <c r="UAB9"/>
      <c r="UAC9"/>
      <c r="UAD9"/>
      <c r="UAE9"/>
      <c r="UAF9"/>
      <c r="UAG9"/>
      <c r="UAH9"/>
      <c r="UAI9"/>
      <c r="UAJ9"/>
      <c r="UAK9"/>
      <c r="UAL9"/>
      <c r="UAM9"/>
      <c r="UAN9"/>
      <c r="UAO9"/>
      <c r="UAP9"/>
      <c r="UAQ9"/>
      <c r="UAR9"/>
      <c r="UAS9"/>
      <c r="UAT9"/>
      <c r="UAU9"/>
      <c r="UAV9"/>
      <c r="UAW9"/>
      <c r="UAX9"/>
      <c r="UAY9"/>
      <c r="UAZ9"/>
      <c r="UBA9"/>
      <c r="UBB9"/>
      <c r="UBC9"/>
      <c r="UBD9"/>
      <c r="UBE9"/>
      <c r="UBF9"/>
      <c r="UBG9"/>
      <c r="UBH9"/>
      <c r="UBI9"/>
      <c r="UBJ9"/>
      <c r="UBK9"/>
      <c r="UBL9"/>
      <c r="UBM9"/>
      <c r="UBN9"/>
      <c r="UBO9"/>
      <c r="UBP9"/>
      <c r="UBQ9"/>
      <c r="UBR9"/>
      <c r="UBS9"/>
      <c r="UBT9"/>
      <c r="UBU9"/>
      <c r="UBV9"/>
      <c r="UBW9"/>
      <c r="UBX9"/>
      <c r="UBY9"/>
      <c r="UBZ9"/>
      <c r="UCA9"/>
      <c r="UCB9"/>
      <c r="UCC9"/>
      <c r="UCD9"/>
      <c r="UCE9"/>
      <c r="UCF9"/>
      <c r="UCG9"/>
      <c r="UCH9"/>
      <c r="UCI9"/>
      <c r="UCJ9"/>
      <c r="UCK9"/>
      <c r="UCL9"/>
      <c r="UCM9"/>
      <c r="UCN9"/>
      <c r="UCO9"/>
      <c r="UCP9"/>
      <c r="UCQ9"/>
      <c r="UCR9"/>
      <c r="UCS9"/>
      <c r="UCT9"/>
      <c r="UCU9"/>
      <c r="UCV9"/>
      <c r="UCW9"/>
      <c r="UCX9"/>
      <c r="UCY9"/>
      <c r="UCZ9"/>
      <c r="UDA9"/>
      <c r="UDB9"/>
      <c r="UDC9"/>
      <c r="UDD9"/>
      <c r="UDE9"/>
      <c r="UDF9"/>
      <c r="UDG9"/>
      <c r="UDH9"/>
      <c r="UDI9"/>
      <c r="UDJ9"/>
      <c r="UDK9"/>
      <c r="UDL9"/>
      <c r="UDM9"/>
      <c r="UDN9"/>
      <c r="UDO9"/>
      <c r="UDP9"/>
      <c r="UDQ9"/>
      <c r="UDR9"/>
      <c r="UDS9"/>
      <c r="UDT9"/>
      <c r="UDU9"/>
      <c r="UDV9"/>
      <c r="UDW9"/>
      <c r="UDX9"/>
      <c r="UDY9"/>
      <c r="UDZ9"/>
      <c r="UEA9"/>
      <c r="UEB9"/>
      <c r="UEC9"/>
      <c r="UED9"/>
      <c r="UEE9"/>
      <c r="UEF9"/>
      <c r="UEG9"/>
      <c r="UEH9"/>
      <c r="UEI9"/>
      <c r="UEJ9"/>
      <c r="UEK9"/>
      <c r="UEL9"/>
      <c r="UEM9"/>
      <c r="UEN9"/>
      <c r="UEO9"/>
      <c r="UEP9"/>
      <c r="UEQ9"/>
      <c r="UER9"/>
      <c r="UES9"/>
      <c r="UET9"/>
      <c r="UEU9"/>
      <c r="UEV9"/>
      <c r="UEW9"/>
      <c r="UEX9"/>
      <c r="UEY9"/>
      <c r="UEZ9"/>
      <c r="UFA9"/>
      <c r="UFB9"/>
      <c r="UFC9"/>
      <c r="UFD9"/>
      <c r="UFE9"/>
      <c r="UFF9"/>
      <c r="UFG9"/>
      <c r="UFH9"/>
      <c r="UFI9"/>
      <c r="UFJ9"/>
      <c r="UFK9"/>
      <c r="UFL9"/>
      <c r="UFM9"/>
      <c r="UFN9"/>
      <c r="UFO9"/>
      <c r="UFP9"/>
      <c r="UFQ9"/>
      <c r="UFR9"/>
      <c r="UFS9"/>
      <c r="UFT9"/>
      <c r="UFU9"/>
      <c r="UFV9"/>
      <c r="UFW9"/>
      <c r="UFX9"/>
      <c r="UFY9"/>
      <c r="UFZ9"/>
      <c r="UGA9"/>
      <c r="UGB9"/>
      <c r="UGC9"/>
      <c r="UGD9"/>
      <c r="UGE9"/>
      <c r="UGF9"/>
      <c r="UGG9"/>
      <c r="UGH9"/>
      <c r="UGI9"/>
      <c r="UGJ9"/>
      <c r="UGK9"/>
      <c r="UGL9"/>
      <c r="UGM9"/>
      <c r="UGN9"/>
      <c r="UGO9"/>
      <c r="UGP9"/>
      <c r="UGQ9"/>
      <c r="UGR9"/>
      <c r="UGS9"/>
      <c r="UGT9"/>
      <c r="UGU9"/>
      <c r="UGV9"/>
      <c r="UGW9"/>
      <c r="UGX9"/>
      <c r="UGY9"/>
      <c r="UGZ9"/>
      <c r="UHA9"/>
      <c r="UHB9"/>
      <c r="UHC9"/>
      <c r="UHD9"/>
      <c r="UHE9"/>
      <c r="UHF9"/>
      <c r="UHG9"/>
      <c r="UHH9"/>
      <c r="UHI9"/>
      <c r="UHJ9"/>
      <c r="UHK9"/>
      <c r="UHL9"/>
      <c r="UHM9"/>
      <c r="UHN9"/>
      <c r="UHO9"/>
      <c r="UHP9"/>
      <c r="UHQ9"/>
      <c r="UHR9"/>
      <c r="UHS9"/>
      <c r="UHT9"/>
      <c r="UHU9"/>
      <c r="UHV9"/>
      <c r="UHW9"/>
      <c r="UHX9"/>
      <c r="UHY9"/>
      <c r="UHZ9"/>
      <c r="UIA9"/>
      <c r="UIB9"/>
      <c r="UIC9"/>
      <c r="UID9"/>
      <c r="UIE9"/>
      <c r="UIF9"/>
      <c r="UIG9"/>
      <c r="UIH9"/>
      <c r="UII9"/>
      <c r="UIJ9"/>
      <c r="UIK9"/>
      <c r="UIL9"/>
      <c r="UIM9"/>
      <c r="UIN9"/>
      <c r="UIO9"/>
      <c r="UIP9"/>
      <c r="UIQ9"/>
      <c r="UIR9"/>
      <c r="UIS9"/>
      <c r="UIT9"/>
      <c r="UIU9"/>
      <c r="UIV9"/>
      <c r="UIW9"/>
      <c r="UIX9"/>
      <c r="UIY9"/>
      <c r="UIZ9"/>
      <c r="UJA9"/>
      <c r="UJB9"/>
      <c r="UJC9"/>
      <c r="UJD9"/>
      <c r="UJE9"/>
      <c r="UJF9"/>
      <c r="UJG9"/>
      <c r="UJH9"/>
      <c r="UJI9"/>
      <c r="UJJ9"/>
      <c r="UJK9"/>
      <c r="UJL9"/>
      <c r="UJM9"/>
      <c r="UJN9"/>
      <c r="UJO9"/>
      <c r="UJP9"/>
      <c r="UJQ9"/>
      <c r="UJR9"/>
      <c r="UJS9"/>
      <c r="UJT9"/>
      <c r="UJU9"/>
      <c r="UJV9"/>
      <c r="UJW9"/>
      <c r="UJX9"/>
      <c r="UJY9"/>
      <c r="UJZ9"/>
      <c r="UKA9"/>
      <c r="UKB9"/>
      <c r="UKC9"/>
      <c r="UKD9"/>
      <c r="UKE9"/>
      <c r="UKF9"/>
      <c r="UKG9"/>
      <c r="UKH9"/>
      <c r="UKI9"/>
      <c r="UKJ9"/>
      <c r="UKK9"/>
      <c r="UKL9"/>
      <c r="UKM9"/>
      <c r="UKN9"/>
      <c r="UKO9"/>
      <c r="UKP9"/>
      <c r="UKQ9"/>
      <c r="UKR9"/>
      <c r="UKS9"/>
      <c r="UKT9"/>
      <c r="UKU9"/>
      <c r="UKV9"/>
      <c r="UKW9"/>
      <c r="UKX9"/>
      <c r="UKY9"/>
      <c r="UKZ9"/>
      <c r="ULA9"/>
      <c r="ULB9"/>
      <c r="ULC9"/>
      <c r="ULD9"/>
      <c r="ULE9"/>
      <c r="ULF9"/>
      <c r="ULG9"/>
      <c r="ULH9"/>
      <c r="ULI9"/>
      <c r="ULJ9"/>
      <c r="ULK9"/>
      <c r="ULL9"/>
      <c r="ULM9"/>
      <c r="ULN9"/>
      <c r="ULO9"/>
      <c r="ULP9"/>
      <c r="ULQ9"/>
      <c r="ULR9"/>
      <c r="ULS9"/>
      <c r="ULT9"/>
      <c r="ULU9"/>
      <c r="ULV9"/>
      <c r="ULW9"/>
      <c r="ULX9"/>
      <c r="ULY9"/>
      <c r="ULZ9"/>
      <c r="UMA9"/>
      <c r="UMB9"/>
      <c r="UMC9"/>
      <c r="UMD9"/>
      <c r="UME9"/>
      <c r="UMF9"/>
      <c r="UMG9"/>
      <c r="UMH9"/>
      <c r="UMI9"/>
      <c r="UMJ9"/>
      <c r="UMK9"/>
      <c r="UML9"/>
      <c r="UMM9"/>
      <c r="UMN9"/>
      <c r="UMO9"/>
      <c r="UMP9"/>
      <c r="UMQ9"/>
      <c r="UMR9"/>
      <c r="UMS9"/>
      <c r="UMT9"/>
      <c r="UMU9"/>
      <c r="UMV9"/>
      <c r="UMW9"/>
      <c r="UMX9"/>
      <c r="UMY9"/>
      <c r="UMZ9"/>
      <c r="UNA9"/>
      <c r="UNB9"/>
      <c r="UNC9"/>
      <c r="UND9"/>
      <c r="UNE9"/>
      <c r="UNF9"/>
      <c r="UNG9"/>
      <c r="UNH9"/>
      <c r="UNI9"/>
      <c r="UNJ9"/>
      <c r="UNK9"/>
      <c r="UNL9"/>
      <c r="UNM9"/>
      <c r="UNN9"/>
      <c r="UNO9"/>
      <c r="UNP9"/>
      <c r="UNQ9"/>
      <c r="UNR9"/>
      <c r="UNS9"/>
      <c r="UNT9"/>
      <c r="UNU9"/>
      <c r="UNV9"/>
      <c r="UNW9"/>
      <c r="UNX9"/>
      <c r="UNY9"/>
      <c r="UNZ9"/>
      <c r="UOA9"/>
      <c r="UOB9"/>
      <c r="UOC9"/>
      <c r="UOD9"/>
      <c r="UOE9"/>
      <c r="UOF9"/>
      <c r="UOG9"/>
      <c r="UOH9"/>
      <c r="UOI9"/>
      <c r="UOJ9"/>
      <c r="UOK9"/>
      <c r="UOL9"/>
      <c r="UOM9"/>
      <c r="UON9"/>
      <c r="UOO9"/>
      <c r="UOP9"/>
      <c r="UOQ9"/>
      <c r="UOR9"/>
      <c r="UOS9"/>
      <c r="UOT9"/>
      <c r="UOU9"/>
      <c r="UOV9"/>
      <c r="UOW9"/>
      <c r="UOX9"/>
      <c r="UOY9"/>
      <c r="UOZ9"/>
      <c r="UPA9"/>
      <c r="UPB9"/>
      <c r="UPC9"/>
      <c r="UPD9"/>
      <c r="UPE9"/>
      <c r="UPF9"/>
      <c r="UPG9"/>
      <c r="UPH9"/>
      <c r="UPI9"/>
      <c r="UPJ9"/>
      <c r="UPK9"/>
      <c r="UPL9"/>
      <c r="UPM9"/>
      <c r="UPN9"/>
      <c r="UPO9"/>
      <c r="UPP9"/>
      <c r="UPQ9"/>
      <c r="UPR9"/>
      <c r="UPS9"/>
      <c r="UPT9"/>
      <c r="UPU9"/>
      <c r="UPV9"/>
      <c r="UPW9"/>
      <c r="UPX9"/>
      <c r="UPY9"/>
      <c r="UPZ9"/>
      <c r="UQA9"/>
      <c r="UQB9"/>
      <c r="UQC9"/>
      <c r="UQD9"/>
      <c r="UQE9"/>
      <c r="UQF9"/>
      <c r="UQG9"/>
      <c r="UQH9"/>
      <c r="UQI9"/>
      <c r="UQJ9"/>
      <c r="UQK9"/>
      <c r="UQL9"/>
      <c r="UQM9"/>
      <c r="UQN9"/>
      <c r="UQO9"/>
      <c r="UQP9"/>
      <c r="UQQ9"/>
      <c r="UQR9"/>
      <c r="UQS9"/>
      <c r="UQT9"/>
      <c r="UQU9"/>
      <c r="UQV9"/>
      <c r="UQW9"/>
      <c r="UQX9"/>
      <c r="UQY9"/>
      <c r="UQZ9"/>
      <c r="URA9"/>
      <c r="URB9"/>
      <c r="URC9"/>
      <c r="URD9"/>
      <c r="URE9"/>
      <c r="URF9"/>
      <c r="URG9"/>
      <c r="URH9"/>
      <c r="URI9"/>
      <c r="URJ9"/>
      <c r="URK9"/>
      <c r="URL9"/>
      <c r="URM9"/>
      <c r="URN9"/>
      <c r="URO9"/>
      <c r="URP9"/>
      <c r="URQ9"/>
      <c r="URR9"/>
      <c r="URS9"/>
      <c r="URT9"/>
      <c r="URU9"/>
      <c r="URV9"/>
      <c r="URW9"/>
      <c r="URX9"/>
      <c r="URY9"/>
      <c r="URZ9"/>
      <c r="USA9"/>
      <c r="USB9"/>
      <c r="USC9"/>
      <c r="USD9"/>
      <c r="USE9"/>
      <c r="USF9"/>
      <c r="USG9"/>
      <c r="USH9"/>
      <c r="USI9"/>
      <c r="USJ9"/>
      <c r="USK9"/>
      <c r="USL9"/>
      <c r="USM9"/>
      <c r="USN9"/>
      <c r="USO9"/>
      <c r="USP9"/>
      <c r="USQ9"/>
      <c r="USR9"/>
      <c r="USS9"/>
      <c r="UST9"/>
      <c r="USU9"/>
      <c r="USV9"/>
      <c r="USW9"/>
      <c r="USX9"/>
      <c r="USY9"/>
      <c r="USZ9"/>
      <c r="UTA9"/>
      <c r="UTB9"/>
      <c r="UTC9"/>
      <c r="UTD9"/>
      <c r="UTE9"/>
      <c r="UTF9"/>
      <c r="UTG9"/>
      <c r="UTH9"/>
      <c r="UTI9"/>
      <c r="UTJ9"/>
      <c r="UTK9"/>
      <c r="UTL9"/>
      <c r="UTM9"/>
      <c r="UTN9"/>
      <c r="UTO9"/>
      <c r="UTP9"/>
      <c r="UTQ9"/>
      <c r="UTR9"/>
      <c r="UTS9"/>
      <c r="UTT9"/>
      <c r="UTU9"/>
      <c r="UTV9"/>
      <c r="UTW9"/>
      <c r="UTX9"/>
      <c r="UTY9"/>
      <c r="UTZ9"/>
      <c r="UUA9"/>
      <c r="UUB9"/>
      <c r="UUC9"/>
      <c r="UUD9"/>
      <c r="UUE9"/>
      <c r="UUF9"/>
      <c r="UUG9"/>
      <c r="UUH9"/>
      <c r="UUI9"/>
      <c r="UUJ9"/>
      <c r="UUK9"/>
      <c r="UUL9"/>
      <c r="UUM9"/>
      <c r="UUN9"/>
      <c r="UUO9"/>
      <c r="UUP9"/>
      <c r="UUQ9"/>
      <c r="UUR9"/>
      <c r="UUS9"/>
      <c r="UUT9"/>
      <c r="UUU9"/>
      <c r="UUV9"/>
      <c r="UUW9"/>
      <c r="UUX9"/>
      <c r="UUY9"/>
      <c r="UUZ9"/>
      <c r="UVA9"/>
      <c r="UVB9"/>
      <c r="UVC9"/>
      <c r="UVD9"/>
      <c r="UVE9"/>
      <c r="UVF9"/>
      <c r="UVG9"/>
      <c r="UVH9"/>
      <c r="UVI9"/>
      <c r="UVJ9"/>
      <c r="UVK9"/>
      <c r="UVL9"/>
      <c r="UVM9"/>
      <c r="UVN9"/>
      <c r="UVO9"/>
      <c r="UVP9"/>
      <c r="UVQ9"/>
      <c r="UVR9"/>
      <c r="UVS9"/>
      <c r="UVT9"/>
      <c r="UVU9"/>
      <c r="UVV9"/>
      <c r="UVW9"/>
      <c r="UVX9"/>
      <c r="UVY9"/>
      <c r="UVZ9"/>
      <c r="UWA9"/>
      <c r="UWB9"/>
      <c r="UWC9"/>
      <c r="UWD9"/>
      <c r="UWE9"/>
      <c r="UWF9"/>
      <c r="UWG9"/>
      <c r="UWH9"/>
      <c r="UWI9"/>
      <c r="UWJ9"/>
      <c r="UWK9"/>
      <c r="UWL9"/>
      <c r="UWM9"/>
      <c r="UWN9"/>
      <c r="UWO9"/>
      <c r="UWP9"/>
      <c r="UWQ9"/>
      <c r="UWR9"/>
      <c r="UWS9"/>
      <c r="UWT9"/>
      <c r="UWU9"/>
      <c r="UWV9"/>
      <c r="UWW9"/>
      <c r="UWX9"/>
      <c r="UWY9"/>
      <c r="UWZ9"/>
      <c r="UXA9"/>
      <c r="UXB9"/>
      <c r="UXC9"/>
      <c r="UXD9"/>
      <c r="UXE9"/>
      <c r="UXF9"/>
      <c r="UXG9"/>
      <c r="UXH9"/>
      <c r="UXI9"/>
      <c r="UXJ9"/>
      <c r="UXK9"/>
      <c r="UXL9"/>
      <c r="UXM9"/>
      <c r="UXN9"/>
      <c r="UXO9"/>
      <c r="UXP9"/>
      <c r="UXQ9"/>
      <c r="UXR9"/>
      <c r="UXS9"/>
      <c r="UXT9"/>
      <c r="UXU9"/>
      <c r="UXV9"/>
      <c r="UXW9"/>
      <c r="UXX9"/>
      <c r="UXY9"/>
      <c r="UXZ9"/>
      <c r="UYA9"/>
      <c r="UYB9"/>
      <c r="UYC9"/>
      <c r="UYD9"/>
      <c r="UYE9"/>
      <c r="UYF9"/>
      <c r="UYG9"/>
      <c r="UYH9"/>
      <c r="UYI9"/>
      <c r="UYJ9"/>
      <c r="UYK9"/>
      <c r="UYL9"/>
      <c r="UYM9"/>
      <c r="UYN9"/>
      <c r="UYO9"/>
      <c r="UYP9"/>
      <c r="UYQ9"/>
      <c r="UYR9"/>
      <c r="UYS9"/>
      <c r="UYT9"/>
      <c r="UYU9"/>
      <c r="UYV9"/>
      <c r="UYW9"/>
      <c r="UYX9"/>
      <c r="UYY9"/>
      <c r="UYZ9"/>
      <c r="UZA9"/>
      <c r="UZB9"/>
      <c r="UZC9"/>
      <c r="UZD9"/>
      <c r="UZE9"/>
      <c r="UZF9"/>
      <c r="UZG9"/>
      <c r="UZH9"/>
      <c r="UZI9"/>
      <c r="UZJ9"/>
      <c r="UZK9"/>
      <c r="UZL9"/>
      <c r="UZM9"/>
      <c r="UZN9"/>
      <c r="UZO9"/>
      <c r="UZP9"/>
      <c r="UZQ9"/>
      <c r="UZR9"/>
      <c r="UZS9"/>
      <c r="UZT9"/>
      <c r="UZU9"/>
      <c r="UZV9"/>
      <c r="UZW9"/>
      <c r="UZX9"/>
      <c r="UZY9"/>
      <c r="UZZ9"/>
      <c r="VAA9"/>
      <c r="VAB9"/>
      <c r="VAC9"/>
      <c r="VAD9"/>
      <c r="VAE9"/>
      <c r="VAF9"/>
      <c r="VAG9"/>
      <c r="VAH9"/>
      <c r="VAI9"/>
      <c r="VAJ9"/>
      <c r="VAK9"/>
      <c r="VAL9"/>
      <c r="VAM9"/>
      <c r="VAN9"/>
      <c r="VAO9"/>
      <c r="VAP9"/>
      <c r="VAQ9"/>
      <c r="VAR9"/>
      <c r="VAS9"/>
      <c r="VAT9"/>
      <c r="VAU9"/>
      <c r="VAV9"/>
      <c r="VAW9"/>
      <c r="VAX9"/>
      <c r="VAY9"/>
      <c r="VAZ9"/>
      <c r="VBA9"/>
      <c r="VBB9"/>
      <c r="VBC9"/>
      <c r="VBD9"/>
      <c r="VBE9"/>
      <c r="VBF9"/>
      <c r="VBG9"/>
      <c r="VBH9"/>
      <c r="VBI9"/>
      <c r="VBJ9"/>
      <c r="VBK9"/>
      <c r="VBL9"/>
      <c r="VBM9"/>
      <c r="VBN9"/>
      <c r="VBO9"/>
      <c r="VBP9"/>
      <c r="VBQ9"/>
      <c r="VBR9"/>
      <c r="VBS9"/>
      <c r="VBT9"/>
      <c r="VBU9"/>
      <c r="VBV9"/>
      <c r="VBW9"/>
      <c r="VBX9"/>
      <c r="VBY9"/>
      <c r="VBZ9"/>
      <c r="VCA9"/>
      <c r="VCB9"/>
      <c r="VCC9"/>
      <c r="VCD9"/>
      <c r="VCE9"/>
      <c r="VCF9"/>
      <c r="VCG9"/>
      <c r="VCH9"/>
      <c r="VCI9"/>
      <c r="VCJ9"/>
      <c r="VCK9"/>
      <c r="VCL9"/>
      <c r="VCM9"/>
      <c r="VCN9"/>
      <c r="VCO9"/>
      <c r="VCP9"/>
      <c r="VCQ9"/>
      <c r="VCR9"/>
      <c r="VCS9"/>
      <c r="VCT9"/>
      <c r="VCU9"/>
      <c r="VCV9"/>
      <c r="VCW9"/>
      <c r="VCX9"/>
      <c r="VCY9"/>
      <c r="VCZ9"/>
      <c r="VDA9"/>
      <c r="VDB9"/>
      <c r="VDC9"/>
      <c r="VDD9"/>
      <c r="VDE9"/>
      <c r="VDF9"/>
      <c r="VDG9"/>
      <c r="VDH9"/>
      <c r="VDI9"/>
      <c r="VDJ9"/>
      <c r="VDK9"/>
      <c r="VDL9"/>
      <c r="VDM9"/>
      <c r="VDN9"/>
      <c r="VDO9"/>
      <c r="VDP9"/>
      <c r="VDQ9"/>
      <c r="VDR9"/>
      <c r="VDS9"/>
      <c r="VDT9"/>
      <c r="VDU9"/>
      <c r="VDV9"/>
      <c r="VDW9"/>
      <c r="VDX9"/>
      <c r="VDY9"/>
      <c r="VDZ9"/>
      <c r="VEA9"/>
      <c r="VEB9"/>
      <c r="VEC9"/>
      <c r="VED9"/>
      <c r="VEE9"/>
      <c r="VEF9"/>
      <c r="VEG9"/>
      <c r="VEH9"/>
      <c r="VEI9"/>
      <c r="VEJ9"/>
      <c r="VEK9"/>
      <c r="VEL9"/>
      <c r="VEM9"/>
      <c r="VEN9"/>
      <c r="VEO9"/>
      <c r="VEP9"/>
      <c r="VEQ9"/>
      <c r="VER9"/>
      <c r="VES9"/>
      <c r="VET9"/>
      <c r="VEU9"/>
      <c r="VEV9"/>
      <c r="VEW9"/>
      <c r="VEX9"/>
      <c r="VEY9"/>
      <c r="VEZ9"/>
      <c r="VFA9"/>
      <c r="VFB9"/>
      <c r="VFC9"/>
      <c r="VFD9"/>
      <c r="VFE9"/>
      <c r="VFF9"/>
      <c r="VFG9"/>
      <c r="VFH9"/>
      <c r="VFI9"/>
      <c r="VFJ9"/>
      <c r="VFK9"/>
      <c r="VFL9"/>
      <c r="VFM9"/>
      <c r="VFN9"/>
      <c r="VFO9"/>
      <c r="VFP9"/>
      <c r="VFQ9"/>
      <c r="VFR9"/>
      <c r="VFS9"/>
      <c r="VFT9"/>
      <c r="VFU9"/>
      <c r="VFV9"/>
      <c r="VFW9"/>
      <c r="VFX9"/>
      <c r="VFY9"/>
      <c r="VFZ9"/>
      <c r="VGA9"/>
      <c r="VGB9"/>
      <c r="VGC9"/>
      <c r="VGD9"/>
      <c r="VGE9"/>
      <c r="VGF9"/>
      <c r="VGG9"/>
      <c r="VGH9"/>
      <c r="VGI9"/>
      <c r="VGJ9"/>
      <c r="VGK9"/>
      <c r="VGL9"/>
      <c r="VGM9"/>
      <c r="VGN9"/>
      <c r="VGO9"/>
      <c r="VGP9"/>
      <c r="VGQ9"/>
      <c r="VGR9"/>
      <c r="VGS9"/>
      <c r="VGT9"/>
      <c r="VGU9"/>
      <c r="VGV9"/>
      <c r="VGW9"/>
      <c r="VGX9"/>
      <c r="VGY9"/>
      <c r="VGZ9"/>
      <c r="VHA9"/>
      <c r="VHB9"/>
      <c r="VHC9"/>
      <c r="VHD9"/>
      <c r="VHE9"/>
      <c r="VHF9"/>
      <c r="VHG9"/>
      <c r="VHH9"/>
      <c r="VHI9"/>
      <c r="VHJ9"/>
      <c r="VHK9"/>
      <c r="VHL9"/>
      <c r="VHM9"/>
      <c r="VHN9"/>
      <c r="VHO9"/>
      <c r="VHP9"/>
      <c r="VHQ9"/>
      <c r="VHR9"/>
      <c r="VHS9"/>
      <c r="VHT9"/>
      <c r="VHU9"/>
      <c r="VHV9"/>
      <c r="VHW9"/>
      <c r="VHX9"/>
      <c r="VHY9"/>
      <c r="VHZ9"/>
      <c r="VIA9"/>
      <c r="VIB9"/>
      <c r="VIC9"/>
      <c r="VID9"/>
      <c r="VIE9"/>
      <c r="VIF9"/>
      <c r="VIG9"/>
      <c r="VIH9"/>
      <c r="VII9"/>
      <c r="VIJ9"/>
      <c r="VIK9"/>
      <c r="VIL9"/>
      <c r="VIM9"/>
      <c r="VIN9"/>
      <c r="VIO9"/>
      <c r="VIP9"/>
      <c r="VIQ9"/>
      <c r="VIR9"/>
      <c r="VIS9"/>
      <c r="VIT9"/>
      <c r="VIU9"/>
      <c r="VIV9"/>
      <c r="VIW9"/>
      <c r="VIX9"/>
      <c r="VIY9"/>
      <c r="VIZ9"/>
      <c r="VJA9"/>
      <c r="VJB9"/>
      <c r="VJC9"/>
      <c r="VJD9"/>
      <c r="VJE9"/>
      <c r="VJF9"/>
      <c r="VJG9"/>
      <c r="VJH9"/>
      <c r="VJI9"/>
      <c r="VJJ9"/>
      <c r="VJK9"/>
      <c r="VJL9"/>
      <c r="VJM9"/>
      <c r="VJN9"/>
      <c r="VJO9"/>
      <c r="VJP9"/>
      <c r="VJQ9"/>
      <c r="VJR9"/>
      <c r="VJS9"/>
      <c r="VJT9"/>
      <c r="VJU9"/>
      <c r="VJV9"/>
      <c r="VJW9"/>
      <c r="VJX9"/>
      <c r="VJY9"/>
      <c r="VJZ9"/>
      <c r="VKA9"/>
      <c r="VKB9"/>
      <c r="VKC9"/>
      <c r="VKD9"/>
      <c r="VKE9"/>
      <c r="VKF9"/>
      <c r="VKG9"/>
      <c r="VKH9"/>
      <c r="VKI9"/>
      <c r="VKJ9"/>
      <c r="VKK9"/>
      <c r="VKL9"/>
      <c r="VKM9"/>
      <c r="VKN9"/>
      <c r="VKO9"/>
      <c r="VKP9"/>
      <c r="VKQ9"/>
      <c r="VKR9"/>
      <c r="VKS9"/>
      <c r="VKT9"/>
      <c r="VKU9"/>
      <c r="VKV9"/>
      <c r="VKW9"/>
      <c r="VKX9"/>
      <c r="VKY9"/>
      <c r="VKZ9"/>
      <c r="VLA9"/>
      <c r="VLB9"/>
      <c r="VLC9"/>
      <c r="VLD9"/>
      <c r="VLE9"/>
      <c r="VLF9"/>
      <c r="VLG9"/>
      <c r="VLH9"/>
      <c r="VLI9"/>
      <c r="VLJ9"/>
      <c r="VLK9"/>
      <c r="VLL9"/>
      <c r="VLM9"/>
      <c r="VLN9"/>
      <c r="VLO9"/>
      <c r="VLP9"/>
      <c r="VLQ9"/>
      <c r="VLR9"/>
      <c r="VLS9"/>
      <c r="VLT9"/>
      <c r="VLU9"/>
      <c r="VLV9"/>
      <c r="VLW9"/>
      <c r="VLX9"/>
      <c r="VLY9"/>
      <c r="VLZ9"/>
      <c r="VMA9"/>
      <c r="VMB9"/>
      <c r="VMC9"/>
      <c r="VMD9"/>
      <c r="VME9"/>
      <c r="VMF9"/>
      <c r="VMG9"/>
      <c r="VMH9"/>
      <c r="VMI9"/>
      <c r="VMJ9"/>
      <c r="VMK9"/>
      <c r="VML9"/>
      <c r="VMM9"/>
      <c r="VMN9"/>
      <c r="VMO9"/>
      <c r="VMP9"/>
      <c r="VMQ9"/>
      <c r="VMR9"/>
      <c r="VMS9"/>
      <c r="VMT9"/>
      <c r="VMU9"/>
      <c r="VMV9"/>
      <c r="VMW9"/>
      <c r="VMX9"/>
      <c r="VMY9"/>
      <c r="VMZ9"/>
      <c r="VNA9"/>
      <c r="VNB9"/>
      <c r="VNC9"/>
      <c r="VND9"/>
      <c r="VNE9"/>
      <c r="VNF9"/>
      <c r="VNG9"/>
      <c r="VNH9"/>
      <c r="VNI9"/>
      <c r="VNJ9"/>
      <c r="VNK9"/>
      <c r="VNL9"/>
      <c r="VNM9"/>
      <c r="VNN9"/>
      <c r="VNO9"/>
      <c r="VNP9"/>
      <c r="VNQ9"/>
      <c r="VNR9"/>
      <c r="VNS9"/>
      <c r="VNT9"/>
      <c r="VNU9"/>
      <c r="VNV9"/>
      <c r="VNW9"/>
      <c r="VNX9"/>
      <c r="VNY9"/>
      <c r="VNZ9"/>
      <c r="VOA9"/>
      <c r="VOB9"/>
      <c r="VOC9"/>
      <c r="VOD9"/>
      <c r="VOE9"/>
      <c r="VOF9"/>
      <c r="VOG9"/>
      <c r="VOH9"/>
      <c r="VOI9"/>
      <c r="VOJ9"/>
      <c r="VOK9"/>
      <c r="VOL9"/>
      <c r="VOM9"/>
      <c r="VON9"/>
      <c r="VOO9"/>
      <c r="VOP9"/>
      <c r="VOQ9"/>
      <c r="VOR9"/>
      <c r="VOS9"/>
      <c r="VOT9"/>
      <c r="VOU9"/>
      <c r="VOV9"/>
      <c r="VOW9"/>
      <c r="VOX9"/>
      <c r="VOY9"/>
      <c r="VOZ9"/>
      <c r="VPA9"/>
      <c r="VPB9"/>
      <c r="VPC9"/>
      <c r="VPD9"/>
      <c r="VPE9"/>
      <c r="VPF9"/>
      <c r="VPG9"/>
      <c r="VPH9"/>
      <c r="VPI9"/>
      <c r="VPJ9"/>
      <c r="VPK9"/>
      <c r="VPL9"/>
      <c r="VPM9"/>
      <c r="VPN9"/>
      <c r="VPO9"/>
      <c r="VPP9"/>
      <c r="VPQ9"/>
      <c r="VPR9"/>
      <c r="VPS9"/>
      <c r="VPT9"/>
      <c r="VPU9"/>
      <c r="VPV9"/>
      <c r="VPW9"/>
      <c r="VPX9"/>
      <c r="VPY9"/>
      <c r="VPZ9"/>
      <c r="VQA9"/>
      <c r="VQB9"/>
      <c r="VQC9"/>
      <c r="VQD9"/>
      <c r="VQE9"/>
      <c r="VQF9"/>
      <c r="VQG9"/>
      <c r="VQH9"/>
      <c r="VQI9"/>
      <c r="VQJ9"/>
      <c r="VQK9"/>
      <c r="VQL9"/>
      <c r="VQM9"/>
      <c r="VQN9"/>
      <c r="VQO9"/>
      <c r="VQP9"/>
      <c r="VQQ9"/>
      <c r="VQR9"/>
      <c r="VQS9"/>
      <c r="VQT9"/>
      <c r="VQU9"/>
      <c r="VQV9"/>
      <c r="VQW9"/>
      <c r="VQX9"/>
      <c r="VQY9"/>
      <c r="VQZ9"/>
      <c r="VRA9"/>
      <c r="VRB9"/>
      <c r="VRC9"/>
      <c r="VRD9"/>
      <c r="VRE9"/>
      <c r="VRF9"/>
      <c r="VRG9"/>
      <c r="VRH9"/>
      <c r="VRI9"/>
      <c r="VRJ9"/>
      <c r="VRK9"/>
      <c r="VRL9"/>
      <c r="VRM9"/>
      <c r="VRN9"/>
      <c r="VRO9"/>
      <c r="VRP9"/>
      <c r="VRQ9"/>
      <c r="VRR9"/>
      <c r="VRS9"/>
      <c r="VRT9"/>
      <c r="VRU9"/>
      <c r="VRV9"/>
      <c r="VRW9"/>
      <c r="VRX9"/>
      <c r="VRY9"/>
      <c r="VRZ9"/>
      <c r="VSA9"/>
      <c r="VSB9"/>
      <c r="VSC9"/>
      <c r="VSD9"/>
      <c r="VSE9"/>
      <c r="VSF9"/>
      <c r="VSG9"/>
      <c r="VSH9"/>
      <c r="VSI9"/>
      <c r="VSJ9"/>
      <c r="VSK9"/>
      <c r="VSL9"/>
      <c r="VSM9"/>
      <c r="VSN9"/>
      <c r="VSO9"/>
      <c r="VSP9"/>
      <c r="VSQ9"/>
      <c r="VSR9"/>
      <c r="VSS9"/>
      <c r="VST9"/>
      <c r="VSU9"/>
      <c r="VSV9"/>
      <c r="VSW9"/>
      <c r="VSX9"/>
      <c r="VSY9"/>
      <c r="VSZ9"/>
      <c r="VTA9"/>
      <c r="VTB9"/>
      <c r="VTC9"/>
      <c r="VTD9"/>
      <c r="VTE9"/>
      <c r="VTF9"/>
      <c r="VTG9"/>
      <c r="VTH9"/>
      <c r="VTI9"/>
      <c r="VTJ9"/>
      <c r="VTK9"/>
      <c r="VTL9"/>
      <c r="VTM9"/>
      <c r="VTN9"/>
      <c r="VTO9"/>
      <c r="VTP9"/>
      <c r="VTQ9"/>
      <c r="VTR9"/>
      <c r="VTS9"/>
      <c r="VTT9"/>
      <c r="VTU9"/>
      <c r="VTV9"/>
      <c r="VTW9"/>
      <c r="VTX9"/>
      <c r="VTY9"/>
      <c r="VTZ9"/>
      <c r="VUA9"/>
      <c r="VUB9"/>
      <c r="VUC9"/>
      <c r="VUD9"/>
      <c r="VUE9"/>
      <c r="VUF9"/>
      <c r="VUG9"/>
      <c r="VUH9"/>
      <c r="VUI9"/>
      <c r="VUJ9"/>
      <c r="VUK9"/>
      <c r="VUL9"/>
      <c r="VUM9"/>
      <c r="VUN9"/>
      <c r="VUO9"/>
      <c r="VUP9"/>
      <c r="VUQ9"/>
      <c r="VUR9"/>
      <c r="VUS9"/>
      <c r="VUT9"/>
      <c r="VUU9"/>
      <c r="VUV9"/>
      <c r="VUW9"/>
      <c r="VUX9"/>
      <c r="VUY9"/>
      <c r="VUZ9"/>
      <c r="VVA9"/>
      <c r="VVB9"/>
      <c r="VVC9"/>
      <c r="VVD9"/>
      <c r="VVE9"/>
      <c r="VVF9"/>
      <c r="VVG9"/>
      <c r="VVH9"/>
      <c r="VVI9"/>
      <c r="VVJ9"/>
      <c r="VVK9"/>
      <c r="VVL9"/>
      <c r="VVM9"/>
      <c r="VVN9"/>
      <c r="VVO9"/>
      <c r="VVP9"/>
      <c r="VVQ9"/>
      <c r="VVR9"/>
      <c r="VVS9"/>
      <c r="VVT9"/>
      <c r="VVU9"/>
      <c r="VVV9"/>
      <c r="VVW9"/>
      <c r="VVX9"/>
      <c r="VVY9"/>
      <c r="VVZ9"/>
      <c r="VWA9"/>
      <c r="VWB9"/>
      <c r="VWC9"/>
      <c r="VWD9"/>
      <c r="VWE9"/>
      <c r="VWF9"/>
      <c r="VWG9"/>
      <c r="VWH9"/>
      <c r="VWI9"/>
      <c r="VWJ9"/>
      <c r="VWK9"/>
      <c r="VWL9"/>
      <c r="VWM9"/>
      <c r="VWN9"/>
      <c r="VWO9"/>
      <c r="VWP9"/>
      <c r="VWQ9"/>
      <c r="VWR9"/>
      <c r="VWS9"/>
      <c r="VWT9"/>
      <c r="VWU9"/>
      <c r="VWV9"/>
      <c r="VWW9"/>
      <c r="VWX9"/>
      <c r="VWY9"/>
      <c r="VWZ9"/>
      <c r="VXA9"/>
      <c r="VXB9"/>
      <c r="VXC9"/>
      <c r="VXD9"/>
      <c r="VXE9"/>
      <c r="VXF9"/>
      <c r="VXG9"/>
      <c r="VXH9"/>
      <c r="VXI9"/>
      <c r="VXJ9"/>
      <c r="VXK9"/>
      <c r="VXL9"/>
      <c r="VXM9"/>
      <c r="VXN9"/>
      <c r="VXO9"/>
      <c r="VXP9"/>
      <c r="VXQ9"/>
      <c r="VXR9"/>
      <c r="VXS9"/>
      <c r="VXT9"/>
      <c r="VXU9"/>
      <c r="VXV9"/>
      <c r="VXW9"/>
      <c r="VXX9"/>
      <c r="VXY9"/>
      <c r="VXZ9"/>
      <c r="VYA9"/>
      <c r="VYB9"/>
      <c r="VYC9"/>
      <c r="VYD9"/>
      <c r="VYE9"/>
      <c r="VYF9"/>
      <c r="VYG9"/>
      <c r="VYH9"/>
      <c r="VYI9"/>
      <c r="VYJ9"/>
      <c r="VYK9"/>
      <c r="VYL9"/>
      <c r="VYM9"/>
      <c r="VYN9"/>
      <c r="VYO9"/>
      <c r="VYP9"/>
      <c r="VYQ9"/>
      <c r="VYR9"/>
      <c r="VYS9"/>
      <c r="VYT9"/>
      <c r="VYU9"/>
      <c r="VYV9"/>
      <c r="VYW9"/>
      <c r="VYX9"/>
      <c r="VYY9"/>
      <c r="VYZ9"/>
      <c r="VZA9"/>
      <c r="VZB9"/>
      <c r="VZC9"/>
      <c r="VZD9"/>
      <c r="VZE9"/>
      <c r="VZF9"/>
      <c r="VZG9"/>
      <c r="VZH9"/>
      <c r="VZI9"/>
      <c r="VZJ9"/>
      <c r="VZK9"/>
      <c r="VZL9"/>
      <c r="VZM9"/>
      <c r="VZN9"/>
      <c r="VZO9"/>
      <c r="VZP9"/>
      <c r="VZQ9"/>
      <c r="VZR9"/>
      <c r="VZS9"/>
      <c r="VZT9"/>
      <c r="VZU9"/>
      <c r="VZV9"/>
      <c r="VZW9"/>
      <c r="VZX9"/>
      <c r="VZY9"/>
      <c r="VZZ9"/>
      <c r="WAA9"/>
      <c r="WAB9"/>
      <c r="WAC9"/>
      <c r="WAD9"/>
      <c r="WAE9"/>
      <c r="WAF9"/>
      <c r="WAG9"/>
      <c r="WAH9"/>
      <c r="WAI9"/>
      <c r="WAJ9"/>
      <c r="WAK9"/>
      <c r="WAL9"/>
      <c r="WAM9"/>
      <c r="WAN9"/>
      <c r="WAO9"/>
      <c r="WAP9"/>
      <c r="WAQ9"/>
      <c r="WAR9"/>
      <c r="WAS9"/>
      <c r="WAT9"/>
      <c r="WAU9"/>
      <c r="WAV9"/>
      <c r="WAW9"/>
      <c r="WAX9"/>
      <c r="WAY9"/>
      <c r="WAZ9"/>
      <c r="WBA9"/>
      <c r="WBB9"/>
      <c r="WBC9"/>
      <c r="WBD9"/>
      <c r="WBE9"/>
      <c r="WBF9"/>
      <c r="WBG9"/>
      <c r="WBH9"/>
      <c r="WBI9"/>
      <c r="WBJ9"/>
      <c r="WBK9"/>
      <c r="WBL9"/>
      <c r="WBM9"/>
      <c r="WBN9"/>
      <c r="WBO9"/>
      <c r="WBP9"/>
      <c r="WBQ9"/>
      <c r="WBR9"/>
      <c r="WBS9"/>
      <c r="WBT9"/>
      <c r="WBU9"/>
      <c r="WBV9"/>
      <c r="WBW9"/>
      <c r="WBX9"/>
      <c r="WBY9"/>
      <c r="WBZ9"/>
      <c r="WCA9"/>
      <c r="WCB9"/>
      <c r="WCC9"/>
      <c r="WCD9"/>
      <c r="WCE9"/>
      <c r="WCF9"/>
      <c r="WCG9"/>
      <c r="WCH9"/>
      <c r="WCI9"/>
      <c r="WCJ9"/>
      <c r="WCK9"/>
      <c r="WCL9"/>
      <c r="WCM9"/>
      <c r="WCN9"/>
      <c r="WCO9"/>
      <c r="WCP9"/>
      <c r="WCQ9"/>
      <c r="WCR9"/>
      <c r="WCS9"/>
      <c r="WCT9"/>
      <c r="WCU9"/>
      <c r="WCV9"/>
      <c r="WCW9"/>
      <c r="WCX9"/>
      <c r="WCY9"/>
      <c r="WCZ9"/>
      <c r="WDA9"/>
      <c r="WDB9"/>
      <c r="WDC9"/>
      <c r="WDD9"/>
      <c r="WDE9"/>
      <c r="WDF9"/>
      <c r="WDG9"/>
      <c r="WDH9"/>
      <c r="WDI9"/>
      <c r="WDJ9"/>
      <c r="WDK9"/>
      <c r="WDL9"/>
      <c r="WDM9"/>
      <c r="WDN9"/>
      <c r="WDO9"/>
      <c r="WDP9"/>
      <c r="WDQ9"/>
      <c r="WDR9"/>
      <c r="WDS9"/>
      <c r="WDT9"/>
      <c r="WDU9"/>
      <c r="WDV9"/>
      <c r="WDW9"/>
      <c r="WDX9"/>
      <c r="WDY9"/>
      <c r="WDZ9"/>
      <c r="WEA9"/>
      <c r="WEB9"/>
      <c r="WEC9"/>
      <c r="WED9"/>
      <c r="WEE9"/>
      <c r="WEF9"/>
      <c r="WEG9"/>
      <c r="WEH9"/>
      <c r="WEI9"/>
      <c r="WEJ9"/>
      <c r="WEK9"/>
      <c r="WEL9"/>
      <c r="WEM9"/>
      <c r="WEN9"/>
      <c r="WEO9"/>
      <c r="WEP9"/>
      <c r="WEQ9"/>
      <c r="WER9"/>
      <c r="WES9"/>
      <c r="WET9"/>
      <c r="WEU9"/>
      <c r="WEV9"/>
      <c r="WEW9"/>
      <c r="WEX9"/>
      <c r="WEY9"/>
      <c r="WEZ9"/>
      <c r="WFA9"/>
      <c r="WFB9"/>
      <c r="WFC9"/>
      <c r="WFD9"/>
      <c r="WFE9"/>
      <c r="WFF9"/>
      <c r="WFG9"/>
      <c r="WFH9"/>
      <c r="WFI9"/>
      <c r="WFJ9"/>
      <c r="WFK9"/>
      <c r="WFL9"/>
      <c r="WFM9"/>
      <c r="WFN9"/>
      <c r="WFO9"/>
      <c r="WFP9"/>
      <c r="WFQ9"/>
      <c r="WFR9"/>
      <c r="WFS9"/>
      <c r="WFT9"/>
      <c r="WFU9"/>
      <c r="WFV9"/>
      <c r="WFW9"/>
      <c r="WFX9"/>
      <c r="WFY9"/>
      <c r="WFZ9"/>
      <c r="WGA9"/>
      <c r="WGB9"/>
      <c r="WGC9"/>
      <c r="WGD9"/>
      <c r="WGE9"/>
      <c r="WGF9"/>
      <c r="WGG9"/>
      <c r="WGH9"/>
      <c r="WGI9"/>
      <c r="WGJ9"/>
      <c r="WGK9"/>
      <c r="WGL9"/>
      <c r="WGM9"/>
      <c r="WGN9"/>
      <c r="WGO9"/>
      <c r="WGP9"/>
      <c r="WGQ9"/>
      <c r="WGR9"/>
      <c r="WGS9"/>
      <c r="WGT9"/>
      <c r="WGU9"/>
      <c r="WGV9"/>
      <c r="WGW9"/>
      <c r="WGX9"/>
      <c r="WGY9"/>
      <c r="WGZ9"/>
      <c r="WHA9"/>
      <c r="WHB9"/>
      <c r="WHC9"/>
      <c r="WHD9"/>
      <c r="WHE9"/>
      <c r="WHF9"/>
      <c r="WHG9"/>
      <c r="WHH9"/>
      <c r="WHI9"/>
      <c r="WHJ9"/>
      <c r="WHK9"/>
      <c r="WHL9"/>
      <c r="WHM9"/>
      <c r="WHN9"/>
      <c r="WHO9"/>
      <c r="WHP9"/>
      <c r="WHQ9"/>
      <c r="WHR9"/>
      <c r="WHS9"/>
      <c r="WHT9"/>
      <c r="WHU9"/>
      <c r="WHV9"/>
      <c r="WHW9"/>
      <c r="WHX9"/>
      <c r="WHY9"/>
      <c r="WHZ9"/>
      <c r="WIA9"/>
      <c r="WIB9"/>
      <c r="WIC9"/>
      <c r="WID9"/>
      <c r="WIE9"/>
      <c r="WIF9"/>
      <c r="WIG9"/>
      <c r="WIH9"/>
      <c r="WII9"/>
      <c r="WIJ9"/>
      <c r="WIK9"/>
      <c r="WIL9"/>
      <c r="WIM9"/>
      <c r="WIN9"/>
      <c r="WIO9"/>
      <c r="WIP9"/>
      <c r="WIQ9"/>
      <c r="WIR9"/>
      <c r="WIS9"/>
      <c r="WIT9"/>
      <c r="WIU9"/>
      <c r="WIV9"/>
      <c r="WIW9"/>
      <c r="WIX9"/>
      <c r="WIY9"/>
      <c r="WIZ9"/>
      <c r="WJA9"/>
      <c r="WJB9"/>
      <c r="WJC9"/>
      <c r="WJD9"/>
      <c r="WJE9"/>
      <c r="WJF9"/>
      <c r="WJG9"/>
      <c r="WJH9"/>
      <c r="WJI9"/>
      <c r="WJJ9"/>
      <c r="WJK9"/>
      <c r="WJL9"/>
      <c r="WJM9"/>
      <c r="WJN9"/>
      <c r="WJO9"/>
      <c r="WJP9"/>
      <c r="WJQ9"/>
      <c r="WJR9"/>
      <c r="WJS9"/>
      <c r="WJT9"/>
      <c r="WJU9"/>
      <c r="WJV9"/>
      <c r="WJW9"/>
      <c r="WJX9"/>
      <c r="WJY9"/>
      <c r="WJZ9"/>
      <c r="WKA9"/>
      <c r="WKB9"/>
      <c r="WKC9"/>
      <c r="WKD9"/>
      <c r="WKE9"/>
      <c r="WKF9"/>
      <c r="WKG9"/>
      <c r="WKH9"/>
      <c r="WKI9"/>
      <c r="WKJ9"/>
      <c r="WKK9"/>
      <c r="WKL9"/>
      <c r="WKM9"/>
      <c r="WKN9"/>
      <c r="WKO9"/>
      <c r="WKP9"/>
      <c r="WKQ9"/>
      <c r="WKR9"/>
      <c r="WKS9"/>
      <c r="WKT9"/>
      <c r="WKU9"/>
      <c r="WKV9"/>
      <c r="WKW9"/>
      <c r="WKX9"/>
      <c r="WKY9"/>
      <c r="WKZ9"/>
      <c r="WLA9"/>
      <c r="WLB9"/>
      <c r="WLC9"/>
      <c r="WLD9"/>
      <c r="WLE9"/>
      <c r="WLF9"/>
      <c r="WLG9"/>
      <c r="WLH9"/>
      <c r="WLI9"/>
      <c r="WLJ9"/>
      <c r="WLK9"/>
      <c r="WLL9"/>
      <c r="WLM9"/>
      <c r="WLN9"/>
      <c r="WLO9"/>
      <c r="WLP9"/>
      <c r="WLQ9"/>
      <c r="WLR9"/>
      <c r="WLS9"/>
      <c r="WLT9"/>
      <c r="WLU9"/>
      <c r="WLV9"/>
      <c r="WLW9"/>
      <c r="WLX9"/>
      <c r="WLY9"/>
      <c r="WLZ9"/>
      <c r="WMA9"/>
      <c r="WMB9"/>
      <c r="WMC9"/>
      <c r="WMD9"/>
      <c r="WME9"/>
      <c r="WMF9"/>
      <c r="WMG9"/>
      <c r="WMH9"/>
      <c r="WMI9"/>
      <c r="WMJ9"/>
      <c r="WMK9"/>
      <c r="WML9"/>
      <c r="WMM9"/>
      <c r="WMN9"/>
      <c r="WMO9"/>
      <c r="WMP9"/>
      <c r="WMQ9"/>
      <c r="WMR9"/>
      <c r="WMS9"/>
      <c r="WMT9"/>
      <c r="WMU9"/>
      <c r="WMV9"/>
      <c r="WMW9"/>
      <c r="WMX9"/>
      <c r="WMY9"/>
      <c r="WMZ9"/>
      <c r="WNA9"/>
      <c r="WNB9"/>
      <c r="WNC9"/>
      <c r="WND9"/>
      <c r="WNE9"/>
      <c r="WNF9"/>
      <c r="WNG9"/>
      <c r="WNH9"/>
      <c r="WNI9"/>
      <c r="WNJ9"/>
      <c r="WNK9"/>
      <c r="WNL9"/>
      <c r="WNM9"/>
      <c r="WNN9"/>
      <c r="WNO9"/>
      <c r="WNP9"/>
      <c r="WNQ9"/>
      <c r="WNR9"/>
      <c r="WNS9"/>
      <c r="WNT9"/>
      <c r="WNU9"/>
      <c r="WNV9"/>
      <c r="WNW9"/>
      <c r="WNX9"/>
      <c r="WNY9"/>
      <c r="WNZ9"/>
      <c r="WOA9"/>
      <c r="WOB9"/>
      <c r="WOC9"/>
      <c r="WOD9"/>
      <c r="WOE9"/>
      <c r="WOF9"/>
      <c r="WOG9"/>
      <c r="WOH9"/>
      <c r="WOI9"/>
      <c r="WOJ9"/>
      <c r="WOK9"/>
      <c r="WOL9"/>
      <c r="WOM9"/>
      <c r="WON9"/>
      <c r="WOO9"/>
      <c r="WOP9"/>
      <c r="WOQ9"/>
      <c r="WOR9"/>
      <c r="WOS9"/>
      <c r="WOT9"/>
      <c r="WOU9"/>
      <c r="WOV9"/>
      <c r="WOW9"/>
      <c r="WOX9"/>
      <c r="WOY9"/>
      <c r="WOZ9"/>
      <c r="WPA9"/>
      <c r="WPB9"/>
      <c r="WPC9"/>
      <c r="WPD9"/>
      <c r="WPE9"/>
      <c r="WPF9"/>
      <c r="WPG9"/>
      <c r="WPH9"/>
      <c r="WPI9"/>
      <c r="WPJ9"/>
      <c r="WPK9"/>
      <c r="WPL9"/>
      <c r="WPM9"/>
      <c r="WPN9"/>
      <c r="WPO9"/>
      <c r="WPP9"/>
      <c r="WPQ9"/>
      <c r="WPR9"/>
      <c r="WPS9"/>
      <c r="WPT9"/>
      <c r="WPU9"/>
      <c r="WPV9"/>
      <c r="WPW9"/>
      <c r="WPX9"/>
      <c r="WPY9"/>
      <c r="WPZ9"/>
      <c r="WQA9"/>
      <c r="WQB9"/>
      <c r="WQC9"/>
      <c r="WQD9"/>
      <c r="WQE9"/>
      <c r="WQF9"/>
      <c r="WQG9"/>
      <c r="WQH9"/>
      <c r="WQI9"/>
      <c r="WQJ9"/>
      <c r="WQK9"/>
      <c r="WQL9"/>
      <c r="WQM9"/>
      <c r="WQN9"/>
      <c r="WQO9"/>
      <c r="WQP9"/>
      <c r="WQQ9"/>
      <c r="WQR9"/>
      <c r="WQS9"/>
      <c r="WQT9"/>
      <c r="WQU9"/>
      <c r="WQV9"/>
      <c r="WQW9"/>
      <c r="WQX9"/>
      <c r="WQY9"/>
      <c r="WQZ9"/>
      <c r="WRA9"/>
      <c r="WRB9"/>
      <c r="WRC9"/>
      <c r="WRD9"/>
      <c r="WRE9"/>
      <c r="WRF9"/>
      <c r="WRG9"/>
      <c r="WRH9"/>
      <c r="WRI9"/>
      <c r="WRJ9"/>
      <c r="WRK9"/>
      <c r="WRL9"/>
      <c r="WRM9"/>
      <c r="WRN9"/>
      <c r="WRO9"/>
      <c r="WRP9"/>
      <c r="WRQ9"/>
      <c r="WRR9"/>
      <c r="WRS9"/>
      <c r="WRT9"/>
      <c r="WRU9"/>
      <c r="WRV9"/>
      <c r="WRW9"/>
      <c r="WRX9"/>
      <c r="WRY9"/>
      <c r="WRZ9"/>
      <c r="WSA9"/>
      <c r="WSB9"/>
      <c r="WSC9"/>
      <c r="WSD9"/>
      <c r="WSE9"/>
      <c r="WSF9"/>
      <c r="WSG9"/>
      <c r="WSH9"/>
      <c r="WSI9"/>
      <c r="WSJ9"/>
      <c r="WSK9"/>
      <c r="WSL9"/>
      <c r="WSM9"/>
      <c r="WSN9"/>
      <c r="WSO9"/>
      <c r="WSP9"/>
      <c r="WSQ9"/>
      <c r="WSR9"/>
      <c r="WSS9"/>
      <c r="WST9"/>
      <c r="WSU9"/>
      <c r="WSV9"/>
      <c r="WSW9"/>
      <c r="WSX9"/>
      <c r="WSY9"/>
      <c r="WSZ9"/>
      <c r="WTA9"/>
      <c r="WTB9"/>
      <c r="WTC9"/>
      <c r="WTD9"/>
      <c r="WTE9"/>
      <c r="WTF9"/>
      <c r="WTG9"/>
      <c r="WTH9"/>
      <c r="WTI9"/>
      <c r="WTJ9"/>
      <c r="WTK9"/>
      <c r="WTL9"/>
      <c r="WTM9"/>
      <c r="WTN9"/>
      <c r="WTO9"/>
      <c r="WTP9"/>
      <c r="WTQ9"/>
      <c r="WTR9"/>
      <c r="WTS9"/>
      <c r="WTT9"/>
      <c r="WTU9"/>
      <c r="WTV9"/>
      <c r="WTW9"/>
      <c r="WTX9"/>
      <c r="WTY9"/>
      <c r="WTZ9"/>
      <c r="WUA9"/>
      <c r="WUB9"/>
      <c r="WUC9"/>
      <c r="WUD9"/>
      <c r="WUE9"/>
      <c r="WUF9"/>
      <c r="WUG9"/>
      <c r="WUH9"/>
      <c r="WUI9"/>
      <c r="WUJ9"/>
      <c r="WUK9"/>
      <c r="WUL9"/>
      <c r="WUM9"/>
      <c r="WUN9"/>
      <c r="WUO9"/>
      <c r="WUP9"/>
      <c r="WUQ9"/>
      <c r="WUR9"/>
      <c r="WUS9"/>
      <c r="WUT9"/>
      <c r="WUU9"/>
      <c r="WUV9"/>
      <c r="WUW9"/>
      <c r="WUX9"/>
      <c r="WUY9"/>
      <c r="WUZ9"/>
      <c r="WVA9"/>
      <c r="WVB9"/>
      <c r="WVC9"/>
      <c r="WVD9"/>
      <c r="WVE9"/>
      <c r="WVF9"/>
      <c r="WVG9"/>
      <c r="WVH9"/>
      <c r="WVI9"/>
      <c r="WVJ9"/>
      <c r="WVK9"/>
      <c r="WVL9"/>
      <c r="WVM9"/>
      <c r="WVN9"/>
      <c r="WVO9"/>
      <c r="WVP9"/>
      <c r="WVQ9"/>
      <c r="WVR9"/>
      <c r="WVS9"/>
      <c r="WVT9"/>
      <c r="WVU9"/>
      <c r="WVV9"/>
      <c r="WVW9"/>
      <c r="WVX9"/>
      <c r="WVY9"/>
      <c r="WVZ9"/>
      <c r="WWA9"/>
      <c r="WWB9"/>
      <c r="WWC9"/>
      <c r="WWD9"/>
      <c r="WWE9"/>
      <c r="WWF9"/>
      <c r="WWG9"/>
      <c r="WWH9"/>
      <c r="WWI9"/>
      <c r="WWJ9"/>
      <c r="WWK9"/>
      <c r="WWL9"/>
      <c r="WWM9"/>
      <c r="WWN9"/>
      <c r="WWO9"/>
      <c r="WWP9"/>
      <c r="WWQ9"/>
      <c r="WWR9"/>
      <c r="WWS9"/>
      <c r="WWT9"/>
      <c r="WWU9"/>
      <c r="WWV9"/>
      <c r="WWW9"/>
      <c r="WWX9"/>
      <c r="WWY9"/>
      <c r="WWZ9"/>
      <c r="WXA9"/>
      <c r="WXB9"/>
      <c r="WXC9"/>
      <c r="WXD9"/>
      <c r="WXE9"/>
      <c r="WXF9"/>
      <c r="WXG9"/>
      <c r="WXH9"/>
      <c r="WXI9"/>
      <c r="WXJ9"/>
      <c r="WXK9"/>
      <c r="WXL9"/>
      <c r="WXM9"/>
      <c r="WXN9"/>
      <c r="WXO9"/>
      <c r="WXP9"/>
      <c r="WXQ9"/>
      <c r="WXR9"/>
      <c r="WXS9"/>
      <c r="WXT9"/>
      <c r="WXU9"/>
      <c r="WXV9"/>
      <c r="WXW9"/>
      <c r="WXX9"/>
      <c r="WXY9"/>
      <c r="WXZ9"/>
      <c r="WYA9"/>
      <c r="WYB9"/>
      <c r="WYC9"/>
      <c r="WYD9"/>
      <c r="WYE9"/>
      <c r="WYF9"/>
      <c r="WYG9"/>
      <c r="WYH9"/>
      <c r="WYI9"/>
      <c r="WYJ9"/>
      <c r="WYK9"/>
      <c r="WYL9"/>
      <c r="WYM9"/>
      <c r="WYN9"/>
      <c r="WYO9"/>
      <c r="WYP9"/>
      <c r="WYQ9"/>
      <c r="WYR9"/>
      <c r="WYS9"/>
      <c r="WYT9"/>
      <c r="WYU9"/>
      <c r="WYV9"/>
      <c r="WYW9"/>
      <c r="WYX9"/>
      <c r="WYY9"/>
      <c r="WYZ9"/>
      <c r="WZA9"/>
      <c r="WZB9"/>
      <c r="WZC9"/>
      <c r="WZD9"/>
      <c r="WZE9"/>
      <c r="WZF9"/>
      <c r="WZG9"/>
      <c r="WZH9"/>
      <c r="WZI9"/>
      <c r="WZJ9"/>
      <c r="WZK9"/>
      <c r="WZL9"/>
      <c r="WZM9"/>
      <c r="WZN9"/>
      <c r="WZO9"/>
      <c r="WZP9"/>
      <c r="WZQ9"/>
      <c r="WZR9"/>
      <c r="WZS9"/>
      <c r="WZT9"/>
      <c r="WZU9"/>
      <c r="WZV9"/>
      <c r="WZW9"/>
      <c r="WZX9"/>
      <c r="WZY9"/>
      <c r="WZZ9"/>
      <c r="XAA9"/>
      <c r="XAB9"/>
      <c r="XAC9"/>
      <c r="XAD9"/>
      <c r="XAE9"/>
      <c r="XAF9"/>
      <c r="XAG9"/>
      <c r="XAH9"/>
      <c r="XAI9"/>
      <c r="XAJ9"/>
      <c r="XAK9"/>
      <c r="XAL9"/>
      <c r="XAM9"/>
      <c r="XAN9"/>
      <c r="XAO9"/>
      <c r="XAP9"/>
      <c r="XAQ9"/>
      <c r="XAR9"/>
      <c r="XAS9"/>
      <c r="XAT9"/>
      <c r="XAU9"/>
      <c r="XAV9"/>
      <c r="XAW9"/>
      <c r="XAX9"/>
      <c r="XAY9"/>
      <c r="XAZ9"/>
      <c r="XBA9"/>
      <c r="XBB9"/>
      <c r="XBC9"/>
      <c r="XBD9"/>
      <c r="XBE9"/>
      <c r="XBF9"/>
      <c r="XBG9"/>
      <c r="XBH9"/>
      <c r="XBI9"/>
      <c r="XBJ9"/>
      <c r="XBK9"/>
      <c r="XBL9"/>
      <c r="XBM9"/>
      <c r="XBN9"/>
      <c r="XBO9"/>
      <c r="XBP9"/>
      <c r="XBQ9"/>
      <c r="XBR9"/>
      <c r="XBS9"/>
      <c r="XBT9"/>
      <c r="XBU9"/>
      <c r="XBV9"/>
      <c r="XBW9"/>
      <c r="XBX9"/>
      <c r="XBY9"/>
      <c r="XBZ9"/>
      <c r="XCA9"/>
      <c r="XCB9"/>
      <c r="XCC9"/>
      <c r="XCD9"/>
      <c r="XCE9"/>
      <c r="XCF9"/>
      <c r="XCG9"/>
      <c r="XCH9"/>
      <c r="XCI9"/>
      <c r="XCJ9"/>
      <c r="XCK9"/>
      <c r="XCL9"/>
      <c r="XCM9"/>
      <c r="XCN9"/>
      <c r="XCO9"/>
      <c r="XCP9"/>
      <c r="XCQ9"/>
      <c r="XCR9"/>
      <c r="XCS9"/>
      <c r="XCT9"/>
      <c r="XCU9"/>
      <c r="XCV9"/>
      <c r="XCW9"/>
      <c r="XCX9"/>
      <c r="XCY9"/>
      <c r="XCZ9"/>
      <c r="XDA9"/>
      <c r="XDB9"/>
      <c r="XDC9"/>
      <c r="XDD9"/>
      <c r="XDE9"/>
      <c r="XDF9"/>
      <c r="XDG9"/>
      <c r="XDH9"/>
      <c r="XDI9"/>
      <c r="XDJ9"/>
      <c r="XDK9"/>
      <c r="XDL9"/>
      <c r="XDM9"/>
      <c r="XDN9"/>
      <c r="XDO9"/>
      <c r="XDP9"/>
      <c r="XDQ9"/>
      <c r="XDR9"/>
      <c r="XDS9"/>
      <c r="XDT9"/>
      <c r="XDU9"/>
      <c r="XDV9"/>
      <c r="XDW9"/>
      <c r="XDX9"/>
      <c r="XDY9"/>
      <c r="XDZ9"/>
      <c r="XEA9"/>
      <c r="XEB9"/>
      <c r="XEC9"/>
      <c r="XED9"/>
      <c r="XEE9"/>
      <c r="XEF9"/>
      <c r="XEG9"/>
      <c r="XEH9"/>
      <c r="XEI9"/>
    </row>
    <row r="10" spans="1:16363" ht="29.25" customHeight="1">
      <c r="A10" s="130" t="s">
        <v>60</v>
      </c>
      <c r="B10" s="130" t="s">
        <v>46</v>
      </c>
      <c r="C10" s="131" t="s">
        <v>61</v>
      </c>
      <c r="D10" s="132" t="str">
        <f t="shared" ca="1" si="1"/>
        <v>En cours</v>
      </c>
      <c r="E10" s="244"/>
      <c r="F10" s="245"/>
      <c r="G10" s="245"/>
      <c r="H10" s="245"/>
      <c r="I10" s="245"/>
      <c r="J10" s="245"/>
      <c r="K10" s="245"/>
      <c r="L10" s="245"/>
      <c r="M10" s="245"/>
      <c r="N10" s="245"/>
      <c r="O10" s="245"/>
      <c r="P10" s="245"/>
      <c r="Q10" s="245"/>
      <c r="R10" s="245"/>
      <c r="S10" s="245"/>
      <c r="T10" s="245"/>
      <c r="U10" s="245"/>
      <c r="V10" s="245"/>
      <c r="W10" s="245"/>
      <c r="X10" s="245"/>
      <c r="Y10" s="245"/>
      <c r="Z10" s="245"/>
      <c r="AA10" s="245"/>
      <c r="AB10" s="245"/>
      <c r="AC10" s="245"/>
      <c r="AD10" s="245"/>
      <c r="AE10" s="245"/>
      <c r="AF10" s="245"/>
      <c r="AG10" s="245"/>
      <c r="AH10" s="245"/>
      <c r="AI10" s="245"/>
      <c r="AJ10" s="245"/>
      <c r="AK10" s="245"/>
      <c r="AL10" s="245"/>
      <c r="AM10" s="245"/>
      <c r="AN10" s="245"/>
      <c r="AO10" s="245"/>
      <c r="AP10" s="245"/>
      <c r="AQ10" s="245"/>
      <c r="AR10" s="245"/>
      <c r="AS10" s="245"/>
      <c r="AT10" s="245"/>
      <c r="AU10" s="245"/>
      <c r="AV10" s="245"/>
      <c r="AW10" s="245"/>
      <c r="AX10" s="245"/>
      <c r="AY10" s="245"/>
      <c r="AZ10" s="245"/>
      <c r="BA10" s="245"/>
      <c r="BB10" s="245"/>
      <c r="BC10" s="245"/>
      <c r="BD10" s="245"/>
      <c r="BE10" s="245"/>
      <c r="BF10" s="245"/>
      <c r="BG10" s="245"/>
      <c r="BH10" s="245"/>
      <c r="BI10" s="245"/>
      <c r="BJ10" s="245"/>
      <c r="BK10" s="245"/>
      <c r="BL10" s="245"/>
      <c r="BM10" s="299">
        <f t="shared" si="2"/>
        <v>46132</v>
      </c>
      <c r="BO10"/>
      <c r="BP10"/>
      <c r="BQ10"/>
      <c r="BR10"/>
      <c r="BS10"/>
      <c r="BT10"/>
      <c r="BU10"/>
      <c r="BZ10" s="46" t="s">
        <v>62</v>
      </c>
      <c r="CA10" s="65" t="s">
        <v>60</v>
      </c>
      <c r="CB10" s="24" t="s">
        <v>49</v>
      </c>
      <c r="CC10" s="24" t="s">
        <v>49</v>
      </c>
      <c r="CD10" s="14" t="s">
        <v>63</v>
      </c>
      <c r="CE10" s="11">
        <v>44804</v>
      </c>
      <c r="CF10" s="39">
        <v>46132</v>
      </c>
      <c r="CG10" s="34">
        <f t="shared" si="3"/>
        <v>44804</v>
      </c>
      <c r="CH10" s="34">
        <f t="shared" si="3"/>
        <v>46142</v>
      </c>
      <c r="CI10" s="14" t="s">
        <v>0</v>
      </c>
      <c r="CJ10" s="60" t="s">
        <v>64</v>
      </c>
      <c r="CK10" s="45" t="s">
        <v>9</v>
      </c>
      <c r="CL10" s="365" t="s">
        <v>10</v>
      </c>
      <c r="CM10" s="365"/>
      <c r="CN10" s="52"/>
      <c r="CO10" s="3">
        <f>CQ10-120</f>
        <v>44504</v>
      </c>
      <c r="CP10" s="3">
        <f t="shared" si="4"/>
        <v>44501</v>
      </c>
      <c r="CQ10" s="3">
        <f t="shared" si="5"/>
        <v>44624</v>
      </c>
      <c r="CR10" s="3">
        <f t="shared" si="6"/>
        <v>44621</v>
      </c>
      <c r="CS10" s="3">
        <f t="shared" ref="CS10:CS15" si="10">CU10-180</f>
        <v>44624</v>
      </c>
      <c r="CT10" s="3">
        <f t="shared" si="7"/>
        <v>44621</v>
      </c>
      <c r="CU10" s="3">
        <f t="shared" si="8"/>
        <v>44804</v>
      </c>
      <c r="CV10" s="3">
        <f t="shared" si="9"/>
        <v>44804</v>
      </c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  <c r="AMG10"/>
      <c r="AMH10"/>
      <c r="AMI10"/>
      <c r="AMJ10"/>
      <c r="AMK10"/>
      <c r="AML10"/>
      <c r="AMM10"/>
      <c r="AMN10"/>
      <c r="AMO10"/>
      <c r="AMP10"/>
      <c r="AMQ10"/>
      <c r="AMR10"/>
      <c r="AMS10"/>
      <c r="AMT10"/>
      <c r="AMU10"/>
      <c r="AMV10"/>
      <c r="AMW10"/>
      <c r="AMX10"/>
      <c r="AMY10"/>
      <c r="AMZ10"/>
      <c r="ANA10"/>
      <c r="ANB10"/>
      <c r="ANC10"/>
      <c r="AND10"/>
      <c r="ANE10"/>
      <c r="ANF10"/>
      <c r="ANG10"/>
      <c r="ANH10"/>
      <c r="ANI10"/>
      <c r="ANJ10"/>
      <c r="ANK10"/>
      <c r="ANL10"/>
      <c r="ANM10"/>
      <c r="ANN10"/>
      <c r="ANO10"/>
      <c r="ANP10"/>
      <c r="ANQ10"/>
      <c r="ANR10"/>
      <c r="ANS10"/>
      <c r="ANT10"/>
      <c r="ANU10"/>
      <c r="ANV10"/>
      <c r="ANW10"/>
      <c r="ANX10"/>
      <c r="ANY10"/>
      <c r="ANZ10"/>
      <c r="AOA10"/>
      <c r="AOB10"/>
      <c r="AOC10"/>
      <c r="AOD10"/>
      <c r="AOE10"/>
      <c r="AOF10"/>
      <c r="AOG10"/>
      <c r="AOH10"/>
      <c r="AOI10"/>
      <c r="AOJ10"/>
      <c r="AOK10"/>
      <c r="AOL10"/>
      <c r="AOM10"/>
      <c r="AON10"/>
      <c r="AOO10"/>
      <c r="AOP10"/>
      <c r="AOQ10"/>
      <c r="AOR10"/>
      <c r="AOS10"/>
      <c r="AOT10"/>
      <c r="AOU10"/>
      <c r="AOV10"/>
      <c r="AOW10"/>
      <c r="AOX10"/>
      <c r="AOY10"/>
      <c r="AOZ10"/>
      <c r="APA10"/>
      <c r="APB10"/>
      <c r="APC10"/>
      <c r="APD10"/>
      <c r="APE10"/>
      <c r="APF10"/>
      <c r="APG10"/>
      <c r="APH10"/>
      <c r="API10"/>
      <c r="APJ10"/>
      <c r="APK10"/>
      <c r="APL10"/>
      <c r="APM10"/>
      <c r="APN10"/>
      <c r="APO10"/>
      <c r="APP10"/>
      <c r="APQ10"/>
      <c r="APR10"/>
      <c r="APS10"/>
      <c r="APT10"/>
      <c r="APU10"/>
      <c r="APV10"/>
      <c r="APW10"/>
      <c r="APX10"/>
      <c r="APY10"/>
      <c r="APZ10"/>
      <c r="AQA10"/>
      <c r="AQB10"/>
      <c r="AQC10"/>
      <c r="AQD10"/>
      <c r="AQE10"/>
      <c r="AQF10"/>
      <c r="AQG10"/>
      <c r="AQH10"/>
      <c r="AQI10"/>
      <c r="AQJ10"/>
      <c r="AQK10"/>
      <c r="AQL10"/>
      <c r="AQM10"/>
      <c r="AQN10"/>
      <c r="AQO10"/>
      <c r="AQP10"/>
      <c r="AQQ10"/>
      <c r="AQR10"/>
      <c r="AQS10"/>
      <c r="AQT10"/>
      <c r="AQU10"/>
      <c r="AQV10"/>
      <c r="AQW10"/>
      <c r="AQX10"/>
      <c r="AQY10"/>
      <c r="AQZ10"/>
      <c r="ARA10"/>
      <c r="ARB10"/>
      <c r="ARC10"/>
      <c r="ARD10"/>
      <c r="ARE10"/>
      <c r="ARF10"/>
      <c r="ARG10"/>
      <c r="ARH10"/>
      <c r="ARI10"/>
      <c r="ARJ10"/>
      <c r="ARK10"/>
      <c r="ARL10"/>
      <c r="ARM10"/>
      <c r="ARN10"/>
      <c r="ARO10"/>
      <c r="ARP10"/>
      <c r="ARQ10"/>
      <c r="ARR10"/>
      <c r="ARS10"/>
      <c r="ART10"/>
      <c r="ARU10"/>
      <c r="ARV10"/>
      <c r="ARW10"/>
      <c r="ARX10"/>
      <c r="ARY10"/>
      <c r="ARZ10"/>
      <c r="ASA10"/>
      <c r="ASB10"/>
      <c r="ASC10"/>
      <c r="ASD10"/>
      <c r="ASE10"/>
      <c r="ASF10"/>
      <c r="ASG10"/>
      <c r="ASH10"/>
      <c r="ASI10"/>
      <c r="ASJ10"/>
      <c r="ASK10"/>
      <c r="ASL10"/>
      <c r="ASM10"/>
      <c r="ASN10"/>
      <c r="ASO10"/>
      <c r="ASP10"/>
      <c r="ASQ10"/>
      <c r="ASR10"/>
      <c r="ASS10"/>
      <c r="AST10"/>
      <c r="ASU10"/>
      <c r="ASV10"/>
      <c r="ASW10"/>
      <c r="ASX10"/>
      <c r="ASY10"/>
      <c r="ASZ10"/>
      <c r="ATA10"/>
      <c r="ATB10"/>
      <c r="ATC10"/>
      <c r="ATD10"/>
      <c r="ATE10"/>
      <c r="ATF10"/>
      <c r="ATG10"/>
      <c r="ATH10"/>
      <c r="ATI10"/>
      <c r="ATJ10"/>
      <c r="ATK10"/>
      <c r="ATL10"/>
      <c r="ATM10"/>
      <c r="ATN10"/>
      <c r="ATO10"/>
      <c r="ATP10"/>
      <c r="ATQ10"/>
      <c r="ATR10"/>
      <c r="ATS10"/>
      <c r="ATT10"/>
      <c r="ATU10"/>
      <c r="ATV10"/>
      <c r="ATW10"/>
      <c r="ATX10"/>
      <c r="ATY10"/>
      <c r="ATZ10"/>
      <c r="AUA10"/>
      <c r="AUB10"/>
      <c r="AUC10"/>
      <c r="AUD10"/>
      <c r="AUE10"/>
      <c r="AUF10"/>
      <c r="AUG10"/>
      <c r="AUH10"/>
      <c r="AUI10"/>
      <c r="AUJ10"/>
      <c r="AUK10"/>
      <c r="AUL10"/>
      <c r="AUM10"/>
      <c r="AUN10"/>
      <c r="AUO10"/>
      <c r="AUP10"/>
      <c r="AUQ10"/>
      <c r="AUR10"/>
      <c r="AUS10"/>
      <c r="AUT10"/>
      <c r="AUU10"/>
      <c r="AUV10"/>
      <c r="AUW10"/>
      <c r="AUX10"/>
      <c r="AUY10"/>
      <c r="AUZ10"/>
      <c r="AVA10"/>
      <c r="AVB10"/>
      <c r="AVC10"/>
      <c r="AVD10"/>
      <c r="AVE10"/>
      <c r="AVF10"/>
      <c r="AVG10"/>
      <c r="AVH10"/>
      <c r="AVI10"/>
      <c r="AVJ10"/>
      <c r="AVK10"/>
      <c r="AVL10"/>
      <c r="AVM10"/>
      <c r="AVN10"/>
      <c r="AVO10"/>
      <c r="AVP10"/>
      <c r="AVQ10"/>
      <c r="AVR10"/>
      <c r="AVS10"/>
      <c r="AVT10"/>
      <c r="AVU10"/>
      <c r="AVV10"/>
      <c r="AVW10"/>
      <c r="AVX10"/>
      <c r="AVY10"/>
      <c r="AVZ10"/>
      <c r="AWA10"/>
      <c r="AWB10"/>
      <c r="AWC10"/>
      <c r="AWD10"/>
      <c r="AWE10"/>
      <c r="AWF10"/>
      <c r="AWG10"/>
      <c r="AWH10"/>
      <c r="AWI10"/>
      <c r="AWJ10"/>
      <c r="AWK10"/>
      <c r="AWL10"/>
      <c r="AWM10"/>
      <c r="AWN10"/>
      <c r="AWO10"/>
      <c r="AWP10"/>
      <c r="AWQ10"/>
      <c r="AWR10"/>
      <c r="AWS10"/>
      <c r="AWT10"/>
      <c r="AWU10"/>
      <c r="AWV10"/>
      <c r="AWW10"/>
      <c r="AWX10"/>
      <c r="AWY10"/>
      <c r="AWZ10"/>
      <c r="AXA10"/>
      <c r="AXB10"/>
      <c r="AXC10"/>
      <c r="AXD10"/>
      <c r="AXE10"/>
      <c r="AXF10"/>
      <c r="AXG10"/>
      <c r="AXH10"/>
      <c r="AXI10"/>
      <c r="AXJ10"/>
      <c r="AXK10"/>
      <c r="AXL10"/>
      <c r="AXM10"/>
      <c r="AXN10"/>
      <c r="AXO10"/>
      <c r="AXP10"/>
      <c r="AXQ10"/>
      <c r="AXR10"/>
      <c r="AXS10"/>
      <c r="AXT10"/>
      <c r="AXU10"/>
      <c r="AXV10"/>
      <c r="AXW10"/>
      <c r="AXX10"/>
      <c r="AXY10"/>
      <c r="AXZ10"/>
      <c r="AYA10"/>
      <c r="AYB10"/>
      <c r="AYC10"/>
      <c r="AYD10"/>
      <c r="AYE10"/>
      <c r="AYF10"/>
      <c r="AYG10"/>
      <c r="AYH10"/>
      <c r="AYI10"/>
      <c r="AYJ10"/>
      <c r="AYK10"/>
      <c r="AYL10"/>
      <c r="AYM10"/>
      <c r="AYN10"/>
      <c r="AYO10"/>
      <c r="AYP10"/>
      <c r="AYQ10"/>
      <c r="AYR10"/>
      <c r="AYS10"/>
      <c r="AYT10"/>
      <c r="AYU10"/>
      <c r="AYV10"/>
      <c r="AYW10"/>
      <c r="AYX10"/>
      <c r="AYY10"/>
      <c r="AYZ10"/>
      <c r="AZA10"/>
      <c r="AZB10"/>
      <c r="AZC10"/>
      <c r="AZD10"/>
      <c r="AZE10"/>
      <c r="AZF10"/>
      <c r="AZG10"/>
      <c r="AZH10"/>
      <c r="AZI10"/>
      <c r="AZJ10"/>
      <c r="AZK10"/>
      <c r="AZL10"/>
      <c r="AZM10"/>
      <c r="AZN10"/>
      <c r="AZO10"/>
      <c r="AZP10"/>
      <c r="AZQ10"/>
      <c r="AZR10"/>
      <c r="AZS10"/>
      <c r="AZT10"/>
      <c r="AZU10"/>
      <c r="AZV10"/>
      <c r="AZW10"/>
      <c r="AZX10"/>
      <c r="AZY10"/>
      <c r="AZZ10"/>
      <c r="BAA10"/>
      <c r="BAB10"/>
      <c r="BAC10"/>
      <c r="BAD10"/>
      <c r="BAE10"/>
      <c r="BAF10"/>
      <c r="BAG10"/>
      <c r="BAH10"/>
      <c r="BAI10"/>
      <c r="BAJ10"/>
      <c r="BAK10"/>
      <c r="BAL10"/>
      <c r="BAM10"/>
      <c r="BAN10"/>
      <c r="BAO10"/>
      <c r="BAP10"/>
      <c r="BAQ10"/>
      <c r="BAR10"/>
      <c r="BAS10"/>
      <c r="BAT10"/>
      <c r="BAU10"/>
      <c r="BAV10"/>
      <c r="BAW10"/>
      <c r="BAX10"/>
      <c r="BAY10"/>
      <c r="BAZ10"/>
      <c r="BBA10"/>
      <c r="BBB10"/>
      <c r="BBC10"/>
      <c r="BBD10"/>
      <c r="BBE10"/>
      <c r="BBF10"/>
      <c r="BBG10"/>
      <c r="BBH10"/>
      <c r="BBI10"/>
      <c r="BBJ10"/>
      <c r="BBK10"/>
      <c r="BBL10"/>
      <c r="BBM10"/>
      <c r="BBN10"/>
      <c r="BBO10"/>
      <c r="BBP10"/>
      <c r="BBQ10"/>
      <c r="BBR10"/>
      <c r="BBS10"/>
      <c r="BBT10"/>
      <c r="BBU10"/>
      <c r="BBV10"/>
      <c r="BBW10"/>
      <c r="BBX10"/>
      <c r="BBY10"/>
      <c r="BBZ10"/>
      <c r="BCA10"/>
      <c r="BCB10"/>
      <c r="BCC10"/>
      <c r="BCD10"/>
      <c r="BCE10"/>
      <c r="BCF10"/>
      <c r="BCG10"/>
      <c r="BCH10"/>
      <c r="BCI10"/>
      <c r="BCJ10"/>
      <c r="BCK10"/>
      <c r="BCL10"/>
      <c r="BCM10"/>
      <c r="BCN10"/>
      <c r="BCO10"/>
      <c r="BCP10"/>
      <c r="BCQ10"/>
      <c r="BCR10"/>
      <c r="BCS10"/>
      <c r="BCT10"/>
      <c r="BCU10"/>
      <c r="BCV10"/>
      <c r="BCW10"/>
      <c r="BCX10"/>
      <c r="BCY10"/>
      <c r="BCZ10"/>
      <c r="BDA10"/>
      <c r="BDB10"/>
      <c r="BDC10"/>
      <c r="BDD10"/>
      <c r="BDE10"/>
      <c r="BDF10"/>
      <c r="BDG10"/>
      <c r="BDH10"/>
      <c r="BDI10"/>
      <c r="BDJ10"/>
      <c r="BDK10"/>
      <c r="BDL10"/>
      <c r="BDM10"/>
      <c r="BDN10"/>
      <c r="BDO10"/>
      <c r="BDP10"/>
      <c r="BDQ10"/>
      <c r="BDR10"/>
      <c r="BDS10"/>
      <c r="BDT10"/>
      <c r="BDU10"/>
      <c r="BDV10"/>
      <c r="BDW10"/>
      <c r="BDX10"/>
      <c r="BDY10"/>
      <c r="BDZ10"/>
      <c r="BEA10"/>
      <c r="BEB10"/>
      <c r="BEC10"/>
      <c r="BED10"/>
      <c r="BEE10"/>
      <c r="BEF10"/>
      <c r="BEG10"/>
      <c r="BEH10"/>
      <c r="BEI10"/>
      <c r="BEJ10"/>
      <c r="BEK10"/>
      <c r="BEL10"/>
      <c r="BEM10"/>
      <c r="BEN10"/>
      <c r="BEO10"/>
      <c r="BEP10"/>
      <c r="BEQ10"/>
      <c r="BER10"/>
      <c r="BES10"/>
      <c r="BET10"/>
      <c r="BEU10"/>
      <c r="BEV10"/>
      <c r="BEW10"/>
      <c r="BEX10"/>
      <c r="BEY10"/>
      <c r="BEZ10"/>
      <c r="BFA10"/>
      <c r="BFB10"/>
      <c r="BFC10"/>
      <c r="BFD10"/>
      <c r="BFE10"/>
      <c r="BFF10"/>
      <c r="BFG10"/>
      <c r="BFH10"/>
      <c r="BFI10"/>
      <c r="BFJ10"/>
      <c r="BFK10"/>
      <c r="BFL10"/>
      <c r="BFM10"/>
      <c r="BFN10"/>
      <c r="BFO10"/>
      <c r="BFP10"/>
      <c r="BFQ10"/>
      <c r="BFR10"/>
      <c r="BFS10"/>
      <c r="BFT10"/>
      <c r="BFU10"/>
      <c r="BFV10"/>
      <c r="BFW10"/>
      <c r="BFX10"/>
      <c r="BFY10"/>
      <c r="BFZ10"/>
      <c r="BGA10"/>
      <c r="BGB10"/>
      <c r="BGC10"/>
      <c r="BGD10"/>
      <c r="BGE10"/>
      <c r="BGF10"/>
      <c r="BGG10"/>
      <c r="BGH10"/>
      <c r="BGI10"/>
      <c r="BGJ10"/>
      <c r="BGK10"/>
      <c r="BGL10"/>
      <c r="BGM10"/>
      <c r="BGN10"/>
      <c r="BGO10"/>
      <c r="BGP10"/>
      <c r="BGQ10"/>
      <c r="BGR10"/>
      <c r="BGS10"/>
      <c r="BGT10"/>
      <c r="BGU10"/>
      <c r="BGV10"/>
      <c r="BGW10"/>
      <c r="BGX10"/>
      <c r="BGY10"/>
      <c r="BGZ10"/>
      <c r="BHA10"/>
      <c r="BHB10"/>
      <c r="BHC10"/>
      <c r="BHD10"/>
      <c r="BHE10"/>
      <c r="BHF10"/>
      <c r="BHG10"/>
      <c r="BHH10"/>
      <c r="BHI10"/>
      <c r="BHJ10"/>
      <c r="BHK10"/>
      <c r="BHL10"/>
      <c r="BHM10"/>
      <c r="BHN10"/>
      <c r="BHO10"/>
      <c r="BHP10"/>
      <c r="BHQ10"/>
      <c r="BHR10"/>
      <c r="BHS10"/>
      <c r="BHT10"/>
      <c r="BHU10"/>
      <c r="BHV10"/>
      <c r="BHW10"/>
      <c r="BHX10"/>
      <c r="BHY10"/>
      <c r="BHZ10"/>
      <c r="BIA10"/>
      <c r="BIB10"/>
      <c r="BIC10"/>
      <c r="BID10"/>
      <c r="BIE10"/>
      <c r="BIF10"/>
      <c r="BIG10"/>
      <c r="BIH10"/>
      <c r="BII10"/>
      <c r="BIJ10"/>
      <c r="BIK10"/>
      <c r="BIL10"/>
      <c r="BIM10"/>
      <c r="BIN10"/>
      <c r="BIO10"/>
      <c r="BIP10"/>
      <c r="BIQ10"/>
      <c r="BIR10"/>
      <c r="BIS10"/>
      <c r="BIT10"/>
      <c r="BIU10"/>
      <c r="BIV10"/>
      <c r="BIW10"/>
      <c r="BIX10"/>
      <c r="BIY10"/>
      <c r="BIZ10"/>
      <c r="BJA10"/>
      <c r="BJB10"/>
      <c r="BJC10"/>
      <c r="BJD10"/>
      <c r="BJE10"/>
      <c r="BJF10"/>
      <c r="BJG10"/>
      <c r="BJH10"/>
      <c r="BJI10"/>
      <c r="BJJ10"/>
      <c r="BJK10"/>
      <c r="BJL10"/>
      <c r="BJM10"/>
      <c r="BJN10"/>
      <c r="BJO10"/>
      <c r="BJP10"/>
      <c r="BJQ10"/>
      <c r="BJR10"/>
      <c r="BJS10"/>
      <c r="BJT10"/>
      <c r="BJU10"/>
      <c r="BJV10"/>
      <c r="BJW10"/>
      <c r="BJX10"/>
      <c r="BJY10"/>
      <c r="BJZ10"/>
      <c r="BKA10"/>
      <c r="BKB10"/>
      <c r="BKC10"/>
      <c r="BKD10"/>
      <c r="BKE10"/>
      <c r="BKF10"/>
      <c r="BKG10"/>
      <c r="BKH10"/>
      <c r="BKI10"/>
      <c r="BKJ10"/>
      <c r="BKK10"/>
      <c r="BKL10"/>
      <c r="BKM10"/>
      <c r="BKN10"/>
      <c r="BKO10"/>
      <c r="BKP10"/>
      <c r="BKQ10"/>
      <c r="BKR10"/>
      <c r="BKS10"/>
      <c r="BKT10"/>
      <c r="BKU10"/>
      <c r="BKV10"/>
      <c r="BKW10"/>
      <c r="BKX10"/>
      <c r="BKY10"/>
      <c r="BKZ10"/>
      <c r="BLA10"/>
      <c r="BLB10"/>
      <c r="BLC10"/>
      <c r="BLD10"/>
      <c r="BLE10"/>
      <c r="BLF10"/>
      <c r="BLG10"/>
      <c r="BLH10"/>
      <c r="BLI10"/>
      <c r="BLJ10"/>
      <c r="BLK10"/>
      <c r="BLL10"/>
      <c r="BLM10"/>
      <c r="BLN10"/>
      <c r="BLO10"/>
      <c r="BLP10"/>
      <c r="BLQ10"/>
      <c r="BLR10"/>
      <c r="BLS10"/>
      <c r="BLT10"/>
      <c r="BLU10"/>
      <c r="BLV10"/>
      <c r="BLW10"/>
      <c r="BLX10"/>
      <c r="BLY10"/>
      <c r="BLZ10"/>
      <c r="BMA10"/>
      <c r="BMB10"/>
      <c r="BMC10"/>
      <c r="BMD10"/>
      <c r="BME10"/>
      <c r="BMF10"/>
      <c r="BMG10"/>
      <c r="BMH10"/>
      <c r="BMI10"/>
      <c r="BMJ10"/>
      <c r="BMK10"/>
      <c r="BML10"/>
      <c r="BMM10"/>
      <c r="BMN10"/>
      <c r="BMO10"/>
      <c r="BMP10"/>
      <c r="BMQ10"/>
      <c r="BMR10"/>
      <c r="BMS10"/>
      <c r="BMT10"/>
      <c r="BMU10"/>
      <c r="BMV10"/>
      <c r="BMW10"/>
      <c r="BMX10"/>
      <c r="BMY10"/>
      <c r="BMZ10"/>
      <c r="BNA10"/>
      <c r="BNB10"/>
      <c r="BNC10"/>
      <c r="BND10"/>
      <c r="BNE10"/>
      <c r="BNF10"/>
      <c r="BNG10"/>
      <c r="BNH10"/>
      <c r="BNI10"/>
      <c r="BNJ10"/>
      <c r="BNK10"/>
      <c r="BNL10"/>
      <c r="BNM10"/>
      <c r="BNN10"/>
      <c r="BNO10"/>
      <c r="BNP10"/>
      <c r="BNQ10"/>
      <c r="BNR10"/>
      <c r="BNS10"/>
      <c r="BNT10"/>
      <c r="BNU10"/>
      <c r="BNV10"/>
      <c r="BNW10"/>
      <c r="BNX10"/>
      <c r="BNY10"/>
      <c r="BNZ10"/>
      <c r="BOA10"/>
      <c r="BOB10"/>
      <c r="BOC10"/>
      <c r="BOD10"/>
      <c r="BOE10"/>
      <c r="BOF10"/>
      <c r="BOG10"/>
      <c r="BOH10"/>
      <c r="BOI10"/>
      <c r="BOJ10"/>
      <c r="BOK10"/>
      <c r="BOL10"/>
      <c r="BOM10"/>
      <c r="BON10"/>
      <c r="BOO10"/>
      <c r="BOP10"/>
      <c r="BOQ10"/>
      <c r="BOR10"/>
      <c r="BOS10"/>
      <c r="BOT10"/>
      <c r="BOU10"/>
      <c r="BOV10"/>
      <c r="BOW10"/>
      <c r="BOX10"/>
      <c r="BOY10"/>
      <c r="BOZ10"/>
      <c r="BPA10"/>
      <c r="BPB10"/>
      <c r="BPC10"/>
      <c r="BPD10"/>
      <c r="BPE10"/>
      <c r="BPF10"/>
      <c r="BPG10"/>
      <c r="BPH10"/>
      <c r="BPI10"/>
      <c r="BPJ10"/>
      <c r="BPK10"/>
      <c r="BPL10"/>
      <c r="BPM10"/>
      <c r="BPN10"/>
      <c r="BPO10"/>
      <c r="BPP10"/>
      <c r="BPQ10"/>
      <c r="BPR10"/>
      <c r="BPS10"/>
      <c r="BPT10"/>
      <c r="BPU10"/>
      <c r="BPV10"/>
      <c r="BPW10"/>
      <c r="BPX10"/>
      <c r="BPY10"/>
      <c r="BPZ10"/>
      <c r="BQA10"/>
      <c r="BQB10"/>
      <c r="BQC10"/>
      <c r="BQD10"/>
      <c r="BQE10"/>
      <c r="BQF10"/>
      <c r="BQG10"/>
      <c r="BQH10"/>
      <c r="BQI10"/>
      <c r="BQJ10"/>
      <c r="BQK10"/>
      <c r="BQL10"/>
      <c r="BQM10"/>
      <c r="BQN10"/>
      <c r="BQO10"/>
      <c r="BQP10"/>
      <c r="BQQ10"/>
      <c r="BQR10"/>
      <c r="BQS10"/>
      <c r="BQT10"/>
      <c r="BQU10"/>
      <c r="BQV10"/>
      <c r="BQW10"/>
      <c r="BQX10"/>
      <c r="BQY10"/>
      <c r="BQZ10"/>
      <c r="BRA10"/>
      <c r="BRB10"/>
      <c r="BRC10"/>
      <c r="BRD10"/>
      <c r="BRE10"/>
      <c r="BRF10"/>
      <c r="BRG10"/>
      <c r="BRH10"/>
      <c r="BRI10"/>
      <c r="BRJ10"/>
      <c r="BRK10"/>
      <c r="BRL10"/>
      <c r="BRM10"/>
      <c r="BRN10"/>
      <c r="BRO10"/>
      <c r="BRP10"/>
      <c r="BRQ10"/>
      <c r="BRR10"/>
      <c r="BRS10"/>
      <c r="BRT10"/>
      <c r="BRU10"/>
      <c r="BRV10"/>
      <c r="BRW10"/>
      <c r="BRX10"/>
      <c r="BRY10"/>
      <c r="BRZ10"/>
      <c r="BSA10"/>
      <c r="BSB10"/>
      <c r="BSC10"/>
      <c r="BSD10"/>
      <c r="BSE10"/>
      <c r="BSF10"/>
      <c r="BSG10"/>
      <c r="BSH10"/>
      <c r="BSI10"/>
      <c r="BSJ10"/>
      <c r="BSK10"/>
      <c r="BSL10"/>
      <c r="BSM10"/>
      <c r="BSN10"/>
      <c r="BSO10"/>
      <c r="BSP10"/>
      <c r="BSQ10"/>
      <c r="BSR10"/>
      <c r="BSS10"/>
      <c r="BST10"/>
      <c r="BSU10"/>
      <c r="BSV10"/>
      <c r="BSW10"/>
      <c r="BSX10"/>
      <c r="BSY10"/>
      <c r="BSZ10"/>
      <c r="BTA10"/>
      <c r="BTB10"/>
      <c r="BTC10"/>
      <c r="BTD10"/>
      <c r="BTE10"/>
      <c r="BTF10"/>
      <c r="BTG10"/>
      <c r="BTH10"/>
      <c r="BTI10"/>
      <c r="BTJ10"/>
      <c r="BTK10"/>
      <c r="BTL10"/>
      <c r="BTM10"/>
      <c r="BTN10"/>
      <c r="BTO10"/>
      <c r="BTP10"/>
      <c r="BTQ10"/>
      <c r="BTR10"/>
      <c r="BTS10"/>
      <c r="BTT10"/>
      <c r="BTU10"/>
      <c r="BTV10"/>
      <c r="BTW10"/>
      <c r="BTX10"/>
      <c r="BTY10"/>
      <c r="BTZ10"/>
      <c r="BUA10"/>
      <c r="BUB10"/>
      <c r="BUC10"/>
      <c r="BUD10"/>
      <c r="BUE10"/>
      <c r="BUF10"/>
      <c r="BUG10"/>
      <c r="BUH10"/>
      <c r="BUI10"/>
      <c r="BUJ10"/>
      <c r="BUK10"/>
      <c r="BUL10"/>
      <c r="BUM10"/>
      <c r="BUN10"/>
      <c r="BUO10"/>
      <c r="BUP10"/>
      <c r="BUQ10"/>
      <c r="BUR10"/>
      <c r="BUS10"/>
      <c r="BUT10"/>
      <c r="BUU10"/>
      <c r="BUV10"/>
      <c r="BUW10"/>
      <c r="BUX10"/>
      <c r="BUY10"/>
      <c r="BUZ10"/>
      <c r="BVA10"/>
      <c r="BVB10"/>
      <c r="BVC10"/>
      <c r="BVD10"/>
      <c r="BVE10"/>
      <c r="BVF10"/>
      <c r="BVG10"/>
      <c r="BVH10"/>
      <c r="BVI10"/>
      <c r="BVJ10"/>
      <c r="BVK10"/>
      <c r="BVL10"/>
      <c r="BVM10"/>
      <c r="BVN10"/>
      <c r="BVO10"/>
      <c r="BVP10"/>
      <c r="BVQ10"/>
      <c r="BVR10"/>
      <c r="BVS10"/>
      <c r="BVT10"/>
      <c r="BVU10"/>
      <c r="BVV10"/>
      <c r="BVW10"/>
      <c r="BVX10"/>
      <c r="BVY10"/>
      <c r="BVZ10"/>
      <c r="BWA10"/>
      <c r="BWB10"/>
      <c r="BWC10"/>
      <c r="BWD10"/>
      <c r="BWE10"/>
      <c r="BWF10"/>
      <c r="BWG10"/>
      <c r="BWH10"/>
      <c r="BWI10"/>
      <c r="BWJ10"/>
      <c r="BWK10"/>
      <c r="BWL10"/>
      <c r="BWM10"/>
      <c r="BWN10"/>
      <c r="BWO10"/>
      <c r="BWP10"/>
      <c r="BWQ10"/>
      <c r="BWR10"/>
      <c r="BWS10"/>
      <c r="BWT10"/>
      <c r="BWU10"/>
      <c r="BWV10"/>
      <c r="BWW10"/>
      <c r="BWX10"/>
      <c r="BWY10"/>
      <c r="BWZ10"/>
      <c r="BXA10"/>
      <c r="BXB10"/>
      <c r="BXC10"/>
      <c r="BXD10"/>
      <c r="BXE10"/>
      <c r="BXF10"/>
      <c r="BXG10"/>
      <c r="BXH10"/>
      <c r="BXI10"/>
      <c r="BXJ10"/>
      <c r="BXK10"/>
      <c r="BXL10"/>
      <c r="BXM10"/>
      <c r="BXN10"/>
      <c r="BXO10"/>
      <c r="BXP10"/>
      <c r="BXQ10"/>
      <c r="BXR10"/>
      <c r="BXS10"/>
      <c r="BXT10"/>
      <c r="BXU10"/>
      <c r="BXV10"/>
      <c r="BXW10"/>
      <c r="BXX10"/>
      <c r="BXY10"/>
      <c r="BXZ10"/>
      <c r="BYA10"/>
      <c r="BYB10"/>
      <c r="BYC10"/>
      <c r="BYD10"/>
      <c r="BYE10"/>
      <c r="BYF10"/>
      <c r="BYG10"/>
      <c r="BYH10"/>
      <c r="BYI10"/>
      <c r="BYJ10"/>
      <c r="BYK10"/>
      <c r="BYL10"/>
      <c r="BYM10"/>
      <c r="BYN10"/>
      <c r="BYO10"/>
      <c r="BYP10"/>
      <c r="BYQ10"/>
      <c r="BYR10"/>
      <c r="BYS10"/>
      <c r="BYT10"/>
      <c r="BYU10"/>
      <c r="BYV10"/>
      <c r="BYW10"/>
      <c r="BYX10"/>
      <c r="BYY10"/>
      <c r="BYZ10"/>
      <c r="BZA10"/>
      <c r="BZB10"/>
      <c r="BZC10"/>
      <c r="BZD10"/>
      <c r="BZE10"/>
      <c r="BZF10"/>
      <c r="BZG10"/>
      <c r="BZH10"/>
      <c r="BZI10"/>
      <c r="BZJ10"/>
      <c r="BZK10"/>
      <c r="BZL10"/>
      <c r="BZM10"/>
      <c r="BZN10"/>
      <c r="BZO10"/>
      <c r="BZP10"/>
      <c r="BZQ10"/>
      <c r="BZR10"/>
      <c r="BZS10"/>
      <c r="BZT10"/>
      <c r="BZU10"/>
      <c r="BZV10"/>
      <c r="BZW10"/>
      <c r="BZX10"/>
      <c r="BZY10"/>
      <c r="BZZ10"/>
      <c r="CAA10"/>
      <c r="CAB10"/>
      <c r="CAC10"/>
      <c r="CAD10"/>
      <c r="CAE10"/>
      <c r="CAF10"/>
      <c r="CAG10"/>
      <c r="CAH10"/>
      <c r="CAI10"/>
      <c r="CAJ10"/>
      <c r="CAK10"/>
      <c r="CAL10"/>
      <c r="CAM10"/>
      <c r="CAN10"/>
      <c r="CAO10"/>
      <c r="CAP10"/>
      <c r="CAQ10"/>
      <c r="CAR10"/>
      <c r="CAS10"/>
      <c r="CAT10"/>
      <c r="CAU10"/>
      <c r="CAV10"/>
      <c r="CAW10"/>
      <c r="CAX10"/>
      <c r="CAY10"/>
      <c r="CAZ10"/>
      <c r="CBA10"/>
      <c r="CBB10"/>
      <c r="CBC10"/>
      <c r="CBD10"/>
      <c r="CBE10"/>
      <c r="CBF10"/>
      <c r="CBG10"/>
      <c r="CBH10"/>
      <c r="CBI10"/>
      <c r="CBJ10"/>
      <c r="CBK10"/>
      <c r="CBL10"/>
      <c r="CBM10"/>
      <c r="CBN10"/>
      <c r="CBO10"/>
      <c r="CBP10"/>
      <c r="CBQ10"/>
      <c r="CBR10"/>
      <c r="CBS10"/>
      <c r="CBT10"/>
      <c r="CBU10"/>
      <c r="CBV10"/>
      <c r="CBW10"/>
      <c r="CBX10"/>
      <c r="CBY10"/>
      <c r="CBZ10"/>
      <c r="CCA10"/>
      <c r="CCB10"/>
      <c r="CCC10"/>
      <c r="CCD10"/>
      <c r="CCE10"/>
      <c r="CCF10"/>
      <c r="CCG10"/>
      <c r="CCH10"/>
      <c r="CCI10"/>
      <c r="CCJ10"/>
      <c r="CCK10"/>
      <c r="CCL10"/>
      <c r="CCM10"/>
      <c r="CCN10"/>
      <c r="CCO10"/>
      <c r="CCP10"/>
      <c r="CCQ10"/>
      <c r="CCR10"/>
      <c r="CCS10"/>
      <c r="CCT10"/>
      <c r="CCU10"/>
      <c r="CCV10"/>
      <c r="CCW10"/>
      <c r="CCX10"/>
      <c r="CCY10"/>
      <c r="CCZ10"/>
      <c r="CDA10"/>
      <c r="CDB10"/>
      <c r="CDC10"/>
      <c r="CDD10"/>
      <c r="CDE10"/>
      <c r="CDF10"/>
      <c r="CDG10"/>
      <c r="CDH10"/>
      <c r="CDI10"/>
      <c r="CDJ10"/>
      <c r="CDK10"/>
      <c r="CDL10"/>
      <c r="CDM10"/>
      <c r="CDN10"/>
      <c r="CDO10"/>
      <c r="CDP10"/>
      <c r="CDQ10"/>
      <c r="CDR10"/>
      <c r="CDS10"/>
      <c r="CDT10"/>
      <c r="CDU10"/>
      <c r="CDV10"/>
      <c r="CDW10"/>
      <c r="CDX10"/>
      <c r="CDY10"/>
      <c r="CDZ10"/>
      <c r="CEA10"/>
      <c r="CEB10"/>
      <c r="CEC10"/>
      <c r="CED10"/>
      <c r="CEE10"/>
      <c r="CEF10"/>
      <c r="CEG10"/>
      <c r="CEH10"/>
      <c r="CEI10"/>
      <c r="CEJ10"/>
      <c r="CEK10"/>
      <c r="CEL10"/>
      <c r="CEM10"/>
      <c r="CEN10"/>
      <c r="CEO10"/>
      <c r="CEP10"/>
      <c r="CEQ10"/>
      <c r="CER10"/>
      <c r="CES10"/>
      <c r="CET10"/>
      <c r="CEU10"/>
      <c r="CEV10"/>
      <c r="CEW10"/>
      <c r="CEX10"/>
      <c r="CEY10"/>
      <c r="CEZ10"/>
      <c r="CFA10"/>
      <c r="CFB10"/>
      <c r="CFC10"/>
      <c r="CFD10"/>
      <c r="CFE10"/>
      <c r="CFF10"/>
      <c r="CFG10"/>
      <c r="CFH10"/>
      <c r="CFI10"/>
      <c r="CFJ10"/>
      <c r="CFK10"/>
      <c r="CFL10"/>
      <c r="CFM10"/>
      <c r="CFN10"/>
      <c r="CFO10"/>
      <c r="CFP10"/>
      <c r="CFQ10"/>
      <c r="CFR10"/>
      <c r="CFS10"/>
      <c r="CFT10"/>
      <c r="CFU10"/>
      <c r="CFV10"/>
      <c r="CFW10"/>
      <c r="CFX10"/>
      <c r="CFY10"/>
      <c r="CFZ10"/>
      <c r="CGA10"/>
      <c r="CGB10"/>
      <c r="CGC10"/>
      <c r="CGD10"/>
      <c r="CGE10"/>
      <c r="CGF10"/>
      <c r="CGG10"/>
      <c r="CGH10"/>
      <c r="CGI10"/>
      <c r="CGJ10"/>
      <c r="CGK10"/>
      <c r="CGL10"/>
      <c r="CGM10"/>
      <c r="CGN10"/>
      <c r="CGO10"/>
      <c r="CGP10"/>
      <c r="CGQ10"/>
      <c r="CGR10"/>
      <c r="CGS10"/>
      <c r="CGT10"/>
      <c r="CGU10"/>
      <c r="CGV10"/>
      <c r="CGW10"/>
      <c r="CGX10"/>
      <c r="CGY10"/>
      <c r="CGZ10"/>
      <c r="CHA10"/>
      <c r="CHB10"/>
      <c r="CHC10"/>
      <c r="CHD10"/>
      <c r="CHE10"/>
      <c r="CHF10"/>
      <c r="CHG10"/>
      <c r="CHH10"/>
      <c r="CHI10"/>
      <c r="CHJ10"/>
      <c r="CHK10"/>
      <c r="CHL10"/>
      <c r="CHM10"/>
      <c r="CHN10"/>
      <c r="CHO10"/>
      <c r="CHP10"/>
      <c r="CHQ10"/>
      <c r="CHR10"/>
      <c r="CHS10"/>
      <c r="CHT10"/>
      <c r="CHU10"/>
      <c r="CHV10"/>
      <c r="CHW10"/>
      <c r="CHX10"/>
      <c r="CHY10"/>
      <c r="CHZ10"/>
      <c r="CIA10"/>
      <c r="CIB10"/>
      <c r="CIC10"/>
      <c r="CID10"/>
      <c r="CIE10"/>
      <c r="CIF10"/>
      <c r="CIG10"/>
      <c r="CIH10"/>
      <c r="CII10"/>
      <c r="CIJ10"/>
      <c r="CIK10"/>
      <c r="CIL10"/>
      <c r="CIM10"/>
      <c r="CIN10"/>
      <c r="CIO10"/>
      <c r="CIP10"/>
      <c r="CIQ10"/>
      <c r="CIR10"/>
      <c r="CIS10"/>
      <c r="CIT10"/>
      <c r="CIU10"/>
      <c r="CIV10"/>
      <c r="CIW10"/>
      <c r="CIX10"/>
      <c r="CIY10"/>
      <c r="CIZ10"/>
      <c r="CJA10"/>
      <c r="CJB10"/>
      <c r="CJC10"/>
      <c r="CJD10"/>
      <c r="CJE10"/>
      <c r="CJF10"/>
      <c r="CJG10"/>
      <c r="CJH10"/>
      <c r="CJI10"/>
      <c r="CJJ10"/>
      <c r="CJK10"/>
      <c r="CJL10"/>
      <c r="CJM10"/>
      <c r="CJN10"/>
      <c r="CJO10"/>
      <c r="CJP10"/>
      <c r="CJQ10"/>
      <c r="CJR10"/>
      <c r="CJS10"/>
      <c r="CJT10"/>
      <c r="CJU10"/>
      <c r="CJV10"/>
      <c r="CJW10"/>
      <c r="CJX10"/>
      <c r="CJY10"/>
      <c r="CJZ10"/>
      <c r="CKA10"/>
      <c r="CKB10"/>
      <c r="CKC10"/>
      <c r="CKD10"/>
      <c r="CKE10"/>
      <c r="CKF10"/>
      <c r="CKG10"/>
      <c r="CKH10"/>
      <c r="CKI10"/>
      <c r="CKJ10"/>
      <c r="CKK10"/>
      <c r="CKL10"/>
      <c r="CKM10"/>
      <c r="CKN10"/>
      <c r="CKO10"/>
      <c r="CKP10"/>
      <c r="CKQ10"/>
      <c r="CKR10"/>
      <c r="CKS10"/>
      <c r="CKT10"/>
      <c r="CKU10"/>
      <c r="CKV10"/>
      <c r="CKW10"/>
      <c r="CKX10"/>
      <c r="CKY10"/>
      <c r="CKZ10"/>
      <c r="CLA10"/>
      <c r="CLB10"/>
      <c r="CLC10"/>
      <c r="CLD10"/>
      <c r="CLE10"/>
      <c r="CLF10"/>
      <c r="CLG10"/>
      <c r="CLH10"/>
      <c r="CLI10"/>
      <c r="CLJ10"/>
      <c r="CLK10"/>
      <c r="CLL10"/>
      <c r="CLM10"/>
      <c r="CLN10"/>
      <c r="CLO10"/>
      <c r="CLP10"/>
      <c r="CLQ10"/>
      <c r="CLR10"/>
      <c r="CLS10"/>
      <c r="CLT10"/>
      <c r="CLU10"/>
      <c r="CLV10"/>
      <c r="CLW10"/>
      <c r="CLX10"/>
      <c r="CLY10"/>
      <c r="CLZ10"/>
      <c r="CMA10"/>
      <c r="CMB10"/>
      <c r="CMC10"/>
      <c r="CMD10"/>
      <c r="CME10"/>
      <c r="CMF10"/>
      <c r="CMG10"/>
      <c r="CMH10"/>
      <c r="CMI10"/>
      <c r="CMJ10"/>
      <c r="CMK10"/>
      <c r="CML10"/>
      <c r="CMM10"/>
      <c r="CMN10"/>
      <c r="CMO10"/>
      <c r="CMP10"/>
      <c r="CMQ10"/>
      <c r="CMR10"/>
      <c r="CMS10"/>
      <c r="CMT10"/>
      <c r="CMU10"/>
      <c r="CMV10"/>
      <c r="CMW10"/>
      <c r="CMX10"/>
      <c r="CMY10"/>
      <c r="CMZ10"/>
      <c r="CNA10"/>
      <c r="CNB10"/>
      <c r="CNC10"/>
      <c r="CND10"/>
      <c r="CNE10"/>
      <c r="CNF10"/>
      <c r="CNG10"/>
      <c r="CNH10"/>
      <c r="CNI10"/>
      <c r="CNJ10"/>
      <c r="CNK10"/>
      <c r="CNL10"/>
      <c r="CNM10"/>
      <c r="CNN10"/>
      <c r="CNO10"/>
      <c r="CNP10"/>
      <c r="CNQ10"/>
      <c r="CNR10"/>
      <c r="CNS10"/>
      <c r="CNT10"/>
      <c r="CNU10"/>
      <c r="CNV10"/>
      <c r="CNW10"/>
      <c r="CNX10"/>
      <c r="CNY10"/>
      <c r="CNZ10"/>
      <c r="COA10"/>
      <c r="COB10"/>
      <c r="COC10"/>
      <c r="COD10"/>
      <c r="COE10"/>
      <c r="COF10"/>
      <c r="COG10"/>
      <c r="COH10"/>
      <c r="COI10"/>
      <c r="COJ10"/>
      <c r="COK10"/>
      <c r="COL10"/>
      <c r="COM10"/>
      <c r="CON10"/>
      <c r="COO10"/>
      <c r="COP10"/>
      <c r="COQ10"/>
      <c r="COR10"/>
      <c r="COS10"/>
      <c r="COT10"/>
      <c r="COU10"/>
      <c r="COV10"/>
      <c r="COW10"/>
      <c r="COX10"/>
      <c r="COY10"/>
      <c r="COZ10"/>
      <c r="CPA10"/>
      <c r="CPB10"/>
      <c r="CPC10"/>
      <c r="CPD10"/>
      <c r="CPE10"/>
      <c r="CPF10"/>
      <c r="CPG10"/>
      <c r="CPH10"/>
      <c r="CPI10"/>
      <c r="CPJ10"/>
      <c r="CPK10"/>
      <c r="CPL10"/>
      <c r="CPM10"/>
      <c r="CPN10"/>
      <c r="CPO10"/>
      <c r="CPP10"/>
      <c r="CPQ10"/>
      <c r="CPR10"/>
      <c r="CPS10"/>
      <c r="CPT10"/>
      <c r="CPU10"/>
      <c r="CPV10"/>
      <c r="CPW10"/>
      <c r="CPX10"/>
      <c r="CPY10"/>
      <c r="CPZ10"/>
      <c r="CQA10"/>
      <c r="CQB10"/>
      <c r="CQC10"/>
      <c r="CQD10"/>
      <c r="CQE10"/>
      <c r="CQF10"/>
      <c r="CQG10"/>
      <c r="CQH10"/>
      <c r="CQI10"/>
      <c r="CQJ10"/>
      <c r="CQK10"/>
      <c r="CQL10"/>
      <c r="CQM10"/>
      <c r="CQN10"/>
      <c r="CQO10"/>
      <c r="CQP10"/>
      <c r="CQQ10"/>
      <c r="CQR10"/>
      <c r="CQS10"/>
      <c r="CQT10"/>
      <c r="CQU10"/>
      <c r="CQV10"/>
      <c r="CQW10"/>
      <c r="CQX10"/>
      <c r="CQY10"/>
      <c r="CQZ10"/>
      <c r="CRA10"/>
      <c r="CRB10"/>
      <c r="CRC10"/>
      <c r="CRD10"/>
      <c r="CRE10"/>
      <c r="CRF10"/>
      <c r="CRG10"/>
      <c r="CRH10"/>
      <c r="CRI10"/>
      <c r="CRJ10"/>
      <c r="CRK10"/>
      <c r="CRL10"/>
      <c r="CRM10"/>
      <c r="CRN10"/>
      <c r="CRO10"/>
      <c r="CRP10"/>
      <c r="CRQ10"/>
      <c r="CRR10"/>
      <c r="CRS10"/>
      <c r="CRT10"/>
      <c r="CRU10"/>
      <c r="CRV10"/>
      <c r="CRW10"/>
      <c r="CRX10"/>
      <c r="CRY10"/>
      <c r="CRZ10"/>
      <c r="CSA10"/>
      <c r="CSB10"/>
      <c r="CSC10"/>
      <c r="CSD10"/>
      <c r="CSE10"/>
      <c r="CSF10"/>
      <c r="CSG10"/>
      <c r="CSH10"/>
      <c r="CSI10"/>
      <c r="CSJ10"/>
      <c r="CSK10"/>
      <c r="CSL10"/>
      <c r="CSM10"/>
      <c r="CSN10"/>
      <c r="CSO10"/>
      <c r="CSP10"/>
      <c r="CSQ10"/>
      <c r="CSR10"/>
      <c r="CSS10"/>
      <c r="CST10"/>
      <c r="CSU10"/>
      <c r="CSV10"/>
      <c r="CSW10"/>
      <c r="CSX10"/>
      <c r="CSY10"/>
      <c r="CSZ10"/>
      <c r="CTA10"/>
      <c r="CTB10"/>
      <c r="CTC10"/>
      <c r="CTD10"/>
      <c r="CTE10"/>
      <c r="CTF10"/>
      <c r="CTG10"/>
      <c r="CTH10"/>
      <c r="CTI10"/>
      <c r="CTJ10"/>
      <c r="CTK10"/>
      <c r="CTL10"/>
      <c r="CTM10"/>
      <c r="CTN10"/>
      <c r="CTO10"/>
      <c r="CTP10"/>
      <c r="CTQ10"/>
      <c r="CTR10"/>
      <c r="CTS10"/>
      <c r="CTT10"/>
      <c r="CTU10"/>
      <c r="CTV10"/>
      <c r="CTW10"/>
      <c r="CTX10"/>
      <c r="CTY10"/>
      <c r="CTZ10"/>
      <c r="CUA10"/>
      <c r="CUB10"/>
      <c r="CUC10"/>
      <c r="CUD10"/>
      <c r="CUE10"/>
      <c r="CUF10"/>
      <c r="CUG10"/>
      <c r="CUH10"/>
      <c r="CUI10"/>
      <c r="CUJ10"/>
      <c r="CUK10"/>
      <c r="CUL10"/>
      <c r="CUM10"/>
      <c r="CUN10"/>
      <c r="CUO10"/>
      <c r="CUP10"/>
      <c r="CUQ10"/>
      <c r="CUR10"/>
      <c r="CUS10"/>
      <c r="CUT10"/>
      <c r="CUU10"/>
      <c r="CUV10"/>
      <c r="CUW10"/>
      <c r="CUX10"/>
      <c r="CUY10"/>
      <c r="CUZ10"/>
      <c r="CVA10"/>
      <c r="CVB10"/>
      <c r="CVC10"/>
      <c r="CVD10"/>
      <c r="CVE10"/>
      <c r="CVF10"/>
      <c r="CVG10"/>
      <c r="CVH10"/>
      <c r="CVI10"/>
      <c r="CVJ10"/>
      <c r="CVK10"/>
      <c r="CVL10"/>
      <c r="CVM10"/>
      <c r="CVN10"/>
      <c r="CVO10"/>
      <c r="CVP10"/>
      <c r="CVQ10"/>
      <c r="CVR10"/>
      <c r="CVS10"/>
      <c r="CVT10"/>
      <c r="CVU10"/>
      <c r="CVV10"/>
      <c r="CVW10"/>
      <c r="CVX10"/>
      <c r="CVY10"/>
      <c r="CVZ10"/>
      <c r="CWA10"/>
      <c r="CWB10"/>
      <c r="CWC10"/>
      <c r="CWD10"/>
      <c r="CWE10"/>
      <c r="CWF10"/>
      <c r="CWG10"/>
      <c r="CWH10"/>
      <c r="CWI10"/>
      <c r="CWJ10"/>
      <c r="CWK10"/>
      <c r="CWL10"/>
      <c r="CWM10"/>
      <c r="CWN10"/>
      <c r="CWO10"/>
      <c r="CWP10"/>
      <c r="CWQ10"/>
      <c r="CWR10"/>
      <c r="CWS10"/>
      <c r="CWT10"/>
      <c r="CWU10"/>
      <c r="CWV10"/>
      <c r="CWW10"/>
      <c r="CWX10"/>
      <c r="CWY10"/>
      <c r="CWZ10"/>
      <c r="CXA10"/>
      <c r="CXB10"/>
      <c r="CXC10"/>
      <c r="CXD10"/>
      <c r="CXE10"/>
      <c r="CXF10"/>
      <c r="CXG10"/>
      <c r="CXH10"/>
      <c r="CXI10"/>
      <c r="CXJ10"/>
      <c r="CXK10"/>
      <c r="CXL10"/>
      <c r="CXM10"/>
      <c r="CXN10"/>
      <c r="CXO10"/>
      <c r="CXP10"/>
      <c r="CXQ10"/>
      <c r="CXR10"/>
      <c r="CXS10"/>
      <c r="CXT10"/>
      <c r="CXU10"/>
      <c r="CXV10"/>
      <c r="CXW10"/>
      <c r="CXX10"/>
      <c r="CXY10"/>
      <c r="CXZ10"/>
      <c r="CYA10"/>
      <c r="CYB10"/>
      <c r="CYC10"/>
      <c r="CYD10"/>
      <c r="CYE10"/>
      <c r="CYF10"/>
      <c r="CYG10"/>
      <c r="CYH10"/>
      <c r="CYI10"/>
      <c r="CYJ10"/>
      <c r="CYK10"/>
      <c r="CYL10"/>
      <c r="CYM10"/>
      <c r="CYN10"/>
      <c r="CYO10"/>
      <c r="CYP10"/>
      <c r="CYQ10"/>
      <c r="CYR10"/>
      <c r="CYS10"/>
      <c r="CYT10"/>
      <c r="CYU10"/>
      <c r="CYV10"/>
      <c r="CYW10"/>
      <c r="CYX10"/>
      <c r="CYY10"/>
      <c r="CYZ10"/>
      <c r="CZA10"/>
      <c r="CZB10"/>
      <c r="CZC10"/>
      <c r="CZD10"/>
      <c r="CZE10"/>
      <c r="CZF10"/>
      <c r="CZG10"/>
      <c r="CZH10"/>
      <c r="CZI10"/>
      <c r="CZJ10"/>
      <c r="CZK10"/>
      <c r="CZL10"/>
      <c r="CZM10"/>
      <c r="CZN10"/>
      <c r="CZO10"/>
      <c r="CZP10"/>
      <c r="CZQ10"/>
      <c r="CZR10"/>
      <c r="CZS10"/>
      <c r="CZT10"/>
      <c r="CZU10"/>
      <c r="CZV10"/>
      <c r="CZW10"/>
      <c r="CZX10"/>
      <c r="CZY10"/>
      <c r="CZZ10"/>
      <c r="DAA10"/>
      <c r="DAB10"/>
      <c r="DAC10"/>
      <c r="DAD10"/>
      <c r="DAE10"/>
      <c r="DAF10"/>
      <c r="DAG10"/>
      <c r="DAH10"/>
      <c r="DAI10"/>
      <c r="DAJ10"/>
      <c r="DAK10"/>
      <c r="DAL10"/>
      <c r="DAM10"/>
      <c r="DAN10"/>
      <c r="DAO10"/>
      <c r="DAP10"/>
      <c r="DAQ10"/>
      <c r="DAR10"/>
      <c r="DAS10"/>
      <c r="DAT10"/>
      <c r="DAU10"/>
      <c r="DAV10"/>
      <c r="DAW10"/>
      <c r="DAX10"/>
      <c r="DAY10"/>
      <c r="DAZ10"/>
      <c r="DBA10"/>
      <c r="DBB10"/>
      <c r="DBC10"/>
      <c r="DBD10"/>
      <c r="DBE10"/>
      <c r="DBF10"/>
      <c r="DBG10"/>
      <c r="DBH10"/>
      <c r="DBI10"/>
      <c r="DBJ10"/>
      <c r="DBK10"/>
      <c r="DBL10"/>
      <c r="DBM10"/>
      <c r="DBN10"/>
      <c r="DBO10"/>
      <c r="DBP10"/>
      <c r="DBQ10"/>
      <c r="DBR10"/>
      <c r="DBS10"/>
      <c r="DBT10"/>
      <c r="DBU10"/>
      <c r="DBV10"/>
      <c r="DBW10"/>
      <c r="DBX10"/>
      <c r="DBY10"/>
      <c r="DBZ10"/>
      <c r="DCA10"/>
      <c r="DCB10"/>
      <c r="DCC10"/>
      <c r="DCD10"/>
      <c r="DCE10"/>
      <c r="DCF10"/>
      <c r="DCG10"/>
      <c r="DCH10"/>
      <c r="DCI10"/>
      <c r="DCJ10"/>
      <c r="DCK10"/>
      <c r="DCL10"/>
      <c r="DCM10"/>
      <c r="DCN10"/>
      <c r="DCO10"/>
      <c r="DCP10"/>
      <c r="DCQ10"/>
      <c r="DCR10"/>
      <c r="DCS10"/>
      <c r="DCT10"/>
      <c r="DCU10"/>
      <c r="DCV10"/>
      <c r="DCW10"/>
      <c r="DCX10"/>
      <c r="DCY10"/>
      <c r="DCZ10"/>
      <c r="DDA10"/>
      <c r="DDB10"/>
      <c r="DDC10"/>
      <c r="DDD10"/>
      <c r="DDE10"/>
      <c r="DDF10"/>
      <c r="DDG10"/>
      <c r="DDH10"/>
      <c r="DDI10"/>
      <c r="DDJ10"/>
      <c r="DDK10"/>
      <c r="DDL10"/>
      <c r="DDM10"/>
      <c r="DDN10"/>
      <c r="DDO10"/>
      <c r="DDP10"/>
      <c r="DDQ10"/>
      <c r="DDR10"/>
      <c r="DDS10"/>
      <c r="DDT10"/>
      <c r="DDU10"/>
      <c r="DDV10"/>
      <c r="DDW10"/>
      <c r="DDX10"/>
      <c r="DDY10"/>
      <c r="DDZ10"/>
      <c r="DEA10"/>
      <c r="DEB10"/>
      <c r="DEC10"/>
      <c r="DED10"/>
      <c r="DEE10"/>
      <c r="DEF10"/>
      <c r="DEG10"/>
      <c r="DEH10"/>
      <c r="DEI10"/>
      <c r="DEJ10"/>
      <c r="DEK10"/>
      <c r="DEL10"/>
      <c r="DEM10"/>
      <c r="DEN10"/>
      <c r="DEO10"/>
      <c r="DEP10"/>
      <c r="DEQ10"/>
      <c r="DER10"/>
      <c r="DES10"/>
      <c r="DET10"/>
      <c r="DEU10"/>
      <c r="DEV10"/>
      <c r="DEW10"/>
      <c r="DEX10"/>
      <c r="DEY10"/>
      <c r="DEZ10"/>
      <c r="DFA10"/>
      <c r="DFB10"/>
      <c r="DFC10"/>
      <c r="DFD10"/>
      <c r="DFE10"/>
      <c r="DFF10"/>
      <c r="DFG10"/>
      <c r="DFH10"/>
      <c r="DFI10"/>
      <c r="DFJ10"/>
      <c r="DFK10"/>
      <c r="DFL10"/>
      <c r="DFM10"/>
      <c r="DFN10"/>
      <c r="DFO10"/>
      <c r="DFP10"/>
      <c r="DFQ10"/>
      <c r="DFR10"/>
      <c r="DFS10"/>
      <c r="DFT10"/>
      <c r="DFU10"/>
      <c r="DFV10"/>
      <c r="DFW10"/>
      <c r="DFX10"/>
      <c r="DFY10"/>
      <c r="DFZ10"/>
      <c r="DGA10"/>
      <c r="DGB10"/>
      <c r="DGC10"/>
      <c r="DGD10"/>
      <c r="DGE10"/>
      <c r="DGF10"/>
      <c r="DGG10"/>
      <c r="DGH10"/>
      <c r="DGI10"/>
      <c r="DGJ10"/>
      <c r="DGK10"/>
      <c r="DGL10"/>
      <c r="DGM10"/>
      <c r="DGN10"/>
      <c r="DGO10"/>
      <c r="DGP10"/>
      <c r="DGQ10"/>
      <c r="DGR10"/>
      <c r="DGS10"/>
      <c r="DGT10"/>
      <c r="DGU10"/>
      <c r="DGV10"/>
      <c r="DGW10"/>
      <c r="DGX10"/>
      <c r="DGY10"/>
      <c r="DGZ10"/>
      <c r="DHA10"/>
      <c r="DHB10"/>
      <c r="DHC10"/>
      <c r="DHD10"/>
      <c r="DHE10"/>
      <c r="DHF10"/>
      <c r="DHG10"/>
      <c r="DHH10"/>
      <c r="DHI10"/>
      <c r="DHJ10"/>
      <c r="DHK10"/>
      <c r="DHL10"/>
      <c r="DHM10"/>
      <c r="DHN10"/>
      <c r="DHO10"/>
      <c r="DHP10"/>
      <c r="DHQ10"/>
      <c r="DHR10"/>
      <c r="DHS10"/>
      <c r="DHT10"/>
      <c r="DHU10"/>
      <c r="DHV10"/>
      <c r="DHW10"/>
      <c r="DHX10"/>
      <c r="DHY10"/>
      <c r="DHZ10"/>
      <c r="DIA10"/>
      <c r="DIB10"/>
      <c r="DIC10"/>
      <c r="DID10"/>
      <c r="DIE10"/>
      <c r="DIF10"/>
      <c r="DIG10"/>
      <c r="DIH10"/>
      <c r="DII10"/>
      <c r="DIJ10"/>
      <c r="DIK10"/>
      <c r="DIL10"/>
      <c r="DIM10"/>
      <c r="DIN10"/>
      <c r="DIO10"/>
      <c r="DIP10"/>
      <c r="DIQ10"/>
      <c r="DIR10"/>
      <c r="DIS10"/>
      <c r="DIT10"/>
      <c r="DIU10"/>
      <c r="DIV10"/>
      <c r="DIW10"/>
      <c r="DIX10"/>
      <c r="DIY10"/>
      <c r="DIZ10"/>
      <c r="DJA10"/>
      <c r="DJB10"/>
      <c r="DJC10"/>
      <c r="DJD10"/>
      <c r="DJE10"/>
      <c r="DJF10"/>
      <c r="DJG10"/>
      <c r="DJH10"/>
      <c r="DJI10"/>
      <c r="DJJ10"/>
      <c r="DJK10"/>
      <c r="DJL10"/>
      <c r="DJM10"/>
      <c r="DJN10"/>
      <c r="DJO10"/>
      <c r="DJP10"/>
      <c r="DJQ10"/>
      <c r="DJR10"/>
      <c r="DJS10"/>
      <c r="DJT10"/>
      <c r="DJU10"/>
      <c r="DJV10"/>
      <c r="DJW10"/>
      <c r="DJX10"/>
      <c r="DJY10"/>
      <c r="DJZ10"/>
      <c r="DKA10"/>
      <c r="DKB10"/>
      <c r="DKC10"/>
      <c r="DKD10"/>
      <c r="DKE10"/>
      <c r="DKF10"/>
      <c r="DKG10"/>
      <c r="DKH10"/>
      <c r="DKI10"/>
      <c r="DKJ10"/>
      <c r="DKK10"/>
      <c r="DKL10"/>
      <c r="DKM10"/>
      <c r="DKN10"/>
      <c r="DKO10"/>
      <c r="DKP10"/>
      <c r="DKQ10"/>
      <c r="DKR10"/>
      <c r="DKS10"/>
      <c r="DKT10"/>
      <c r="DKU10"/>
      <c r="DKV10"/>
      <c r="DKW10"/>
      <c r="DKX10"/>
      <c r="DKY10"/>
      <c r="DKZ10"/>
      <c r="DLA10"/>
      <c r="DLB10"/>
      <c r="DLC10"/>
      <c r="DLD10"/>
      <c r="DLE10"/>
      <c r="DLF10"/>
      <c r="DLG10"/>
      <c r="DLH10"/>
      <c r="DLI10"/>
      <c r="DLJ10"/>
      <c r="DLK10"/>
      <c r="DLL10"/>
      <c r="DLM10"/>
      <c r="DLN10"/>
      <c r="DLO10"/>
      <c r="DLP10"/>
      <c r="DLQ10"/>
      <c r="DLR10"/>
      <c r="DLS10"/>
      <c r="DLT10"/>
      <c r="DLU10"/>
      <c r="DLV10"/>
      <c r="DLW10"/>
      <c r="DLX10"/>
      <c r="DLY10"/>
      <c r="DLZ10"/>
      <c r="DMA10"/>
      <c r="DMB10"/>
      <c r="DMC10"/>
      <c r="DMD10"/>
      <c r="DME10"/>
      <c r="DMF10"/>
      <c r="DMG10"/>
      <c r="DMH10"/>
      <c r="DMI10"/>
      <c r="DMJ10"/>
      <c r="DMK10"/>
      <c r="DML10"/>
      <c r="DMM10"/>
      <c r="DMN10"/>
      <c r="DMO10"/>
      <c r="DMP10"/>
      <c r="DMQ10"/>
      <c r="DMR10"/>
      <c r="DMS10"/>
      <c r="DMT10"/>
      <c r="DMU10"/>
      <c r="DMV10"/>
      <c r="DMW10"/>
      <c r="DMX10"/>
      <c r="DMY10"/>
      <c r="DMZ10"/>
      <c r="DNA10"/>
      <c r="DNB10"/>
      <c r="DNC10"/>
      <c r="DND10"/>
      <c r="DNE10"/>
      <c r="DNF10"/>
      <c r="DNG10"/>
      <c r="DNH10"/>
      <c r="DNI10"/>
      <c r="DNJ10"/>
      <c r="DNK10"/>
      <c r="DNL10"/>
      <c r="DNM10"/>
      <c r="DNN10"/>
      <c r="DNO10"/>
      <c r="DNP10"/>
      <c r="DNQ10"/>
      <c r="DNR10"/>
      <c r="DNS10"/>
      <c r="DNT10"/>
      <c r="DNU10"/>
      <c r="DNV10"/>
      <c r="DNW10"/>
      <c r="DNX10"/>
      <c r="DNY10"/>
      <c r="DNZ10"/>
      <c r="DOA10"/>
      <c r="DOB10"/>
      <c r="DOC10"/>
      <c r="DOD10"/>
      <c r="DOE10"/>
      <c r="DOF10"/>
      <c r="DOG10"/>
      <c r="DOH10"/>
      <c r="DOI10"/>
      <c r="DOJ10"/>
      <c r="DOK10"/>
      <c r="DOL10"/>
      <c r="DOM10"/>
      <c r="DON10"/>
      <c r="DOO10"/>
      <c r="DOP10"/>
      <c r="DOQ10"/>
      <c r="DOR10"/>
      <c r="DOS10"/>
      <c r="DOT10"/>
      <c r="DOU10"/>
      <c r="DOV10"/>
      <c r="DOW10"/>
      <c r="DOX10"/>
      <c r="DOY10"/>
      <c r="DOZ10"/>
      <c r="DPA10"/>
      <c r="DPB10"/>
      <c r="DPC10"/>
      <c r="DPD10"/>
      <c r="DPE10"/>
      <c r="DPF10"/>
      <c r="DPG10"/>
      <c r="DPH10"/>
      <c r="DPI10"/>
      <c r="DPJ10"/>
      <c r="DPK10"/>
      <c r="DPL10"/>
      <c r="DPM10"/>
      <c r="DPN10"/>
      <c r="DPO10"/>
      <c r="DPP10"/>
      <c r="DPQ10"/>
      <c r="DPR10"/>
      <c r="DPS10"/>
      <c r="DPT10"/>
      <c r="DPU10"/>
      <c r="DPV10"/>
      <c r="DPW10"/>
      <c r="DPX10"/>
      <c r="DPY10"/>
      <c r="DPZ10"/>
      <c r="DQA10"/>
      <c r="DQB10"/>
      <c r="DQC10"/>
      <c r="DQD10"/>
      <c r="DQE10"/>
      <c r="DQF10"/>
      <c r="DQG10"/>
      <c r="DQH10"/>
      <c r="DQI10"/>
      <c r="DQJ10"/>
      <c r="DQK10"/>
      <c r="DQL10"/>
      <c r="DQM10"/>
      <c r="DQN10"/>
      <c r="DQO10"/>
      <c r="DQP10"/>
      <c r="DQQ10"/>
      <c r="DQR10"/>
      <c r="DQS10"/>
      <c r="DQT10"/>
      <c r="DQU10"/>
      <c r="DQV10"/>
      <c r="DQW10"/>
      <c r="DQX10"/>
      <c r="DQY10"/>
      <c r="DQZ10"/>
      <c r="DRA10"/>
      <c r="DRB10"/>
      <c r="DRC10"/>
      <c r="DRD10"/>
      <c r="DRE10"/>
      <c r="DRF10"/>
      <c r="DRG10"/>
      <c r="DRH10"/>
      <c r="DRI10"/>
      <c r="DRJ10"/>
      <c r="DRK10"/>
      <c r="DRL10"/>
      <c r="DRM10"/>
      <c r="DRN10"/>
      <c r="DRO10"/>
      <c r="DRP10"/>
      <c r="DRQ10"/>
      <c r="DRR10"/>
      <c r="DRS10"/>
      <c r="DRT10"/>
      <c r="DRU10"/>
      <c r="DRV10"/>
      <c r="DRW10"/>
      <c r="DRX10"/>
      <c r="DRY10"/>
      <c r="DRZ10"/>
      <c r="DSA10"/>
      <c r="DSB10"/>
      <c r="DSC10"/>
      <c r="DSD10"/>
      <c r="DSE10"/>
      <c r="DSF10"/>
      <c r="DSG10"/>
      <c r="DSH10"/>
      <c r="DSI10"/>
      <c r="DSJ10"/>
      <c r="DSK10"/>
      <c r="DSL10"/>
      <c r="DSM10"/>
      <c r="DSN10"/>
      <c r="DSO10"/>
      <c r="DSP10"/>
      <c r="DSQ10"/>
      <c r="DSR10"/>
      <c r="DSS10"/>
      <c r="DST10"/>
      <c r="DSU10"/>
      <c r="DSV10"/>
      <c r="DSW10"/>
      <c r="DSX10"/>
      <c r="DSY10"/>
      <c r="DSZ10"/>
      <c r="DTA10"/>
      <c r="DTB10"/>
      <c r="DTC10"/>
      <c r="DTD10"/>
      <c r="DTE10"/>
      <c r="DTF10"/>
      <c r="DTG10"/>
      <c r="DTH10"/>
      <c r="DTI10"/>
      <c r="DTJ10"/>
      <c r="DTK10"/>
      <c r="DTL10"/>
      <c r="DTM10"/>
      <c r="DTN10"/>
      <c r="DTO10"/>
      <c r="DTP10"/>
      <c r="DTQ10"/>
      <c r="DTR10"/>
      <c r="DTS10"/>
      <c r="DTT10"/>
      <c r="DTU10"/>
      <c r="DTV10"/>
      <c r="DTW10"/>
      <c r="DTX10"/>
      <c r="DTY10"/>
      <c r="DTZ10"/>
      <c r="DUA10"/>
      <c r="DUB10"/>
      <c r="DUC10"/>
      <c r="DUD10"/>
      <c r="DUE10"/>
      <c r="DUF10"/>
      <c r="DUG10"/>
      <c r="DUH10"/>
      <c r="DUI10"/>
      <c r="DUJ10"/>
      <c r="DUK10"/>
      <c r="DUL10"/>
      <c r="DUM10"/>
      <c r="DUN10"/>
      <c r="DUO10"/>
      <c r="DUP10"/>
      <c r="DUQ10"/>
      <c r="DUR10"/>
      <c r="DUS10"/>
      <c r="DUT10"/>
      <c r="DUU10"/>
      <c r="DUV10"/>
      <c r="DUW10"/>
      <c r="DUX10"/>
      <c r="DUY10"/>
      <c r="DUZ10"/>
      <c r="DVA10"/>
      <c r="DVB10"/>
      <c r="DVC10"/>
      <c r="DVD10"/>
      <c r="DVE10"/>
      <c r="DVF10"/>
      <c r="DVG10"/>
      <c r="DVH10"/>
      <c r="DVI10"/>
      <c r="DVJ10"/>
      <c r="DVK10"/>
      <c r="DVL10"/>
      <c r="DVM10"/>
      <c r="DVN10"/>
      <c r="DVO10"/>
      <c r="DVP10"/>
      <c r="DVQ10"/>
      <c r="DVR10"/>
      <c r="DVS10"/>
      <c r="DVT10"/>
      <c r="DVU10"/>
      <c r="DVV10"/>
      <c r="DVW10"/>
      <c r="DVX10"/>
      <c r="DVY10"/>
      <c r="DVZ10"/>
      <c r="DWA10"/>
      <c r="DWB10"/>
      <c r="DWC10"/>
      <c r="DWD10"/>
      <c r="DWE10"/>
      <c r="DWF10"/>
      <c r="DWG10"/>
      <c r="DWH10"/>
      <c r="DWI10"/>
      <c r="DWJ10"/>
      <c r="DWK10"/>
      <c r="DWL10"/>
      <c r="DWM10"/>
      <c r="DWN10"/>
      <c r="DWO10"/>
      <c r="DWP10"/>
      <c r="DWQ10"/>
      <c r="DWR10"/>
      <c r="DWS10"/>
      <c r="DWT10"/>
      <c r="DWU10"/>
      <c r="DWV10"/>
      <c r="DWW10"/>
      <c r="DWX10"/>
      <c r="DWY10"/>
      <c r="DWZ10"/>
      <c r="DXA10"/>
      <c r="DXB10"/>
      <c r="DXC10"/>
      <c r="DXD10"/>
      <c r="DXE10"/>
      <c r="DXF10"/>
      <c r="DXG10"/>
      <c r="DXH10"/>
      <c r="DXI10"/>
      <c r="DXJ10"/>
      <c r="DXK10"/>
      <c r="DXL10"/>
      <c r="DXM10"/>
      <c r="DXN10"/>
      <c r="DXO10"/>
      <c r="DXP10"/>
      <c r="DXQ10"/>
      <c r="DXR10"/>
      <c r="DXS10"/>
      <c r="DXT10"/>
      <c r="DXU10"/>
      <c r="DXV10"/>
      <c r="DXW10"/>
      <c r="DXX10"/>
      <c r="DXY10"/>
      <c r="DXZ10"/>
      <c r="DYA10"/>
      <c r="DYB10"/>
      <c r="DYC10"/>
      <c r="DYD10"/>
      <c r="DYE10"/>
      <c r="DYF10"/>
      <c r="DYG10"/>
      <c r="DYH10"/>
      <c r="DYI10"/>
      <c r="DYJ10"/>
      <c r="DYK10"/>
      <c r="DYL10"/>
      <c r="DYM10"/>
      <c r="DYN10"/>
      <c r="DYO10"/>
      <c r="DYP10"/>
      <c r="DYQ10"/>
      <c r="DYR10"/>
      <c r="DYS10"/>
      <c r="DYT10"/>
      <c r="DYU10"/>
      <c r="DYV10"/>
      <c r="DYW10"/>
      <c r="DYX10"/>
      <c r="DYY10"/>
      <c r="DYZ10"/>
      <c r="DZA10"/>
      <c r="DZB10"/>
      <c r="DZC10"/>
      <c r="DZD10"/>
      <c r="DZE10"/>
      <c r="DZF10"/>
      <c r="DZG10"/>
      <c r="DZH10"/>
      <c r="DZI10"/>
      <c r="DZJ10"/>
      <c r="DZK10"/>
      <c r="DZL10"/>
      <c r="DZM10"/>
      <c r="DZN10"/>
      <c r="DZO10"/>
      <c r="DZP10"/>
      <c r="DZQ10"/>
      <c r="DZR10"/>
      <c r="DZS10"/>
      <c r="DZT10"/>
      <c r="DZU10"/>
      <c r="DZV10"/>
      <c r="DZW10"/>
      <c r="DZX10"/>
      <c r="DZY10"/>
      <c r="DZZ10"/>
      <c r="EAA10"/>
      <c r="EAB10"/>
      <c r="EAC10"/>
      <c r="EAD10"/>
      <c r="EAE10"/>
      <c r="EAF10"/>
      <c r="EAG10"/>
      <c r="EAH10"/>
      <c r="EAI10"/>
      <c r="EAJ10"/>
      <c r="EAK10"/>
      <c r="EAL10"/>
      <c r="EAM10"/>
      <c r="EAN10"/>
      <c r="EAO10"/>
      <c r="EAP10"/>
      <c r="EAQ10"/>
      <c r="EAR10"/>
      <c r="EAS10"/>
      <c r="EAT10"/>
      <c r="EAU10"/>
      <c r="EAV10"/>
      <c r="EAW10"/>
      <c r="EAX10"/>
      <c r="EAY10"/>
      <c r="EAZ10"/>
      <c r="EBA10"/>
      <c r="EBB10"/>
      <c r="EBC10"/>
      <c r="EBD10"/>
      <c r="EBE10"/>
      <c r="EBF10"/>
      <c r="EBG10"/>
      <c r="EBH10"/>
      <c r="EBI10"/>
      <c r="EBJ10"/>
      <c r="EBK10"/>
      <c r="EBL10"/>
      <c r="EBM10"/>
      <c r="EBN10"/>
      <c r="EBO10"/>
      <c r="EBP10"/>
      <c r="EBQ10"/>
      <c r="EBR10"/>
      <c r="EBS10"/>
      <c r="EBT10"/>
      <c r="EBU10"/>
      <c r="EBV10"/>
      <c r="EBW10"/>
      <c r="EBX10"/>
      <c r="EBY10"/>
      <c r="EBZ10"/>
      <c r="ECA10"/>
      <c r="ECB10"/>
      <c r="ECC10"/>
      <c r="ECD10"/>
      <c r="ECE10"/>
      <c r="ECF10"/>
      <c r="ECG10"/>
      <c r="ECH10"/>
      <c r="ECI10"/>
      <c r="ECJ10"/>
      <c r="ECK10"/>
      <c r="ECL10"/>
      <c r="ECM10"/>
      <c r="ECN10"/>
      <c r="ECO10"/>
      <c r="ECP10"/>
      <c r="ECQ10"/>
      <c r="ECR10"/>
      <c r="ECS10"/>
      <c r="ECT10"/>
      <c r="ECU10"/>
      <c r="ECV10"/>
      <c r="ECW10"/>
      <c r="ECX10"/>
      <c r="ECY10"/>
      <c r="ECZ10"/>
      <c r="EDA10"/>
      <c r="EDB10"/>
      <c r="EDC10"/>
      <c r="EDD10"/>
      <c r="EDE10"/>
      <c r="EDF10"/>
      <c r="EDG10"/>
      <c r="EDH10"/>
      <c r="EDI10"/>
      <c r="EDJ10"/>
      <c r="EDK10"/>
      <c r="EDL10"/>
      <c r="EDM10"/>
      <c r="EDN10"/>
      <c r="EDO10"/>
      <c r="EDP10"/>
      <c r="EDQ10"/>
      <c r="EDR10"/>
      <c r="EDS10"/>
      <c r="EDT10"/>
      <c r="EDU10"/>
      <c r="EDV10"/>
      <c r="EDW10"/>
      <c r="EDX10"/>
      <c r="EDY10"/>
      <c r="EDZ10"/>
      <c r="EEA10"/>
      <c r="EEB10"/>
      <c r="EEC10"/>
      <c r="EED10"/>
      <c r="EEE10"/>
      <c r="EEF10"/>
      <c r="EEG10"/>
      <c r="EEH10"/>
      <c r="EEI10"/>
      <c r="EEJ10"/>
      <c r="EEK10"/>
      <c r="EEL10"/>
      <c r="EEM10"/>
      <c r="EEN10"/>
      <c r="EEO10"/>
      <c r="EEP10"/>
      <c r="EEQ10"/>
      <c r="EER10"/>
      <c r="EES10"/>
      <c r="EET10"/>
      <c r="EEU10"/>
      <c r="EEV10"/>
      <c r="EEW10"/>
      <c r="EEX10"/>
      <c r="EEY10"/>
      <c r="EEZ10"/>
      <c r="EFA10"/>
      <c r="EFB10"/>
      <c r="EFC10"/>
      <c r="EFD10"/>
      <c r="EFE10"/>
      <c r="EFF10"/>
      <c r="EFG10"/>
      <c r="EFH10"/>
      <c r="EFI10"/>
      <c r="EFJ10"/>
      <c r="EFK10"/>
      <c r="EFL10"/>
      <c r="EFM10"/>
      <c r="EFN10"/>
      <c r="EFO10"/>
      <c r="EFP10"/>
      <c r="EFQ10"/>
      <c r="EFR10"/>
      <c r="EFS10"/>
      <c r="EFT10"/>
      <c r="EFU10"/>
      <c r="EFV10"/>
      <c r="EFW10"/>
      <c r="EFX10"/>
      <c r="EFY10"/>
      <c r="EFZ10"/>
      <c r="EGA10"/>
      <c r="EGB10"/>
      <c r="EGC10"/>
      <c r="EGD10"/>
      <c r="EGE10"/>
      <c r="EGF10"/>
      <c r="EGG10"/>
      <c r="EGH10"/>
      <c r="EGI10"/>
      <c r="EGJ10"/>
      <c r="EGK10"/>
      <c r="EGL10"/>
      <c r="EGM10"/>
      <c r="EGN10"/>
      <c r="EGO10"/>
      <c r="EGP10"/>
      <c r="EGQ10"/>
      <c r="EGR10"/>
      <c r="EGS10"/>
      <c r="EGT10"/>
      <c r="EGU10"/>
      <c r="EGV10"/>
      <c r="EGW10"/>
      <c r="EGX10"/>
      <c r="EGY10"/>
      <c r="EGZ10"/>
      <c r="EHA10"/>
      <c r="EHB10"/>
      <c r="EHC10"/>
      <c r="EHD10"/>
      <c r="EHE10"/>
      <c r="EHF10"/>
      <c r="EHG10"/>
      <c r="EHH10"/>
      <c r="EHI10"/>
      <c r="EHJ10"/>
      <c r="EHK10"/>
      <c r="EHL10"/>
      <c r="EHM10"/>
      <c r="EHN10"/>
      <c r="EHO10"/>
      <c r="EHP10"/>
      <c r="EHQ10"/>
      <c r="EHR10"/>
      <c r="EHS10"/>
      <c r="EHT10"/>
      <c r="EHU10"/>
      <c r="EHV10"/>
      <c r="EHW10"/>
      <c r="EHX10"/>
      <c r="EHY10"/>
      <c r="EHZ10"/>
      <c r="EIA10"/>
      <c r="EIB10"/>
      <c r="EIC10"/>
      <c r="EID10"/>
      <c r="EIE10"/>
      <c r="EIF10"/>
      <c r="EIG10"/>
      <c r="EIH10"/>
      <c r="EII10"/>
      <c r="EIJ10"/>
      <c r="EIK10"/>
      <c r="EIL10"/>
      <c r="EIM10"/>
      <c r="EIN10"/>
      <c r="EIO10"/>
      <c r="EIP10"/>
      <c r="EIQ10"/>
      <c r="EIR10"/>
      <c r="EIS10"/>
      <c r="EIT10"/>
      <c r="EIU10"/>
      <c r="EIV10"/>
      <c r="EIW10"/>
      <c r="EIX10"/>
      <c r="EIY10"/>
      <c r="EIZ10"/>
      <c r="EJA10"/>
      <c r="EJB10"/>
      <c r="EJC10"/>
      <c r="EJD10"/>
      <c r="EJE10"/>
      <c r="EJF10"/>
      <c r="EJG10"/>
      <c r="EJH10"/>
      <c r="EJI10"/>
      <c r="EJJ10"/>
      <c r="EJK10"/>
      <c r="EJL10"/>
      <c r="EJM10"/>
      <c r="EJN10"/>
      <c r="EJO10"/>
      <c r="EJP10"/>
      <c r="EJQ10"/>
      <c r="EJR10"/>
      <c r="EJS10"/>
      <c r="EJT10"/>
      <c r="EJU10"/>
      <c r="EJV10"/>
      <c r="EJW10"/>
      <c r="EJX10"/>
      <c r="EJY10"/>
      <c r="EJZ10"/>
      <c r="EKA10"/>
      <c r="EKB10"/>
      <c r="EKC10"/>
      <c r="EKD10"/>
      <c r="EKE10"/>
      <c r="EKF10"/>
      <c r="EKG10"/>
      <c r="EKH10"/>
      <c r="EKI10"/>
      <c r="EKJ10"/>
      <c r="EKK10"/>
      <c r="EKL10"/>
      <c r="EKM10"/>
      <c r="EKN10"/>
      <c r="EKO10"/>
      <c r="EKP10"/>
      <c r="EKQ10"/>
      <c r="EKR10"/>
      <c r="EKS10"/>
      <c r="EKT10"/>
      <c r="EKU10"/>
      <c r="EKV10"/>
      <c r="EKW10"/>
      <c r="EKX10"/>
      <c r="EKY10"/>
      <c r="EKZ10"/>
      <c r="ELA10"/>
      <c r="ELB10"/>
      <c r="ELC10"/>
      <c r="ELD10"/>
      <c r="ELE10"/>
      <c r="ELF10"/>
      <c r="ELG10"/>
      <c r="ELH10"/>
      <c r="ELI10"/>
      <c r="ELJ10"/>
      <c r="ELK10"/>
      <c r="ELL10"/>
      <c r="ELM10"/>
      <c r="ELN10"/>
      <c r="ELO10"/>
      <c r="ELP10"/>
      <c r="ELQ10"/>
      <c r="ELR10"/>
      <c r="ELS10"/>
      <c r="ELT10"/>
      <c r="ELU10"/>
      <c r="ELV10"/>
      <c r="ELW10"/>
      <c r="ELX10"/>
      <c r="ELY10"/>
      <c r="ELZ10"/>
      <c r="EMA10"/>
      <c r="EMB10"/>
      <c r="EMC10"/>
      <c r="EMD10"/>
      <c r="EME10"/>
      <c r="EMF10"/>
      <c r="EMG10"/>
      <c r="EMH10"/>
      <c r="EMI10"/>
      <c r="EMJ10"/>
      <c r="EMK10"/>
      <c r="EML10"/>
      <c r="EMM10"/>
      <c r="EMN10"/>
      <c r="EMO10"/>
      <c r="EMP10"/>
      <c r="EMQ10"/>
      <c r="EMR10"/>
      <c r="EMS10"/>
      <c r="EMT10"/>
      <c r="EMU10"/>
      <c r="EMV10"/>
      <c r="EMW10"/>
      <c r="EMX10"/>
      <c r="EMY10"/>
      <c r="EMZ10"/>
      <c r="ENA10"/>
      <c r="ENB10"/>
      <c r="ENC10"/>
      <c r="END10"/>
      <c r="ENE10"/>
      <c r="ENF10"/>
      <c r="ENG10"/>
      <c r="ENH10"/>
      <c r="ENI10"/>
      <c r="ENJ10"/>
      <c r="ENK10"/>
      <c r="ENL10"/>
      <c r="ENM10"/>
      <c r="ENN10"/>
      <c r="ENO10"/>
      <c r="ENP10"/>
      <c r="ENQ10"/>
      <c r="ENR10"/>
      <c r="ENS10"/>
      <c r="ENT10"/>
      <c r="ENU10"/>
      <c r="ENV10"/>
      <c r="ENW10"/>
      <c r="ENX10"/>
      <c r="ENY10"/>
      <c r="ENZ10"/>
      <c r="EOA10"/>
      <c r="EOB10"/>
      <c r="EOC10"/>
      <c r="EOD10"/>
      <c r="EOE10"/>
      <c r="EOF10"/>
      <c r="EOG10"/>
      <c r="EOH10"/>
      <c r="EOI10"/>
      <c r="EOJ10"/>
      <c r="EOK10"/>
      <c r="EOL10"/>
      <c r="EOM10"/>
      <c r="EON10"/>
      <c r="EOO10"/>
      <c r="EOP10"/>
      <c r="EOQ10"/>
      <c r="EOR10"/>
      <c r="EOS10"/>
      <c r="EOT10"/>
      <c r="EOU10"/>
      <c r="EOV10"/>
      <c r="EOW10"/>
      <c r="EOX10"/>
      <c r="EOY10"/>
      <c r="EOZ10"/>
      <c r="EPA10"/>
      <c r="EPB10"/>
      <c r="EPC10"/>
      <c r="EPD10"/>
      <c r="EPE10"/>
      <c r="EPF10"/>
      <c r="EPG10"/>
      <c r="EPH10"/>
      <c r="EPI10"/>
      <c r="EPJ10"/>
      <c r="EPK10"/>
      <c r="EPL10"/>
      <c r="EPM10"/>
      <c r="EPN10"/>
      <c r="EPO10"/>
      <c r="EPP10"/>
      <c r="EPQ10"/>
      <c r="EPR10"/>
      <c r="EPS10"/>
      <c r="EPT10"/>
      <c r="EPU10"/>
      <c r="EPV10"/>
      <c r="EPW10"/>
      <c r="EPX10"/>
      <c r="EPY10"/>
      <c r="EPZ10"/>
      <c r="EQA10"/>
      <c r="EQB10"/>
      <c r="EQC10"/>
      <c r="EQD10"/>
      <c r="EQE10"/>
      <c r="EQF10"/>
      <c r="EQG10"/>
      <c r="EQH10"/>
      <c r="EQI10"/>
      <c r="EQJ10"/>
      <c r="EQK10"/>
      <c r="EQL10"/>
      <c r="EQM10"/>
      <c r="EQN10"/>
      <c r="EQO10"/>
      <c r="EQP10"/>
      <c r="EQQ10"/>
      <c r="EQR10"/>
      <c r="EQS10"/>
      <c r="EQT10"/>
      <c r="EQU10"/>
      <c r="EQV10"/>
      <c r="EQW10"/>
      <c r="EQX10"/>
      <c r="EQY10"/>
      <c r="EQZ10"/>
      <c r="ERA10"/>
      <c r="ERB10"/>
      <c r="ERC10"/>
      <c r="ERD10"/>
      <c r="ERE10"/>
      <c r="ERF10"/>
      <c r="ERG10"/>
      <c r="ERH10"/>
      <c r="ERI10"/>
      <c r="ERJ10"/>
      <c r="ERK10"/>
      <c r="ERL10"/>
      <c r="ERM10"/>
      <c r="ERN10"/>
      <c r="ERO10"/>
      <c r="ERP10"/>
      <c r="ERQ10"/>
      <c r="ERR10"/>
      <c r="ERS10"/>
      <c r="ERT10"/>
      <c r="ERU10"/>
      <c r="ERV10"/>
      <c r="ERW10"/>
      <c r="ERX10"/>
      <c r="ERY10"/>
      <c r="ERZ10"/>
      <c r="ESA10"/>
      <c r="ESB10"/>
      <c r="ESC10"/>
      <c r="ESD10"/>
      <c r="ESE10"/>
      <c r="ESF10"/>
      <c r="ESG10"/>
      <c r="ESH10"/>
      <c r="ESI10"/>
      <c r="ESJ10"/>
      <c r="ESK10"/>
      <c r="ESL10"/>
      <c r="ESM10"/>
      <c r="ESN10"/>
      <c r="ESO10"/>
      <c r="ESP10"/>
      <c r="ESQ10"/>
      <c r="ESR10"/>
      <c r="ESS10"/>
      <c r="EST10"/>
      <c r="ESU10"/>
      <c r="ESV10"/>
      <c r="ESW10"/>
      <c r="ESX10"/>
      <c r="ESY10"/>
      <c r="ESZ10"/>
      <c r="ETA10"/>
      <c r="ETB10"/>
      <c r="ETC10"/>
      <c r="ETD10"/>
      <c r="ETE10"/>
      <c r="ETF10"/>
      <c r="ETG10"/>
      <c r="ETH10"/>
      <c r="ETI10"/>
      <c r="ETJ10"/>
      <c r="ETK10"/>
      <c r="ETL10"/>
      <c r="ETM10"/>
      <c r="ETN10"/>
      <c r="ETO10"/>
      <c r="ETP10"/>
      <c r="ETQ10"/>
      <c r="ETR10"/>
      <c r="ETS10"/>
      <c r="ETT10"/>
      <c r="ETU10"/>
      <c r="ETV10"/>
      <c r="ETW10"/>
      <c r="ETX10"/>
      <c r="ETY10"/>
      <c r="ETZ10"/>
      <c r="EUA10"/>
      <c r="EUB10"/>
      <c r="EUC10"/>
      <c r="EUD10"/>
      <c r="EUE10"/>
      <c r="EUF10"/>
      <c r="EUG10"/>
      <c r="EUH10"/>
      <c r="EUI10"/>
      <c r="EUJ10"/>
      <c r="EUK10"/>
      <c r="EUL10"/>
      <c r="EUM10"/>
      <c r="EUN10"/>
      <c r="EUO10"/>
      <c r="EUP10"/>
      <c r="EUQ10"/>
      <c r="EUR10"/>
      <c r="EUS10"/>
      <c r="EUT10"/>
      <c r="EUU10"/>
      <c r="EUV10"/>
      <c r="EUW10"/>
      <c r="EUX10"/>
      <c r="EUY10"/>
      <c r="EUZ10"/>
      <c r="EVA10"/>
      <c r="EVB10"/>
      <c r="EVC10"/>
      <c r="EVD10"/>
      <c r="EVE10"/>
      <c r="EVF10"/>
      <c r="EVG10"/>
      <c r="EVH10"/>
      <c r="EVI10"/>
      <c r="EVJ10"/>
      <c r="EVK10"/>
      <c r="EVL10"/>
      <c r="EVM10"/>
      <c r="EVN10"/>
      <c r="EVO10"/>
      <c r="EVP10"/>
      <c r="EVQ10"/>
      <c r="EVR10"/>
      <c r="EVS10"/>
      <c r="EVT10"/>
      <c r="EVU10"/>
      <c r="EVV10"/>
      <c r="EVW10"/>
      <c r="EVX10"/>
      <c r="EVY10"/>
      <c r="EVZ10"/>
      <c r="EWA10"/>
      <c r="EWB10"/>
      <c r="EWC10"/>
      <c r="EWD10"/>
      <c r="EWE10"/>
      <c r="EWF10"/>
      <c r="EWG10"/>
      <c r="EWH10"/>
      <c r="EWI10"/>
      <c r="EWJ10"/>
      <c r="EWK10"/>
      <c r="EWL10"/>
      <c r="EWM10"/>
      <c r="EWN10"/>
      <c r="EWO10"/>
      <c r="EWP10"/>
      <c r="EWQ10"/>
      <c r="EWR10"/>
      <c r="EWS10"/>
      <c r="EWT10"/>
      <c r="EWU10"/>
      <c r="EWV10"/>
      <c r="EWW10"/>
      <c r="EWX10"/>
      <c r="EWY10"/>
      <c r="EWZ10"/>
      <c r="EXA10"/>
      <c r="EXB10"/>
      <c r="EXC10"/>
      <c r="EXD10"/>
      <c r="EXE10"/>
      <c r="EXF10"/>
      <c r="EXG10"/>
      <c r="EXH10"/>
      <c r="EXI10"/>
      <c r="EXJ10"/>
      <c r="EXK10"/>
      <c r="EXL10"/>
      <c r="EXM10"/>
      <c r="EXN10"/>
      <c r="EXO10"/>
      <c r="EXP10"/>
      <c r="EXQ10"/>
      <c r="EXR10"/>
      <c r="EXS10"/>
      <c r="EXT10"/>
      <c r="EXU10"/>
      <c r="EXV10"/>
      <c r="EXW10"/>
      <c r="EXX10"/>
      <c r="EXY10"/>
      <c r="EXZ10"/>
      <c r="EYA10"/>
      <c r="EYB10"/>
      <c r="EYC10"/>
      <c r="EYD10"/>
      <c r="EYE10"/>
      <c r="EYF10"/>
      <c r="EYG10"/>
      <c r="EYH10"/>
      <c r="EYI10"/>
      <c r="EYJ10"/>
      <c r="EYK10"/>
      <c r="EYL10"/>
      <c r="EYM10"/>
      <c r="EYN10"/>
      <c r="EYO10"/>
      <c r="EYP10"/>
      <c r="EYQ10"/>
      <c r="EYR10"/>
      <c r="EYS10"/>
      <c r="EYT10"/>
      <c r="EYU10"/>
      <c r="EYV10"/>
      <c r="EYW10"/>
      <c r="EYX10"/>
      <c r="EYY10"/>
      <c r="EYZ10"/>
      <c r="EZA10"/>
      <c r="EZB10"/>
      <c r="EZC10"/>
      <c r="EZD10"/>
      <c r="EZE10"/>
      <c r="EZF10"/>
      <c r="EZG10"/>
      <c r="EZH10"/>
      <c r="EZI10"/>
      <c r="EZJ10"/>
      <c r="EZK10"/>
      <c r="EZL10"/>
      <c r="EZM10"/>
      <c r="EZN10"/>
      <c r="EZO10"/>
      <c r="EZP10"/>
      <c r="EZQ10"/>
      <c r="EZR10"/>
      <c r="EZS10"/>
      <c r="EZT10"/>
      <c r="EZU10"/>
      <c r="EZV10"/>
      <c r="EZW10"/>
      <c r="EZX10"/>
      <c r="EZY10"/>
      <c r="EZZ10"/>
      <c r="FAA10"/>
      <c r="FAB10"/>
      <c r="FAC10"/>
      <c r="FAD10"/>
      <c r="FAE10"/>
      <c r="FAF10"/>
      <c r="FAG10"/>
      <c r="FAH10"/>
      <c r="FAI10"/>
      <c r="FAJ10"/>
      <c r="FAK10"/>
      <c r="FAL10"/>
      <c r="FAM10"/>
      <c r="FAN10"/>
      <c r="FAO10"/>
      <c r="FAP10"/>
      <c r="FAQ10"/>
      <c r="FAR10"/>
      <c r="FAS10"/>
      <c r="FAT10"/>
      <c r="FAU10"/>
      <c r="FAV10"/>
      <c r="FAW10"/>
      <c r="FAX10"/>
      <c r="FAY10"/>
      <c r="FAZ10"/>
      <c r="FBA10"/>
      <c r="FBB10"/>
      <c r="FBC10"/>
      <c r="FBD10"/>
      <c r="FBE10"/>
      <c r="FBF10"/>
      <c r="FBG10"/>
      <c r="FBH10"/>
      <c r="FBI10"/>
      <c r="FBJ10"/>
      <c r="FBK10"/>
      <c r="FBL10"/>
      <c r="FBM10"/>
      <c r="FBN10"/>
      <c r="FBO10"/>
      <c r="FBP10"/>
      <c r="FBQ10"/>
      <c r="FBR10"/>
      <c r="FBS10"/>
      <c r="FBT10"/>
      <c r="FBU10"/>
      <c r="FBV10"/>
      <c r="FBW10"/>
      <c r="FBX10"/>
      <c r="FBY10"/>
      <c r="FBZ10"/>
      <c r="FCA10"/>
      <c r="FCB10"/>
      <c r="FCC10"/>
      <c r="FCD10"/>
      <c r="FCE10"/>
      <c r="FCF10"/>
      <c r="FCG10"/>
      <c r="FCH10"/>
      <c r="FCI10"/>
      <c r="FCJ10"/>
      <c r="FCK10"/>
      <c r="FCL10"/>
      <c r="FCM10"/>
      <c r="FCN10"/>
      <c r="FCO10"/>
      <c r="FCP10"/>
      <c r="FCQ10"/>
      <c r="FCR10"/>
      <c r="FCS10"/>
      <c r="FCT10"/>
      <c r="FCU10"/>
      <c r="FCV10"/>
      <c r="FCW10"/>
      <c r="FCX10"/>
      <c r="FCY10"/>
      <c r="FCZ10"/>
      <c r="FDA10"/>
      <c r="FDB10"/>
      <c r="FDC10"/>
      <c r="FDD10"/>
      <c r="FDE10"/>
      <c r="FDF10"/>
      <c r="FDG10"/>
      <c r="FDH10"/>
      <c r="FDI10"/>
      <c r="FDJ10"/>
      <c r="FDK10"/>
      <c r="FDL10"/>
      <c r="FDM10"/>
      <c r="FDN10"/>
      <c r="FDO10"/>
      <c r="FDP10"/>
      <c r="FDQ10"/>
      <c r="FDR10"/>
      <c r="FDS10"/>
      <c r="FDT10"/>
      <c r="FDU10"/>
      <c r="FDV10"/>
      <c r="FDW10"/>
      <c r="FDX10"/>
      <c r="FDY10"/>
      <c r="FDZ10"/>
      <c r="FEA10"/>
      <c r="FEB10"/>
      <c r="FEC10"/>
      <c r="FED10"/>
      <c r="FEE10"/>
      <c r="FEF10"/>
      <c r="FEG10"/>
      <c r="FEH10"/>
      <c r="FEI10"/>
      <c r="FEJ10"/>
      <c r="FEK10"/>
      <c r="FEL10"/>
      <c r="FEM10"/>
      <c r="FEN10"/>
      <c r="FEO10"/>
      <c r="FEP10"/>
      <c r="FEQ10"/>
      <c r="FER10"/>
      <c r="FES10"/>
      <c r="FET10"/>
      <c r="FEU10"/>
      <c r="FEV10"/>
      <c r="FEW10"/>
      <c r="FEX10"/>
      <c r="FEY10"/>
      <c r="FEZ10"/>
      <c r="FFA10"/>
      <c r="FFB10"/>
      <c r="FFC10"/>
      <c r="FFD10"/>
      <c r="FFE10"/>
      <c r="FFF10"/>
      <c r="FFG10"/>
      <c r="FFH10"/>
      <c r="FFI10"/>
      <c r="FFJ10"/>
      <c r="FFK10"/>
      <c r="FFL10"/>
      <c r="FFM10"/>
      <c r="FFN10"/>
      <c r="FFO10"/>
      <c r="FFP10"/>
      <c r="FFQ10"/>
      <c r="FFR10"/>
      <c r="FFS10"/>
      <c r="FFT10"/>
      <c r="FFU10"/>
      <c r="FFV10"/>
      <c r="FFW10"/>
      <c r="FFX10"/>
      <c r="FFY10"/>
      <c r="FFZ10"/>
      <c r="FGA10"/>
      <c r="FGB10"/>
      <c r="FGC10"/>
      <c r="FGD10"/>
      <c r="FGE10"/>
      <c r="FGF10"/>
      <c r="FGG10"/>
      <c r="FGH10"/>
      <c r="FGI10"/>
      <c r="FGJ10"/>
      <c r="FGK10"/>
      <c r="FGL10"/>
      <c r="FGM10"/>
      <c r="FGN10"/>
      <c r="FGO10"/>
      <c r="FGP10"/>
      <c r="FGQ10"/>
      <c r="FGR10"/>
      <c r="FGS10"/>
      <c r="FGT10"/>
      <c r="FGU10"/>
      <c r="FGV10"/>
      <c r="FGW10"/>
      <c r="FGX10"/>
      <c r="FGY10"/>
      <c r="FGZ10"/>
      <c r="FHA10"/>
      <c r="FHB10"/>
      <c r="FHC10"/>
      <c r="FHD10"/>
      <c r="FHE10"/>
      <c r="FHF10"/>
      <c r="FHG10"/>
      <c r="FHH10"/>
      <c r="FHI10"/>
      <c r="FHJ10"/>
      <c r="FHK10"/>
      <c r="FHL10"/>
      <c r="FHM10"/>
      <c r="FHN10"/>
      <c r="FHO10"/>
      <c r="FHP10"/>
      <c r="FHQ10"/>
      <c r="FHR10"/>
      <c r="FHS10"/>
      <c r="FHT10"/>
      <c r="FHU10"/>
      <c r="FHV10"/>
      <c r="FHW10"/>
      <c r="FHX10"/>
      <c r="FHY10"/>
      <c r="FHZ10"/>
      <c r="FIA10"/>
      <c r="FIB10"/>
      <c r="FIC10"/>
      <c r="FID10"/>
      <c r="FIE10"/>
      <c r="FIF10"/>
      <c r="FIG10"/>
      <c r="FIH10"/>
      <c r="FII10"/>
      <c r="FIJ10"/>
      <c r="FIK10"/>
      <c r="FIL10"/>
      <c r="FIM10"/>
      <c r="FIN10"/>
      <c r="FIO10"/>
      <c r="FIP10"/>
      <c r="FIQ10"/>
      <c r="FIR10"/>
      <c r="FIS10"/>
      <c r="FIT10"/>
      <c r="FIU10"/>
      <c r="FIV10"/>
      <c r="FIW10"/>
      <c r="FIX10"/>
      <c r="FIY10"/>
      <c r="FIZ10"/>
      <c r="FJA10"/>
      <c r="FJB10"/>
      <c r="FJC10"/>
      <c r="FJD10"/>
      <c r="FJE10"/>
      <c r="FJF10"/>
      <c r="FJG10"/>
      <c r="FJH10"/>
      <c r="FJI10"/>
      <c r="FJJ10"/>
      <c r="FJK10"/>
      <c r="FJL10"/>
      <c r="FJM10"/>
      <c r="FJN10"/>
      <c r="FJO10"/>
      <c r="FJP10"/>
      <c r="FJQ10"/>
      <c r="FJR10"/>
      <c r="FJS10"/>
      <c r="FJT10"/>
      <c r="FJU10"/>
      <c r="FJV10"/>
      <c r="FJW10"/>
      <c r="FJX10"/>
      <c r="FJY10"/>
      <c r="FJZ10"/>
      <c r="FKA10"/>
      <c r="FKB10"/>
      <c r="FKC10"/>
      <c r="FKD10"/>
      <c r="FKE10"/>
      <c r="FKF10"/>
      <c r="FKG10"/>
      <c r="FKH10"/>
      <c r="FKI10"/>
      <c r="FKJ10"/>
      <c r="FKK10"/>
      <c r="FKL10"/>
      <c r="FKM10"/>
      <c r="FKN10"/>
      <c r="FKO10"/>
      <c r="FKP10"/>
      <c r="FKQ10"/>
      <c r="FKR10"/>
      <c r="FKS10"/>
      <c r="FKT10"/>
      <c r="FKU10"/>
      <c r="FKV10"/>
      <c r="FKW10"/>
      <c r="FKX10"/>
      <c r="FKY10"/>
      <c r="FKZ10"/>
      <c r="FLA10"/>
      <c r="FLB10"/>
      <c r="FLC10"/>
      <c r="FLD10"/>
      <c r="FLE10"/>
      <c r="FLF10"/>
      <c r="FLG10"/>
      <c r="FLH10"/>
      <c r="FLI10"/>
      <c r="FLJ10"/>
      <c r="FLK10"/>
      <c r="FLL10"/>
      <c r="FLM10"/>
      <c r="FLN10"/>
      <c r="FLO10"/>
      <c r="FLP10"/>
      <c r="FLQ10"/>
      <c r="FLR10"/>
      <c r="FLS10"/>
      <c r="FLT10"/>
      <c r="FLU10"/>
      <c r="FLV10"/>
      <c r="FLW10"/>
      <c r="FLX10"/>
      <c r="FLY10"/>
      <c r="FLZ10"/>
      <c r="FMA10"/>
      <c r="FMB10"/>
      <c r="FMC10"/>
      <c r="FMD10"/>
      <c r="FME10"/>
      <c r="FMF10"/>
      <c r="FMG10"/>
      <c r="FMH10"/>
      <c r="FMI10"/>
      <c r="FMJ10"/>
      <c r="FMK10"/>
      <c r="FML10"/>
      <c r="FMM10"/>
      <c r="FMN10"/>
      <c r="FMO10"/>
      <c r="FMP10"/>
      <c r="FMQ10"/>
      <c r="FMR10"/>
      <c r="FMS10"/>
      <c r="FMT10"/>
      <c r="FMU10"/>
      <c r="FMV10"/>
      <c r="FMW10"/>
      <c r="FMX10"/>
      <c r="FMY10"/>
      <c r="FMZ10"/>
      <c r="FNA10"/>
      <c r="FNB10"/>
      <c r="FNC10"/>
      <c r="FND10"/>
      <c r="FNE10"/>
      <c r="FNF10"/>
      <c r="FNG10"/>
      <c r="FNH10"/>
      <c r="FNI10"/>
      <c r="FNJ10"/>
      <c r="FNK10"/>
      <c r="FNL10"/>
      <c r="FNM10"/>
      <c r="FNN10"/>
      <c r="FNO10"/>
      <c r="FNP10"/>
      <c r="FNQ10"/>
      <c r="FNR10"/>
      <c r="FNS10"/>
      <c r="FNT10"/>
      <c r="FNU10"/>
      <c r="FNV10"/>
      <c r="FNW10"/>
      <c r="FNX10"/>
      <c r="FNY10"/>
      <c r="FNZ10"/>
      <c r="FOA10"/>
      <c r="FOB10"/>
      <c r="FOC10"/>
      <c r="FOD10"/>
      <c r="FOE10"/>
      <c r="FOF10"/>
      <c r="FOG10"/>
      <c r="FOH10"/>
      <c r="FOI10"/>
      <c r="FOJ10"/>
      <c r="FOK10"/>
      <c r="FOL10"/>
      <c r="FOM10"/>
      <c r="FON10"/>
      <c r="FOO10"/>
      <c r="FOP10"/>
      <c r="FOQ10"/>
      <c r="FOR10"/>
      <c r="FOS10"/>
      <c r="FOT10"/>
      <c r="FOU10"/>
      <c r="FOV10"/>
      <c r="FOW10"/>
      <c r="FOX10"/>
      <c r="FOY10"/>
      <c r="FOZ10"/>
      <c r="FPA10"/>
      <c r="FPB10"/>
      <c r="FPC10"/>
      <c r="FPD10"/>
      <c r="FPE10"/>
      <c r="FPF10"/>
      <c r="FPG10"/>
      <c r="FPH10"/>
      <c r="FPI10"/>
      <c r="FPJ10"/>
      <c r="FPK10"/>
      <c r="FPL10"/>
      <c r="FPM10"/>
      <c r="FPN10"/>
      <c r="FPO10"/>
      <c r="FPP10"/>
      <c r="FPQ10"/>
      <c r="FPR10"/>
      <c r="FPS10"/>
      <c r="FPT10"/>
      <c r="FPU10"/>
      <c r="FPV10"/>
      <c r="FPW10"/>
      <c r="FPX10"/>
      <c r="FPY10"/>
      <c r="FPZ10"/>
      <c r="FQA10"/>
      <c r="FQB10"/>
      <c r="FQC10"/>
      <c r="FQD10"/>
      <c r="FQE10"/>
      <c r="FQF10"/>
      <c r="FQG10"/>
      <c r="FQH10"/>
      <c r="FQI10"/>
      <c r="FQJ10"/>
      <c r="FQK10"/>
      <c r="FQL10"/>
      <c r="FQM10"/>
      <c r="FQN10"/>
      <c r="FQO10"/>
      <c r="FQP10"/>
      <c r="FQQ10"/>
      <c r="FQR10"/>
      <c r="FQS10"/>
      <c r="FQT10"/>
      <c r="FQU10"/>
      <c r="FQV10"/>
      <c r="FQW10"/>
      <c r="FQX10"/>
      <c r="FQY10"/>
      <c r="FQZ10"/>
      <c r="FRA10"/>
      <c r="FRB10"/>
      <c r="FRC10"/>
      <c r="FRD10"/>
      <c r="FRE10"/>
      <c r="FRF10"/>
      <c r="FRG10"/>
      <c r="FRH10"/>
      <c r="FRI10"/>
      <c r="FRJ10"/>
      <c r="FRK10"/>
      <c r="FRL10"/>
      <c r="FRM10"/>
      <c r="FRN10"/>
      <c r="FRO10"/>
      <c r="FRP10"/>
      <c r="FRQ10"/>
      <c r="FRR10"/>
      <c r="FRS10"/>
      <c r="FRT10"/>
      <c r="FRU10"/>
      <c r="FRV10"/>
      <c r="FRW10"/>
      <c r="FRX10"/>
      <c r="FRY10"/>
      <c r="FRZ10"/>
      <c r="FSA10"/>
      <c r="FSB10"/>
      <c r="FSC10"/>
      <c r="FSD10"/>
      <c r="FSE10"/>
      <c r="FSF10"/>
      <c r="FSG10"/>
      <c r="FSH10"/>
      <c r="FSI10"/>
      <c r="FSJ10"/>
      <c r="FSK10"/>
      <c r="FSL10"/>
      <c r="FSM10"/>
      <c r="FSN10"/>
      <c r="FSO10"/>
      <c r="FSP10"/>
      <c r="FSQ10"/>
      <c r="FSR10"/>
      <c r="FSS10"/>
      <c r="FST10"/>
      <c r="FSU10"/>
      <c r="FSV10"/>
      <c r="FSW10"/>
      <c r="FSX10"/>
      <c r="FSY10"/>
      <c r="FSZ10"/>
      <c r="FTA10"/>
      <c r="FTB10"/>
      <c r="FTC10"/>
      <c r="FTD10"/>
      <c r="FTE10"/>
      <c r="FTF10"/>
      <c r="FTG10"/>
      <c r="FTH10"/>
      <c r="FTI10"/>
      <c r="FTJ10"/>
      <c r="FTK10"/>
      <c r="FTL10"/>
      <c r="FTM10"/>
      <c r="FTN10"/>
      <c r="FTO10"/>
      <c r="FTP10"/>
      <c r="FTQ10"/>
      <c r="FTR10"/>
      <c r="FTS10"/>
      <c r="FTT10"/>
      <c r="FTU10"/>
      <c r="FTV10"/>
      <c r="FTW10"/>
      <c r="FTX10"/>
      <c r="FTY10"/>
      <c r="FTZ10"/>
      <c r="FUA10"/>
      <c r="FUB10"/>
      <c r="FUC10"/>
      <c r="FUD10"/>
      <c r="FUE10"/>
      <c r="FUF10"/>
      <c r="FUG10"/>
      <c r="FUH10"/>
      <c r="FUI10"/>
      <c r="FUJ10"/>
      <c r="FUK10"/>
      <c r="FUL10"/>
      <c r="FUM10"/>
      <c r="FUN10"/>
      <c r="FUO10"/>
      <c r="FUP10"/>
      <c r="FUQ10"/>
      <c r="FUR10"/>
      <c r="FUS10"/>
      <c r="FUT10"/>
      <c r="FUU10"/>
      <c r="FUV10"/>
      <c r="FUW10"/>
      <c r="FUX10"/>
      <c r="FUY10"/>
      <c r="FUZ10"/>
      <c r="FVA10"/>
      <c r="FVB10"/>
      <c r="FVC10"/>
      <c r="FVD10"/>
      <c r="FVE10"/>
      <c r="FVF10"/>
      <c r="FVG10"/>
      <c r="FVH10"/>
      <c r="FVI10"/>
      <c r="FVJ10"/>
      <c r="FVK10"/>
      <c r="FVL10"/>
      <c r="FVM10"/>
      <c r="FVN10"/>
      <c r="FVO10"/>
      <c r="FVP10"/>
      <c r="FVQ10"/>
      <c r="FVR10"/>
      <c r="FVS10"/>
      <c r="FVT10"/>
      <c r="FVU10"/>
      <c r="FVV10"/>
      <c r="FVW10"/>
      <c r="FVX10"/>
      <c r="FVY10"/>
      <c r="FVZ10"/>
      <c r="FWA10"/>
      <c r="FWB10"/>
      <c r="FWC10"/>
      <c r="FWD10"/>
      <c r="FWE10"/>
      <c r="FWF10"/>
      <c r="FWG10"/>
      <c r="FWH10"/>
      <c r="FWI10"/>
      <c r="FWJ10"/>
      <c r="FWK10"/>
      <c r="FWL10"/>
      <c r="FWM10"/>
      <c r="FWN10"/>
      <c r="FWO10"/>
      <c r="FWP10"/>
      <c r="FWQ10"/>
      <c r="FWR10"/>
      <c r="FWS10"/>
      <c r="FWT10"/>
      <c r="FWU10"/>
      <c r="FWV10"/>
      <c r="FWW10"/>
      <c r="FWX10"/>
      <c r="FWY10"/>
      <c r="FWZ10"/>
      <c r="FXA10"/>
      <c r="FXB10"/>
      <c r="FXC10"/>
      <c r="FXD10"/>
      <c r="FXE10"/>
      <c r="FXF10"/>
      <c r="FXG10"/>
      <c r="FXH10"/>
      <c r="FXI10"/>
      <c r="FXJ10"/>
      <c r="FXK10"/>
      <c r="FXL10"/>
      <c r="FXM10"/>
      <c r="FXN10"/>
      <c r="FXO10"/>
      <c r="FXP10"/>
      <c r="FXQ10"/>
      <c r="FXR10"/>
      <c r="FXS10"/>
      <c r="FXT10"/>
      <c r="FXU10"/>
      <c r="FXV10"/>
      <c r="FXW10"/>
      <c r="FXX10"/>
      <c r="FXY10"/>
      <c r="FXZ10"/>
      <c r="FYA10"/>
      <c r="FYB10"/>
      <c r="FYC10"/>
      <c r="FYD10"/>
      <c r="FYE10"/>
      <c r="FYF10"/>
      <c r="FYG10"/>
      <c r="FYH10"/>
      <c r="FYI10"/>
      <c r="FYJ10"/>
      <c r="FYK10"/>
      <c r="FYL10"/>
      <c r="FYM10"/>
      <c r="FYN10"/>
      <c r="FYO10"/>
      <c r="FYP10"/>
      <c r="FYQ10"/>
      <c r="FYR10"/>
      <c r="FYS10"/>
      <c r="FYT10"/>
      <c r="FYU10"/>
      <c r="FYV10"/>
      <c r="FYW10"/>
      <c r="FYX10"/>
      <c r="FYY10"/>
      <c r="FYZ10"/>
      <c r="FZA10"/>
      <c r="FZB10"/>
      <c r="FZC10"/>
      <c r="FZD10"/>
      <c r="FZE10"/>
      <c r="FZF10"/>
      <c r="FZG10"/>
      <c r="FZH10"/>
      <c r="FZI10"/>
      <c r="FZJ10"/>
      <c r="FZK10"/>
      <c r="FZL10"/>
      <c r="FZM10"/>
      <c r="FZN10"/>
      <c r="FZO10"/>
      <c r="FZP10"/>
      <c r="FZQ10"/>
      <c r="FZR10"/>
      <c r="FZS10"/>
      <c r="FZT10"/>
      <c r="FZU10"/>
      <c r="FZV10"/>
      <c r="FZW10"/>
      <c r="FZX10"/>
      <c r="FZY10"/>
      <c r="FZZ10"/>
      <c r="GAA10"/>
      <c r="GAB10"/>
      <c r="GAC10"/>
      <c r="GAD10"/>
      <c r="GAE10"/>
      <c r="GAF10"/>
      <c r="GAG10"/>
      <c r="GAH10"/>
      <c r="GAI10"/>
      <c r="GAJ10"/>
      <c r="GAK10"/>
      <c r="GAL10"/>
      <c r="GAM10"/>
      <c r="GAN10"/>
      <c r="GAO10"/>
      <c r="GAP10"/>
      <c r="GAQ10"/>
      <c r="GAR10"/>
      <c r="GAS10"/>
      <c r="GAT10"/>
      <c r="GAU10"/>
      <c r="GAV10"/>
      <c r="GAW10"/>
      <c r="GAX10"/>
      <c r="GAY10"/>
      <c r="GAZ10"/>
      <c r="GBA10"/>
      <c r="GBB10"/>
      <c r="GBC10"/>
      <c r="GBD10"/>
      <c r="GBE10"/>
      <c r="GBF10"/>
      <c r="GBG10"/>
      <c r="GBH10"/>
      <c r="GBI10"/>
      <c r="GBJ10"/>
      <c r="GBK10"/>
      <c r="GBL10"/>
      <c r="GBM10"/>
      <c r="GBN10"/>
      <c r="GBO10"/>
      <c r="GBP10"/>
      <c r="GBQ10"/>
      <c r="GBR10"/>
      <c r="GBS10"/>
      <c r="GBT10"/>
      <c r="GBU10"/>
      <c r="GBV10"/>
      <c r="GBW10"/>
      <c r="GBX10"/>
      <c r="GBY10"/>
      <c r="GBZ10"/>
      <c r="GCA10"/>
      <c r="GCB10"/>
      <c r="GCC10"/>
      <c r="GCD10"/>
      <c r="GCE10"/>
      <c r="GCF10"/>
      <c r="GCG10"/>
      <c r="GCH10"/>
      <c r="GCI10"/>
      <c r="GCJ10"/>
      <c r="GCK10"/>
      <c r="GCL10"/>
      <c r="GCM10"/>
      <c r="GCN10"/>
      <c r="GCO10"/>
      <c r="GCP10"/>
      <c r="GCQ10"/>
      <c r="GCR10"/>
      <c r="GCS10"/>
      <c r="GCT10"/>
      <c r="GCU10"/>
      <c r="GCV10"/>
      <c r="GCW10"/>
      <c r="GCX10"/>
      <c r="GCY10"/>
      <c r="GCZ10"/>
      <c r="GDA10"/>
      <c r="GDB10"/>
      <c r="GDC10"/>
      <c r="GDD10"/>
      <c r="GDE10"/>
      <c r="GDF10"/>
      <c r="GDG10"/>
      <c r="GDH10"/>
      <c r="GDI10"/>
      <c r="GDJ10"/>
      <c r="GDK10"/>
      <c r="GDL10"/>
      <c r="GDM10"/>
      <c r="GDN10"/>
      <c r="GDO10"/>
      <c r="GDP10"/>
      <c r="GDQ10"/>
      <c r="GDR10"/>
      <c r="GDS10"/>
      <c r="GDT10"/>
      <c r="GDU10"/>
      <c r="GDV10"/>
      <c r="GDW10"/>
      <c r="GDX10"/>
      <c r="GDY10"/>
      <c r="GDZ10"/>
      <c r="GEA10"/>
      <c r="GEB10"/>
      <c r="GEC10"/>
      <c r="GED10"/>
      <c r="GEE10"/>
      <c r="GEF10"/>
      <c r="GEG10"/>
      <c r="GEH10"/>
      <c r="GEI10"/>
      <c r="GEJ10"/>
      <c r="GEK10"/>
      <c r="GEL10"/>
      <c r="GEM10"/>
      <c r="GEN10"/>
      <c r="GEO10"/>
      <c r="GEP10"/>
      <c r="GEQ10"/>
      <c r="GER10"/>
      <c r="GES10"/>
      <c r="GET10"/>
      <c r="GEU10"/>
      <c r="GEV10"/>
      <c r="GEW10"/>
      <c r="GEX10"/>
      <c r="GEY10"/>
      <c r="GEZ10"/>
      <c r="GFA10"/>
      <c r="GFB10"/>
      <c r="GFC10"/>
      <c r="GFD10"/>
      <c r="GFE10"/>
      <c r="GFF10"/>
      <c r="GFG10"/>
      <c r="GFH10"/>
      <c r="GFI10"/>
      <c r="GFJ10"/>
      <c r="GFK10"/>
      <c r="GFL10"/>
      <c r="GFM10"/>
      <c r="GFN10"/>
      <c r="GFO10"/>
      <c r="GFP10"/>
      <c r="GFQ10"/>
      <c r="GFR10"/>
      <c r="GFS10"/>
      <c r="GFT10"/>
      <c r="GFU10"/>
      <c r="GFV10"/>
      <c r="GFW10"/>
      <c r="GFX10"/>
      <c r="GFY10"/>
      <c r="GFZ10"/>
      <c r="GGA10"/>
      <c r="GGB10"/>
      <c r="GGC10"/>
      <c r="GGD10"/>
      <c r="GGE10"/>
      <c r="GGF10"/>
      <c r="GGG10"/>
      <c r="GGH10"/>
      <c r="GGI10"/>
      <c r="GGJ10"/>
      <c r="GGK10"/>
      <c r="GGL10"/>
      <c r="GGM10"/>
      <c r="GGN10"/>
      <c r="GGO10"/>
      <c r="GGP10"/>
      <c r="GGQ10"/>
      <c r="GGR10"/>
      <c r="GGS10"/>
      <c r="GGT10"/>
      <c r="GGU10"/>
      <c r="GGV10"/>
      <c r="GGW10"/>
      <c r="GGX10"/>
      <c r="GGY10"/>
      <c r="GGZ10"/>
      <c r="GHA10"/>
      <c r="GHB10"/>
      <c r="GHC10"/>
      <c r="GHD10"/>
      <c r="GHE10"/>
      <c r="GHF10"/>
      <c r="GHG10"/>
      <c r="GHH10"/>
      <c r="GHI10"/>
      <c r="GHJ10"/>
      <c r="GHK10"/>
      <c r="GHL10"/>
      <c r="GHM10"/>
      <c r="GHN10"/>
      <c r="GHO10"/>
      <c r="GHP10"/>
      <c r="GHQ10"/>
      <c r="GHR10"/>
      <c r="GHS10"/>
      <c r="GHT10"/>
      <c r="GHU10"/>
      <c r="GHV10"/>
      <c r="GHW10"/>
      <c r="GHX10"/>
      <c r="GHY10"/>
      <c r="GHZ10"/>
      <c r="GIA10"/>
      <c r="GIB10"/>
      <c r="GIC10"/>
      <c r="GID10"/>
      <c r="GIE10"/>
      <c r="GIF10"/>
      <c r="GIG10"/>
      <c r="GIH10"/>
      <c r="GII10"/>
      <c r="GIJ10"/>
      <c r="GIK10"/>
      <c r="GIL10"/>
      <c r="GIM10"/>
      <c r="GIN10"/>
      <c r="GIO10"/>
      <c r="GIP10"/>
      <c r="GIQ10"/>
      <c r="GIR10"/>
      <c r="GIS10"/>
      <c r="GIT10"/>
      <c r="GIU10"/>
      <c r="GIV10"/>
      <c r="GIW10"/>
      <c r="GIX10"/>
      <c r="GIY10"/>
      <c r="GIZ10"/>
      <c r="GJA10"/>
      <c r="GJB10"/>
      <c r="GJC10"/>
      <c r="GJD10"/>
      <c r="GJE10"/>
      <c r="GJF10"/>
      <c r="GJG10"/>
      <c r="GJH10"/>
      <c r="GJI10"/>
      <c r="GJJ10"/>
      <c r="GJK10"/>
      <c r="GJL10"/>
      <c r="GJM10"/>
      <c r="GJN10"/>
      <c r="GJO10"/>
      <c r="GJP10"/>
      <c r="GJQ10"/>
      <c r="GJR10"/>
      <c r="GJS10"/>
      <c r="GJT10"/>
      <c r="GJU10"/>
      <c r="GJV10"/>
      <c r="GJW10"/>
      <c r="GJX10"/>
      <c r="GJY10"/>
      <c r="GJZ10"/>
      <c r="GKA10"/>
      <c r="GKB10"/>
      <c r="GKC10"/>
      <c r="GKD10"/>
      <c r="GKE10"/>
      <c r="GKF10"/>
      <c r="GKG10"/>
      <c r="GKH10"/>
      <c r="GKI10"/>
      <c r="GKJ10"/>
      <c r="GKK10"/>
      <c r="GKL10"/>
      <c r="GKM10"/>
      <c r="GKN10"/>
      <c r="GKO10"/>
      <c r="GKP10"/>
      <c r="GKQ10"/>
      <c r="GKR10"/>
      <c r="GKS10"/>
      <c r="GKT10"/>
      <c r="GKU10"/>
      <c r="GKV10"/>
      <c r="GKW10"/>
      <c r="GKX10"/>
      <c r="GKY10"/>
      <c r="GKZ10"/>
      <c r="GLA10"/>
      <c r="GLB10"/>
      <c r="GLC10"/>
      <c r="GLD10"/>
      <c r="GLE10"/>
      <c r="GLF10"/>
      <c r="GLG10"/>
      <c r="GLH10"/>
      <c r="GLI10"/>
      <c r="GLJ10"/>
      <c r="GLK10"/>
      <c r="GLL10"/>
      <c r="GLM10"/>
      <c r="GLN10"/>
      <c r="GLO10"/>
      <c r="GLP10"/>
      <c r="GLQ10"/>
      <c r="GLR10"/>
      <c r="GLS10"/>
      <c r="GLT10"/>
      <c r="GLU10"/>
      <c r="GLV10"/>
      <c r="GLW10"/>
      <c r="GLX10"/>
      <c r="GLY10"/>
      <c r="GLZ10"/>
      <c r="GMA10"/>
      <c r="GMB10"/>
      <c r="GMC10"/>
      <c r="GMD10"/>
      <c r="GME10"/>
      <c r="GMF10"/>
      <c r="GMG10"/>
      <c r="GMH10"/>
      <c r="GMI10"/>
      <c r="GMJ10"/>
      <c r="GMK10"/>
      <c r="GML10"/>
      <c r="GMM10"/>
      <c r="GMN10"/>
      <c r="GMO10"/>
      <c r="GMP10"/>
      <c r="GMQ10"/>
      <c r="GMR10"/>
      <c r="GMS10"/>
      <c r="GMT10"/>
      <c r="GMU10"/>
      <c r="GMV10"/>
      <c r="GMW10"/>
      <c r="GMX10"/>
      <c r="GMY10"/>
      <c r="GMZ10"/>
      <c r="GNA10"/>
      <c r="GNB10"/>
      <c r="GNC10"/>
      <c r="GND10"/>
      <c r="GNE10"/>
      <c r="GNF10"/>
      <c r="GNG10"/>
      <c r="GNH10"/>
      <c r="GNI10"/>
      <c r="GNJ10"/>
      <c r="GNK10"/>
      <c r="GNL10"/>
      <c r="GNM10"/>
      <c r="GNN10"/>
      <c r="GNO10"/>
      <c r="GNP10"/>
      <c r="GNQ10"/>
      <c r="GNR10"/>
      <c r="GNS10"/>
      <c r="GNT10"/>
      <c r="GNU10"/>
      <c r="GNV10"/>
      <c r="GNW10"/>
      <c r="GNX10"/>
      <c r="GNY10"/>
      <c r="GNZ10"/>
      <c r="GOA10"/>
      <c r="GOB10"/>
      <c r="GOC10"/>
      <c r="GOD10"/>
      <c r="GOE10"/>
      <c r="GOF10"/>
      <c r="GOG10"/>
      <c r="GOH10"/>
      <c r="GOI10"/>
      <c r="GOJ10"/>
      <c r="GOK10"/>
      <c r="GOL10"/>
      <c r="GOM10"/>
      <c r="GON10"/>
      <c r="GOO10"/>
      <c r="GOP10"/>
      <c r="GOQ10"/>
      <c r="GOR10"/>
      <c r="GOS10"/>
      <c r="GOT10"/>
      <c r="GOU10"/>
      <c r="GOV10"/>
      <c r="GOW10"/>
      <c r="GOX10"/>
      <c r="GOY10"/>
      <c r="GOZ10"/>
      <c r="GPA10"/>
      <c r="GPB10"/>
      <c r="GPC10"/>
      <c r="GPD10"/>
      <c r="GPE10"/>
      <c r="GPF10"/>
      <c r="GPG10"/>
      <c r="GPH10"/>
      <c r="GPI10"/>
      <c r="GPJ10"/>
      <c r="GPK10"/>
      <c r="GPL10"/>
      <c r="GPM10"/>
      <c r="GPN10"/>
      <c r="GPO10"/>
      <c r="GPP10"/>
      <c r="GPQ10"/>
      <c r="GPR10"/>
      <c r="GPS10"/>
      <c r="GPT10"/>
      <c r="GPU10"/>
      <c r="GPV10"/>
      <c r="GPW10"/>
      <c r="GPX10"/>
      <c r="GPY10"/>
      <c r="GPZ10"/>
      <c r="GQA10"/>
      <c r="GQB10"/>
      <c r="GQC10"/>
      <c r="GQD10"/>
      <c r="GQE10"/>
      <c r="GQF10"/>
      <c r="GQG10"/>
      <c r="GQH10"/>
      <c r="GQI10"/>
      <c r="GQJ10"/>
      <c r="GQK10"/>
      <c r="GQL10"/>
      <c r="GQM10"/>
      <c r="GQN10"/>
      <c r="GQO10"/>
      <c r="GQP10"/>
      <c r="GQQ10"/>
      <c r="GQR10"/>
      <c r="GQS10"/>
      <c r="GQT10"/>
      <c r="GQU10"/>
      <c r="GQV10"/>
      <c r="GQW10"/>
      <c r="GQX10"/>
      <c r="GQY10"/>
      <c r="GQZ10"/>
      <c r="GRA10"/>
      <c r="GRB10"/>
      <c r="GRC10"/>
      <c r="GRD10"/>
      <c r="GRE10"/>
      <c r="GRF10"/>
      <c r="GRG10"/>
      <c r="GRH10"/>
      <c r="GRI10"/>
      <c r="GRJ10"/>
      <c r="GRK10"/>
      <c r="GRL10"/>
      <c r="GRM10"/>
      <c r="GRN10"/>
      <c r="GRO10"/>
      <c r="GRP10"/>
      <c r="GRQ10"/>
      <c r="GRR10"/>
      <c r="GRS10"/>
      <c r="GRT10"/>
      <c r="GRU10"/>
      <c r="GRV10"/>
      <c r="GRW10"/>
      <c r="GRX10"/>
      <c r="GRY10"/>
      <c r="GRZ10"/>
      <c r="GSA10"/>
      <c r="GSB10"/>
      <c r="GSC10"/>
      <c r="GSD10"/>
      <c r="GSE10"/>
      <c r="GSF10"/>
      <c r="GSG10"/>
      <c r="GSH10"/>
      <c r="GSI10"/>
      <c r="GSJ10"/>
      <c r="GSK10"/>
      <c r="GSL10"/>
      <c r="GSM10"/>
      <c r="GSN10"/>
      <c r="GSO10"/>
      <c r="GSP10"/>
      <c r="GSQ10"/>
      <c r="GSR10"/>
      <c r="GSS10"/>
      <c r="GST10"/>
      <c r="GSU10"/>
      <c r="GSV10"/>
      <c r="GSW10"/>
      <c r="GSX10"/>
      <c r="GSY10"/>
      <c r="GSZ10"/>
      <c r="GTA10"/>
      <c r="GTB10"/>
      <c r="GTC10"/>
      <c r="GTD10"/>
      <c r="GTE10"/>
      <c r="GTF10"/>
      <c r="GTG10"/>
      <c r="GTH10"/>
      <c r="GTI10"/>
      <c r="GTJ10"/>
      <c r="GTK10"/>
      <c r="GTL10"/>
      <c r="GTM10"/>
      <c r="GTN10"/>
      <c r="GTO10"/>
      <c r="GTP10"/>
      <c r="GTQ10"/>
      <c r="GTR10"/>
      <c r="GTS10"/>
      <c r="GTT10"/>
      <c r="GTU10"/>
      <c r="GTV10"/>
      <c r="GTW10"/>
      <c r="GTX10"/>
      <c r="GTY10"/>
      <c r="GTZ10"/>
      <c r="GUA10"/>
      <c r="GUB10"/>
      <c r="GUC10"/>
      <c r="GUD10"/>
      <c r="GUE10"/>
      <c r="GUF10"/>
      <c r="GUG10"/>
      <c r="GUH10"/>
      <c r="GUI10"/>
      <c r="GUJ10"/>
      <c r="GUK10"/>
      <c r="GUL10"/>
      <c r="GUM10"/>
      <c r="GUN10"/>
      <c r="GUO10"/>
      <c r="GUP10"/>
      <c r="GUQ10"/>
      <c r="GUR10"/>
      <c r="GUS10"/>
      <c r="GUT10"/>
      <c r="GUU10"/>
      <c r="GUV10"/>
      <c r="GUW10"/>
      <c r="GUX10"/>
      <c r="GUY10"/>
      <c r="GUZ10"/>
      <c r="GVA10"/>
      <c r="GVB10"/>
      <c r="GVC10"/>
      <c r="GVD10"/>
      <c r="GVE10"/>
      <c r="GVF10"/>
      <c r="GVG10"/>
      <c r="GVH10"/>
      <c r="GVI10"/>
      <c r="GVJ10"/>
      <c r="GVK10"/>
      <c r="GVL10"/>
      <c r="GVM10"/>
      <c r="GVN10"/>
      <c r="GVO10"/>
      <c r="GVP10"/>
      <c r="GVQ10"/>
      <c r="GVR10"/>
      <c r="GVS10"/>
      <c r="GVT10"/>
      <c r="GVU10"/>
      <c r="GVV10"/>
      <c r="GVW10"/>
      <c r="GVX10"/>
      <c r="GVY10"/>
      <c r="GVZ10"/>
      <c r="GWA10"/>
      <c r="GWB10"/>
      <c r="GWC10"/>
      <c r="GWD10"/>
      <c r="GWE10"/>
      <c r="GWF10"/>
      <c r="GWG10"/>
      <c r="GWH10"/>
      <c r="GWI10"/>
      <c r="GWJ10"/>
      <c r="GWK10"/>
      <c r="GWL10"/>
      <c r="GWM10"/>
      <c r="GWN10"/>
      <c r="GWO10"/>
      <c r="GWP10"/>
      <c r="GWQ10"/>
      <c r="GWR10"/>
      <c r="GWS10"/>
      <c r="GWT10"/>
      <c r="GWU10"/>
      <c r="GWV10"/>
      <c r="GWW10"/>
      <c r="GWX10"/>
      <c r="GWY10"/>
      <c r="GWZ10"/>
      <c r="GXA10"/>
      <c r="GXB10"/>
      <c r="GXC10"/>
      <c r="GXD10"/>
      <c r="GXE10"/>
      <c r="GXF10"/>
      <c r="GXG10"/>
      <c r="GXH10"/>
      <c r="GXI10"/>
      <c r="GXJ10"/>
      <c r="GXK10"/>
      <c r="GXL10"/>
      <c r="GXM10"/>
      <c r="GXN10"/>
      <c r="GXO10"/>
      <c r="GXP10"/>
      <c r="GXQ10"/>
      <c r="GXR10"/>
      <c r="GXS10"/>
      <c r="GXT10"/>
      <c r="GXU10"/>
      <c r="GXV10"/>
      <c r="GXW10"/>
      <c r="GXX10"/>
      <c r="GXY10"/>
      <c r="GXZ10"/>
      <c r="GYA10"/>
      <c r="GYB10"/>
      <c r="GYC10"/>
      <c r="GYD10"/>
      <c r="GYE10"/>
      <c r="GYF10"/>
      <c r="GYG10"/>
      <c r="GYH10"/>
      <c r="GYI10"/>
      <c r="GYJ10"/>
      <c r="GYK10"/>
      <c r="GYL10"/>
      <c r="GYM10"/>
      <c r="GYN10"/>
      <c r="GYO10"/>
      <c r="GYP10"/>
      <c r="GYQ10"/>
      <c r="GYR10"/>
      <c r="GYS10"/>
      <c r="GYT10"/>
      <c r="GYU10"/>
      <c r="GYV10"/>
      <c r="GYW10"/>
      <c r="GYX10"/>
      <c r="GYY10"/>
      <c r="GYZ10"/>
      <c r="GZA10"/>
      <c r="GZB10"/>
      <c r="GZC10"/>
      <c r="GZD10"/>
      <c r="GZE10"/>
      <c r="GZF10"/>
      <c r="GZG10"/>
      <c r="GZH10"/>
      <c r="GZI10"/>
      <c r="GZJ10"/>
      <c r="GZK10"/>
      <c r="GZL10"/>
      <c r="GZM10"/>
      <c r="GZN10"/>
      <c r="GZO10"/>
      <c r="GZP10"/>
      <c r="GZQ10"/>
      <c r="GZR10"/>
      <c r="GZS10"/>
      <c r="GZT10"/>
      <c r="GZU10"/>
      <c r="GZV10"/>
      <c r="GZW10"/>
      <c r="GZX10"/>
      <c r="GZY10"/>
      <c r="GZZ10"/>
      <c r="HAA10"/>
      <c r="HAB10"/>
      <c r="HAC10"/>
      <c r="HAD10"/>
      <c r="HAE10"/>
      <c r="HAF10"/>
      <c r="HAG10"/>
      <c r="HAH10"/>
      <c r="HAI10"/>
      <c r="HAJ10"/>
      <c r="HAK10"/>
      <c r="HAL10"/>
      <c r="HAM10"/>
      <c r="HAN10"/>
      <c r="HAO10"/>
      <c r="HAP10"/>
      <c r="HAQ10"/>
      <c r="HAR10"/>
      <c r="HAS10"/>
      <c r="HAT10"/>
      <c r="HAU10"/>
      <c r="HAV10"/>
      <c r="HAW10"/>
      <c r="HAX10"/>
      <c r="HAY10"/>
      <c r="HAZ10"/>
      <c r="HBA10"/>
      <c r="HBB10"/>
      <c r="HBC10"/>
      <c r="HBD10"/>
      <c r="HBE10"/>
      <c r="HBF10"/>
      <c r="HBG10"/>
      <c r="HBH10"/>
      <c r="HBI10"/>
      <c r="HBJ10"/>
      <c r="HBK10"/>
      <c r="HBL10"/>
      <c r="HBM10"/>
      <c r="HBN10"/>
      <c r="HBO10"/>
      <c r="HBP10"/>
      <c r="HBQ10"/>
      <c r="HBR10"/>
      <c r="HBS10"/>
      <c r="HBT10"/>
      <c r="HBU10"/>
      <c r="HBV10"/>
      <c r="HBW10"/>
      <c r="HBX10"/>
      <c r="HBY10"/>
      <c r="HBZ10"/>
      <c r="HCA10"/>
      <c r="HCB10"/>
      <c r="HCC10"/>
      <c r="HCD10"/>
      <c r="HCE10"/>
      <c r="HCF10"/>
      <c r="HCG10"/>
      <c r="HCH10"/>
      <c r="HCI10"/>
      <c r="HCJ10"/>
      <c r="HCK10"/>
      <c r="HCL10"/>
      <c r="HCM10"/>
      <c r="HCN10"/>
      <c r="HCO10"/>
      <c r="HCP10"/>
      <c r="HCQ10"/>
      <c r="HCR10"/>
      <c r="HCS10"/>
      <c r="HCT10"/>
      <c r="HCU10"/>
      <c r="HCV10"/>
      <c r="HCW10"/>
      <c r="HCX10"/>
      <c r="HCY10"/>
      <c r="HCZ10"/>
      <c r="HDA10"/>
      <c r="HDB10"/>
      <c r="HDC10"/>
      <c r="HDD10"/>
      <c r="HDE10"/>
      <c r="HDF10"/>
      <c r="HDG10"/>
      <c r="HDH10"/>
      <c r="HDI10"/>
      <c r="HDJ10"/>
      <c r="HDK10"/>
      <c r="HDL10"/>
      <c r="HDM10"/>
      <c r="HDN10"/>
      <c r="HDO10"/>
      <c r="HDP10"/>
      <c r="HDQ10"/>
      <c r="HDR10"/>
      <c r="HDS10"/>
      <c r="HDT10"/>
      <c r="HDU10"/>
      <c r="HDV10"/>
      <c r="HDW10"/>
      <c r="HDX10"/>
      <c r="HDY10"/>
      <c r="HDZ10"/>
      <c r="HEA10"/>
      <c r="HEB10"/>
      <c r="HEC10"/>
      <c r="HED10"/>
      <c r="HEE10"/>
      <c r="HEF10"/>
      <c r="HEG10"/>
      <c r="HEH10"/>
      <c r="HEI10"/>
      <c r="HEJ10"/>
      <c r="HEK10"/>
      <c r="HEL10"/>
      <c r="HEM10"/>
      <c r="HEN10"/>
      <c r="HEO10"/>
      <c r="HEP10"/>
      <c r="HEQ10"/>
      <c r="HER10"/>
      <c r="HES10"/>
      <c r="HET10"/>
      <c r="HEU10"/>
      <c r="HEV10"/>
      <c r="HEW10"/>
      <c r="HEX10"/>
      <c r="HEY10"/>
      <c r="HEZ10"/>
      <c r="HFA10"/>
      <c r="HFB10"/>
      <c r="HFC10"/>
      <c r="HFD10"/>
      <c r="HFE10"/>
      <c r="HFF10"/>
      <c r="HFG10"/>
      <c r="HFH10"/>
      <c r="HFI10"/>
      <c r="HFJ10"/>
      <c r="HFK10"/>
      <c r="HFL10"/>
      <c r="HFM10"/>
      <c r="HFN10"/>
      <c r="HFO10"/>
      <c r="HFP10"/>
      <c r="HFQ10"/>
      <c r="HFR10"/>
      <c r="HFS10"/>
      <c r="HFT10"/>
      <c r="HFU10"/>
      <c r="HFV10"/>
      <c r="HFW10"/>
      <c r="HFX10"/>
      <c r="HFY10"/>
      <c r="HFZ10"/>
      <c r="HGA10"/>
      <c r="HGB10"/>
      <c r="HGC10"/>
      <c r="HGD10"/>
      <c r="HGE10"/>
      <c r="HGF10"/>
      <c r="HGG10"/>
      <c r="HGH10"/>
      <c r="HGI10"/>
      <c r="HGJ10"/>
      <c r="HGK10"/>
      <c r="HGL10"/>
      <c r="HGM10"/>
      <c r="HGN10"/>
      <c r="HGO10"/>
      <c r="HGP10"/>
      <c r="HGQ10"/>
      <c r="HGR10"/>
      <c r="HGS10"/>
      <c r="HGT10"/>
      <c r="HGU10"/>
      <c r="HGV10"/>
      <c r="HGW10"/>
      <c r="HGX10"/>
      <c r="HGY10"/>
      <c r="HGZ10"/>
      <c r="HHA10"/>
      <c r="HHB10"/>
      <c r="HHC10"/>
      <c r="HHD10"/>
      <c r="HHE10"/>
      <c r="HHF10"/>
      <c r="HHG10"/>
      <c r="HHH10"/>
      <c r="HHI10"/>
      <c r="HHJ10"/>
      <c r="HHK10"/>
      <c r="HHL10"/>
      <c r="HHM10"/>
      <c r="HHN10"/>
      <c r="HHO10"/>
      <c r="HHP10"/>
      <c r="HHQ10"/>
      <c r="HHR10"/>
      <c r="HHS10"/>
      <c r="HHT10"/>
      <c r="HHU10"/>
      <c r="HHV10"/>
      <c r="HHW10"/>
      <c r="HHX10"/>
      <c r="HHY10"/>
      <c r="HHZ10"/>
      <c r="HIA10"/>
      <c r="HIB10"/>
      <c r="HIC10"/>
      <c r="HID10"/>
      <c r="HIE10"/>
      <c r="HIF10"/>
      <c r="HIG10"/>
      <c r="HIH10"/>
      <c r="HII10"/>
      <c r="HIJ10"/>
      <c r="HIK10"/>
      <c r="HIL10"/>
      <c r="HIM10"/>
      <c r="HIN10"/>
      <c r="HIO10"/>
      <c r="HIP10"/>
      <c r="HIQ10"/>
      <c r="HIR10"/>
      <c r="HIS10"/>
      <c r="HIT10"/>
      <c r="HIU10"/>
      <c r="HIV10"/>
      <c r="HIW10"/>
      <c r="HIX10"/>
      <c r="HIY10"/>
      <c r="HIZ10"/>
      <c r="HJA10"/>
      <c r="HJB10"/>
      <c r="HJC10"/>
      <c r="HJD10"/>
      <c r="HJE10"/>
      <c r="HJF10"/>
      <c r="HJG10"/>
      <c r="HJH10"/>
      <c r="HJI10"/>
      <c r="HJJ10"/>
      <c r="HJK10"/>
      <c r="HJL10"/>
      <c r="HJM10"/>
      <c r="HJN10"/>
      <c r="HJO10"/>
      <c r="HJP10"/>
      <c r="HJQ10"/>
      <c r="HJR10"/>
      <c r="HJS10"/>
      <c r="HJT10"/>
      <c r="HJU10"/>
      <c r="HJV10"/>
      <c r="HJW10"/>
      <c r="HJX10"/>
      <c r="HJY10"/>
      <c r="HJZ10"/>
      <c r="HKA10"/>
      <c r="HKB10"/>
      <c r="HKC10"/>
      <c r="HKD10"/>
      <c r="HKE10"/>
      <c r="HKF10"/>
      <c r="HKG10"/>
      <c r="HKH10"/>
      <c r="HKI10"/>
      <c r="HKJ10"/>
      <c r="HKK10"/>
      <c r="HKL10"/>
      <c r="HKM10"/>
      <c r="HKN10"/>
      <c r="HKO10"/>
      <c r="HKP10"/>
      <c r="HKQ10"/>
      <c r="HKR10"/>
      <c r="HKS10"/>
      <c r="HKT10"/>
      <c r="HKU10"/>
      <c r="HKV10"/>
      <c r="HKW10"/>
      <c r="HKX10"/>
      <c r="HKY10"/>
      <c r="HKZ10"/>
      <c r="HLA10"/>
      <c r="HLB10"/>
      <c r="HLC10"/>
      <c r="HLD10"/>
      <c r="HLE10"/>
      <c r="HLF10"/>
      <c r="HLG10"/>
      <c r="HLH10"/>
      <c r="HLI10"/>
      <c r="HLJ10"/>
      <c r="HLK10"/>
      <c r="HLL10"/>
      <c r="HLM10"/>
      <c r="HLN10"/>
      <c r="HLO10"/>
      <c r="HLP10"/>
      <c r="HLQ10"/>
      <c r="HLR10"/>
      <c r="HLS10"/>
      <c r="HLT10"/>
      <c r="HLU10"/>
      <c r="HLV10"/>
      <c r="HLW10"/>
      <c r="HLX10"/>
      <c r="HLY10"/>
      <c r="HLZ10"/>
      <c r="HMA10"/>
      <c r="HMB10"/>
      <c r="HMC10"/>
      <c r="HMD10"/>
      <c r="HME10"/>
      <c r="HMF10"/>
      <c r="HMG10"/>
      <c r="HMH10"/>
      <c r="HMI10"/>
      <c r="HMJ10"/>
      <c r="HMK10"/>
      <c r="HML10"/>
      <c r="HMM10"/>
      <c r="HMN10"/>
      <c r="HMO10"/>
      <c r="HMP10"/>
      <c r="HMQ10"/>
      <c r="HMR10"/>
      <c r="HMS10"/>
      <c r="HMT10"/>
      <c r="HMU10"/>
      <c r="HMV10"/>
      <c r="HMW10"/>
      <c r="HMX10"/>
      <c r="HMY10"/>
      <c r="HMZ10"/>
      <c r="HNA10"/>
      <c r="HNB10"/>
      <c r="HNC10"/>
      <c r="HND10"/>
      <c r="HNE10"/>
      <c r="HNF10"/>
      <c r="HNG10"/>
      <c r="HNH10"/>
      <c r="HNI10"/>
      <c r="HNJ10"/>
      <c r="HNK10"/>
      <c r="HNL10"/>
      <c r="HNM10"/>
      <c r="HNN10"/>
      <c r="HNO10"/>
      <c r="HNP10"/>
      <c r="HNQ10"/>
      <c r="HNR10"/>
      <c r="HNS10"/>
      <c r="HNT10"/>
      <c r="HNU10"/>
      <c r="HNV10"/>
      <c r="HNW10"/>
      <c r="HNX10"/>
      <c r="HNY10"/>
      <c r="HNZ10"/>
      <c r="HOA10"/>
      <c r="HOB10"/>
      <c r="HOC10"/>
      <c r="HOD10"/>
      <c r="HOE10"/>
      <c r="HOF10"/>
      <c r="HOG10"/>
      <c r="HOH10"/>
      <c r="HOI10"/>
      <c r="HOJ10"/>
      <c r="HOK10"/>
      <c r="HOL10"/>
      <c r="HOM10"/>
      <c r="HON10"/>
      <c r="HOO10"/>
      <c r="HOP10"/>
      <c r="HOQ10"/>
      <c r="HOR10"/>
      <c r="HOS10"/>
      <c r="HOT10"/>
      <c r="HOU10"/>
      <c r="HOV10"/>
      <c r="HOW10"/>
      <c r="HOX10"/>
      <c r="HOY10"/>
      <c r="HOZ10"/>
      <c r="HPA10"/>
      <c r="HPB10"/>
      <c r="HPC10"/>
      <c r="HPD10"/>
      <c r="HPE10"/>
      <c r="HPF10"/>
      <c r="HPG10"/>
      <c r="HPH10"/>
      <c r="HPI10"/>
      <c r="HPJ10"/>
      <c r="HPK10"/>
      <c r="HPL10"/>
      <c r="HPM10"/>
      <c r="HPN10"/>
      <c r="HPO10"/>
      <c r="HPP10"/>
      <c r="HPQ10"/>
      <c r="HPR10"/>
      <c r="HPS10"/>
      <c r="HPT10"/>
      <c r="HPU10"/>
      <c r="HPV10"/>
      <c r="HPW10"/>
      <c r="HPX10"/>
      <c r="HPY10"/>
      <c r="HPZ10"/>
      <c r="HQA10"/>
      <c r="HQB10"/>
      <c r="HQC10"/>
      <c r="HQD10"/>
      <c r="HQE10"/>
      <c r="HQF10"/>
      <c r="HQG10"/>
      <c r="HQH10"/>
      <c r="HQI10"/>
      <c r="HQJ10"/>
      <c r="HQK10"/>
      <c r="HQL10"/>
      <c r="HQM10"/>
      <c r="HQN10"/>
      <c r="HQO10"/>
      <c r="HQP10"/>
      <c r="HQQ10"/>
      <c r="HQR10"/>
      <c r="HQS10"/>
      <c r="HQT10"/>
      <c r="HQU10"/>
      <c r="HQV10"/>
      <c r="HQW10"/>
      <c r="HQX10"/>
      <c r="HQY10"/>
      <c r="HQZ10"/>
      <c r="HRA10"/>
      <c r="HRB10"/>
      <c r="HRC10"/>
      <c r="HRD10"/>
      <c r="HRE10"/>
      <c r="HRF10"/>
      <c r="HRG10"/>
      <c r="HRH10"/>
      <c r="HRI10"/>
      <c r="HRJ10"/>
      <c r="HRK10"/>
      <c r="HRL10"/>
      <c r="HRM10"/>
      <c r="HRN10"/>
      <c r="HRO10"/>
      <c r="HRP10"/>
      <c r="HRQ10"/>
      <c r="HRR10"/>
      <c r="HRS10"/>
      <c r="HRT10"/>
      <c r="HRU10"/>
      <c r="HRV10"/>
      <c r="HRW10"/>
      <c r="HRX10"/>
      <c r="HRY10"/>
      <c r="HRZ10"/>
      <c r="HSA10"/>
      <c r="HSB10"/>
      <c r="HSC10"/>
      <c r="HSD10"/>
      <c r="HSE10"/>
      <c r="HSF10"/>
      <c r="HSG10"/>
      <c r="HSH10"/>
      <c r="HSI10"/>
      <c r="HSJ10"/>
      <c r="HSK10"/>
      <c r="HSL10"/>
      <c r="HSM10"/>
      <c r="HSN10"/>
      <c r="HSO10"/>
      <c r="HSP10"/>
      <c r="HSQ10"/>
      <c r="HSR10"/>
      <c r="HSS10"/>
      <c r="HST10"/>
      <c r="HSU10"/>
      <c r="HSV10"/>
      <c r="HSW10"/>
      <c r="HSX10"/>
      <c r="HSY10"/>
      <c r="HSZ10"/>
      <c r="HTA10"/>
      <c r="HTB10"/>
      <c r="HTC10"/>
      <c r="HTD10"/>
      <c r="HTE10"/>
      <c r="HTF10"/>
      <c r="HTG10"/>
      <c r="HTH10"/>
      <c r="HTI10"/>
      <c r="HTJ10"/>
      <c r="HTK10"/>
      <c r="HTL10"/>
      <c r="HTM10"/>
      <c r="HTN10"/>
      <c r="HTO10"/>
      <c r="HTP10"/>
      <c r="HTQ10"/>
      <c r="HTR10"/>
      <c r="HTS10"/>
      <c r="HTT10"/>
      <c r="HTU10"/>
      <c r="HTV10"/>
      <c r="HTW10"/>
      <c r="HTX10"/>
      <c r="HTY10"/>
      <c r="HTZ10"/>
      <c r="HUA10"/>
      <c r="HUB10"/>
      <c r="HUC10"/>
      <c r="HUD10"/>
      <c r="HUE10"/>
      <c r="HUF10"/>
      <c r="HUG10"/>
      <c r="HUH10"/>
      <c r="HUI10"/>
      <c r="HUJ10"/>
      <c r="HUK10"/>
      <c r="HUL10"/>
      <c r="HUM10"/>
      <c r="HUN10"/>
      <c r="HUO10"/>
      <c r="HUP10"/>
      <c r="HUQ10"/>
      <c r="HUR10"/>
      <c r="HUS10"/>
      <c r="HUT10"/>
      <c r="HUU10"/>
      <c r="HUV10"/>
      <c r="HUW10"/>
      <c r="HUX10"/>
      <c r="HUY10"/>
      <c r="HUZ10"/>
      <c r="HVA10"/>
      <c r="HVB10"/>
      <c r="HVC10"/>
      <c r="HVD10"/>
      <c r="HVE10"/>
      <c r="HVF10"/>
      <c r="HVG10"/>
      <c r="HVH10"/>
      <c r="HVI10"/>
      <c r="HVJ10"/>
      <c r="HVK10"/>
      <c r="HVL10"/>
      <c r="HVM10"/>
      <c r="HVN10"/>
      <c r="HVO10"/>
      <c r="HVP10"/>
      <c r="HVQ10"/>
      <c r="HVR10"/>
      <c r="HVS10"/>
      <c r="HVT10"/>
      <c r="HVU10"/>
      <c r="HVV10"/>
      <c r="HVW10"/>
      <c r="HVX10"/>
      <c r="HVY10"/>
      <c r="HVZ10"/>
      <c r="HWA10"/>
      <c r="HWB10"/>
      <c r="HWC10"/>
      <c r="HWD10"/>
      <c r="HWE10"/>
      <c r="HWF10"/>
      <c r="HWG10"/>
      <c r="HWH10"/>
      <c r="HWI10"/>
      <c r="HWJ10"/>
      <c r="HWK10"/>
      <c r="HWL10"/>
      <c r="HWM10"/>
      <c r="HWN10"/>
      <c r="HWO10"/>
      <c r="HWP10"/>
      <c r="HWQ10"/>
      <c r="HWR10"/>
      <c r="HWS10"/>
      <c r="HWT10"/>
      <c r="HWU10"/>
      <c r="HWV10"/>
      <c r="HWW10"/>
      <c r="HWX10"/>
      <c r="HWY10"/>
      <c r="HWZ10"/>
      <c r="HXA10"/>
      <c r="HXB10"/>
      <c r="HXC10"/>
      <c r="HXD10"/>
      <c r="HXE10"/>
      <c r="HXF10"/>
      <c r="HXG10"/>
      <c r="HXH10"/>
      <c r="HXI10"/>
      <c r="HXJ10"/>
      <c r="HXK10"/>
      <c r="HXL10"/>
      <c r="HXM10"/>
      <c r="HXN10"/>
      <c r="HXO10"/>
      <c r="HXP10"/>
      <c r="HXQ10"/>
      <c r="HXR10"/>
      <c r="HXS10"/>
      <c r="HXT10"/>
      <c r="HXU10"/>
      <c r="HXV10"/>
      <c r="HXW10"/>
      <c r="HXX10"/>
      <c r="HXY10"/>
      <c r="HXZ10"/>
      <c r="HYA10"/>
      <c r="HYB10"/>
      <c r="HYC10"/>
      <c r="HYD10"/>
      <c r="HYE10"/>
      <c r="HYF10"/>
      <c r="HYG10"/>
      <c r="HYH10"/>
      <c r="HYI10"/>
      <c r="HYJ10"/>
      <c r="HYK10"/>
      <c r="HYL10"/>
      <c r="HYM10"/>
      <c r="HYN10"/>
      <c r="HYO10"/>
      <c r="HYP10"/>
      <c r="HYQ10"/>
      <c r="HYR10"/>
      <c r="HYS10"/>
      <c r="HYT10"/>
      <c r="HYU10"/>
      <c r="HYV10"/>
      <c r="HYW10"/>
      <c r="HYX10"/>
      <c r="HYY10"/>
      <c r="HYZ10"/>
      <c r="HZA10"/>
      <c r="HZB10"/>
      <c r="HZC10"/>
      <c r="HZD10"/>
      <c r="HZE10"/>
      <c r="HZF10"/>
      <c r="HZG10"/>
      <c r="HZH10"/>
      <c r="HZI10"/>
      <c r="HZJ10"/>
      <c r="HZK10"/>
      <c r="HZL10"/>
      <c r="HZM10"/>
      <c r="HZN10"/>
      <c r="HZO10"/>
      <c r="HZP10"/>
      <c r="HZQ10"/>
      <c r="HZR10"/>
      <c r="HZS10"/>
      <c r="HZT10"/>
      <c r="HZU10"/>
      <c r="HZV10"/>
      <c r="HZW10"/>
      <c r="HZX10"/>
      <c r="HZY10"/>
      <c r="HZZ10"/>
      <c r="IAA10"/>
      <c r="IAB10"/>
      <c r="IAC10"/>
      <c r="IAD10"/>
      <c r="IAE10"/>
      <c r="IAF10"/>
      <c r="IAG10"/>
      <c r="IAH10"/>
      <c r="IAI10"/>
      <c r="IAJ10"/>
      <c r="IAK10"/>
      <c r="IAL10"/>
      <c r="IAM10"/>
      <c r="IAN10"/>
      <c r="IAO10"/>
      <c r="IAP10"/>
      <c r="IAQ10"/>
      <c r="IAR10"/>
      <c r="IAS10"/>
      <c r="IAT10"/>
      <c r="IAU10"/>
      <c r="IAV10"/>
      <c r="IAW10"/>
      <c r="IAX10"/>
      <c r="IAY10"/>
      <c r="IAZ10"/>
      <c r="IBA10"/>
      <c r="IBB10"/>
      <c r="IBC10"/>
      <c r="IBD10"/>
      <c r="IBE10"/>
      <c r="IBF10"/>
      <c r="IBG10"/>
      <c r="IBH10"/>
      <c r="IBI10"/>
      <c r="IBJ10"/>
      <c r="IBK10"/>
      <c r="IBL10"/>
      <c r="IBM10"/>
      <c r="IBN10"/>
      <c r="IBO10"/>
      <c r="IBP10"/>
      <c r="IBQ10"/>
      <c r="IBR10"/>
      <c r="IBS10"/>
      <c r="IBT10"/>
      <c r="IBU10"/>
      <c r="IBV10"/>
      <c r="IBW10"/>
      <c r="IBX10"/>
      <c r="IBY10"/>
      <c r="IBZ10"/>
      <c r="ICA10"/>
      <c r="ICB10"/>
      <c r="ICC10"/>
      <c r="ICD10"/>
      <c r="ICE10"/>
      <c r="ICF10"/>
      <c r="ICG10"/>
      <c r="ICH10"/>
      <c r="ICI10"/>
      <c r="ICJ10"/>
      <c r="ICK10"/>
      <c r="ICL10"/>
      <c r="ICM10"/>
      <c r="ICN10"/>
      <c r="ICO10"/>
      <c r="ICP10"/>
      <c r="ICQ10"/>
      <c r="ICR10"/>
      <c r="ICS10"/>
      <c r="ICT10"/>
      <c r="ICU10"/>
      <c r="ICV10"/>
      <c r="ICW10"/>
      <c r="ICX10"/>
      <c r="ICY10"/>
      <c r="ICZ10"/>
      <c r="IDA10"/>
      <c r="IDB10"/>
      <c r="IDC10"/>
      <c r="IDD10"/>
      <c r="IDE10"/>
      <c r="IDF10"/>
      <c r="IDG10"/>
      <c r="IDH10"/>
      <c r="IDI10"/>
      <c r="IDJ10"/>
      <c r="IDK10"/>
      <c r="IDL10"/>
      <c r="IDM10"/>
      <c r="IDN10"/>
      <c r="IDO10"/>
      <c r="IDP10"/>
      <c r="IDQ10"/>
      <c r="IDR10"/>
      <c r="IDS10"/>
      <c r="IDT10"/>
      <c r="IDU10"/>
      <c r="IDV10"/>
      <c r="IDW10"/>
      <c r="IDX10"/>
      <c r="IDY10"/>
      <c r="IDZ10"/>
      <c r="IEA10"/>
      <c r="IEB10"/>
      <c r="IEC10"/>
      <c r="IED10"/>
      <c r="IEE10"/>
      <c r="IEF10"/>
      <c r="IEG10"/>
      <c r="IEH10"/>
      <c r="IEI10"/>
      <c r="IEJ10"/>
      <c r="IEK10"/>
      <c r="IEL10"/>
      <c r="IEM10"/>
      <c r="IEN10"/>
      <c r="IEO10"/>
      <c r="IEP10"/>
      <c r="IEQ10"/>
      <c r="IER10"/>
      <c r="IES10"/>
      <c r="IET10"/>
      <c r="IEU10"/>
      <c r="IEV10"/>
      <c r="IEW10"/>
      <c r="IEX10"/>
      <c r="IEY10"/>
      <c r="IEZ10"/>
      <c r="IFA10"/>
      <c r="IFB10"/>
      <c r="IFC10"/>
      <c r="IFD10"/>
      <c r="IFE10"/>
      <c r="IFF10"/>
      <c r="IFG10"/>
      <c r="IFH10"/>
      <c r="IFI10"/>
      <c r="IFJ10"/>
      <c r="IFK10"/>
      <c r="IFL10"/>
      <c r="IFM10"/>
      <c r="IFN10"/>
      <c r="IFO10"/>
      <c r="IFP10"/>
      <c r="IFQ10"/>
      <c r="IFR10"/>
      <c r="IFS10"/>
      <c r="IFT10"/>
      <c r="IFU10"/>
      <c r="IFV10"/>
      <c r="IFW10"/>
      <c r="IFX10"/>
      <c r="IFY10"/>
      <c r="IFZ10"/>
      <c r="IGA10"/>
      <c r="IGB10"/>
      <c r="IGC10"/>
      <c r="IGD10"/>
      <c r="IGE10"/>
      <c r="IGF10"/>
      <c r="IGG10"/>
      <c r="IGH10"/>
      <c r="IGI10"/>
      <c r="IGJ10"/>
      <c r="IGK10"/>
      <c r="IGL10"/>
      <c r="IGM10"/>
      <c r="IGN10"/>
      <c r="IGO10"/>
      <c r="IGP10"/>
      <c r="IGQ10"/>
      <c r="IGR10"/>
      <c r="IGS10"/>
      <c r="IGT10"/>
      <c r="IGU10"/>
      <c r="IGV10"/>
      <c r="IGW10"/>
      <c r="IGX10"/>
      <c r="IGY10"/>
      <c r="IGZ10"/>
      <c r="IHA10"/>
      <c r="IHB10"/>
      <c r="IHC10"/>
      <c r="IHD10"/>
      <c r="IHE10"/>
      <c r="IHF10"/>
      <c r="IHG10"/>
      <c r="IHH10"/>
      <c r="IHI10"/>
      <c r="IHJ10"/>
      <c r="IHK10"/>
      <c r="IHL10"/>
      <c r="IHM10"/>
      <c r="IHN10"/>
      <c r="IHO10"/>
      <c r="IHP10"/>
      <c r="IHQ10"/>
      <c r="IHR10"/>
      <c r="IHS10"/>
      <c r="IHT10"/>
      <c r="IHU10"/>
      <c r="IHV10"/>
      <c r="IHW10"/>
      <c r="IHX10"/>
      <c r="IHY10"/>
      <c r="IHZ10"/>
      <c r="IIA10"/>
      <c r="IIB10"/>
      <c r="IIC10"/>
      <c r="IID10"/>
      <c r="IIE10"/>
      <c r="IIF10"/>
      <c r="IIG10"/>
      <c r="IIH10"/>
      <c r="III10"/>
      <c r="IIJ10"/>
      <c r="IIK10"/>
      <c r="IIL10"/>
      <c r="IIM10"/>
      <c r="IIN10"/>
      <c r="IIO10"/>
      <c r="IIP10"/>
      <c r="IIQ10"/>
      <c r="IIR10"/>
      <c r="IIS10"/>
      <c r="IIT10"/>
      <c r="IIU10"/>
      <c r="IIV10"/>
      <c r="IIW10"/>
      <c r="IIX10"/>
      <c r="IIY10"/>
      <c r="IIZ10"/>
      <c r="IJA10"/>
      <c r="IJB10"/>
      <c r="IJC10"/>
      <c r="IJD10"/>
      <c r="IJE10"/>
      <c r="IJF10"/>
      <c r="IJG10"/>
      <c r="IJH10"/>
      <c r="IJI10"/>
      <c r="IJJ10"/>
      <c r="IJK10"/>
      <c r="IJL10"/>
      <c r="IJM10"/>
      <c r="IJN10"/>
      <c r="IJO10"/>
      <c r="IJP10"/>
      <c r="IJQ10"/>
      <c r="IJR10"/>
      <c r="IJS10"/>
      <c r="IJT10"/>
      <c r="IJU10"/>
      <c r="IJV10"/>
      <c r="IJW10"/>
      <c r="IJX10"/>
      <c r="IJY10"/>
      <c r="IJZ10"/>
      <c r="IKA10"/>
      <c r="IKB10"/>
      <c r="IKC10"/>
      <c r="IKD10"/>
      <c r="IKE10"/>
      <c r="IKF10"/>
      <c r="IKG10"/>
      <c r="IKH10"/>
      <c r="IKI10"/>
      <c r="IKJ10"/>
      <c r="IKK10"/>
      <c r="IKL10"/>
      <c r="IKM10"/>
      <c r="IKN10"/>
      <c r="IKO10"/>
      <c r="IKP10"/>
      <c r="IKQ10"/>
      <c r="IKR10"/>
      <c r="IKS10"/>
      <c r="IKT10"/>
      <c r="IKU10"/>
      <c r="IKV10"/>
      <c r="IKW10"/>
      <c r="IKX10"/>
      <c r="IKY10"/>
      <c r="IKZ10"/>
      <c r="ILA10"/>
      <c r="ILB10"/>
      <c r="ILC10"/>
      <c r="ILD10"/>
      <c r="ILE10"/>
      <c r="ILF10"/>
      <c r="ILG10"/>
      <c r="ILH10"/>
      <c r="ILI10"/>
      <c r="ILJ10"/>
      <c r="ILK10"/>
      <c r="ILL10"/>
      <c r="ILM10"/>
      <c r="ILN10"/>
      <c r="ILO10"/>
      <c r="ILP10"/>
      <c r="ILQ10"/>
      <c r="ILR10"/>
      <c r="ILS10"/>
      <c r="ILT10"/>
      <c r="ILU10"/>
      <c r="ILV10"/>
      <c r="ILW10"/>
      <c r="ILX10"/>
      <c r="ILY10"/>
      <c r="ILZ10"/>
      <c r="IMA10"/>
      <c r="IMB10"/>
      <c r="IMC10"/>
      <c r="IMD10"/>
      <c r="IME10"/>
      <c r="IMF10"/>
      <c r="IMG10"/>
      <c r="IMH10"/>
      <c r="IMI10"/>
      <c r="IMJ10"/>
      <c r="IMK10"/>
      <c r="IML10"/>
      <c r="IMM10"/>
      <c r="IMN10"/>
      <c r="IMO10"/>
      <c r="IMP10"/>
      <c r="IMQ10"/>
      <c r="IMR10"/>
      <c r="IMS10"/>
      <c r="IMT10"/>
      <c r="IMU10"/>
      <c r="IMV10"/>
      <c r="IMW10"/>
      <c r="IMX10"/>
      <c r="IMY10"/>
      <c r="IMZ10"/>
      <c r="INA10"/>
      <c r="INB10"/>
      <c r="INC10"/>
      <c r="IND10"/>
      <c r="INE10"/>
      <c r="INF10"/>
      <c r="ING10"/>
      <c r="INH10"/>
      <c r="INI10"/>
      <c r="INJ10"/>
      <c r="INK10"/>
      <c r="INL10"/>
      <c r="INM10"/>
      <c r="INN10"/>
      <c r="INO10"/>
      <c r="INP10"/>
      <c r="INQ10"/>
      <c r="INR10"/>
      <c r="INS10"/>
      <c r="INT10"/>
      <c r="INU10"/>
      <c r="INV10"/>
      <c r="INW10"/>
      <c r="INX10"/>
      <c r="INY10"/>
      <c r="INZ10"/>
      <c r="IOA10"/>
      <c r="IOB10"/>
      <c r="IOC10"/>
      <c r="IOD10"/>
      <c r="IOE10"/>
      <c r="IOF10"/>
      <c r="IOG10"/>
      <c r="IOH10"/>
      <c r="IOI10"/>
      <c r="IOJ10"/>
      <c r="IOK10"/>
      <c r="IOL10"/>
      <c r="IOM10"/>
      <c r="ION10"/>
      <c r="IOO10"/>
      <c r="IOP10"/>
      <c r="IOQ10"/>
      <c r="IOR10"/>
      <c r="IOS10"/>
      <c r="IOT10"/>
      <c r="IOU10"/>
      <c r="IOV10"/>
      <c r="IOW10"/>
      <c r="IOX10"/>
      <c r="IOY10"/>
      <c r="IOZ10"/>
      <c r="IPA10"/>
      <c r="IPB10"/>
      <c r="IPC10"/>
      <c r="IPD10"/>
      <c r="IPE10"/>
      <c r="IPF10"/>
      <c r="IPG10"/>
      <c r="IPH10"/>
      <c r="IPI10"/>
      <c r="IPJ10"/>
      <c r="IPK10"/>
      <c r="IPL10"/>
      <c r="IPM10"/>
      <c r="IPN10"/>
      <c r="IPO10"/>
      <c r="IPP10"/>
      <c r="IPQ10"/>
      <c r="IPR10"/>
      <c r="IPS10"/>
      <c r="IPT10"/>
      <c r="IPU10"/>
      <c r="IPV10"/>
      <c r="IPW10"/>
      <c r="IPX10"/>
      <c r="IPY10"/>
      <c r="IPZ10"/>
      <c r="IQA10"/>
      <c r="IQB10"/>
      <c r="IQC10"/>
      <c r="IQD10"/>
      <c r="IQE10"/>
      <c r="IQF10"/>
      <c r="IQG10"/>
      <c r="IQH10"/>
      <c r="IQI10"/>
      <c r="IQJ10"/>
      <c r="IQK10"/>
      <c r="IQL10"/>
      <c r="IQM10"/>
      <c r="IQN10"/>
      <c r="IQO10"/>
      <c r="IQP10"/>
      <c r="IQQ10"/>
      <c r="IQR10"/>
      <c r="IQS10"/>
      <c r="IQT10"/>
      <c r="IQU10"/>
      <c r="IQV10"/>
      <c r="IQW10"/>
      <c r="IQX10"/>
      <c r="IQY10"/>
      <c r="IQZ10"/>
      <c r="IRA10"/>
      <c r="IRB10"/>
      <c r="IRC10"/>
      <c r="IRD10"/>
      <c r="IRE10"/>
      <c r="IRF10"/>
      <c r="IRG10"/>
      <c r="IRH10"/>
      <c r="IRI10"/>
      <c r="IRJ10"/>
      <c r="IRK10"/>
      <c r="IRL10"/>
      <c r="IRM10"/>
      <c r="IRN10"/>
      <c r="IRO10"/>
      <c r="IRP10"/>
      <c r="IRQ10"/>
      <c r="IRR10"/>
      <c r="IRS10"/>
      <c r="IRT10"/>
      <c r="IRU10"/>
      <c r="IRV10"/>
      <c r="IRW10"/>
      <c r="IRX10"/>
      <c r="IRY10"/>
      <c r="IRZ10"/>
      <c r="ISA10"/>
      <c r="ISB10"/>
      <c r="ISC10"/>
      <c r="ISD10"/>
      <c r="ISE10"/>
      <c r="ISF10"/>
      <c r="ISG10"/>
      <c r="ISH10"/>
      <c r="ISI10"/>
      <c r="ISJ10"/>
      <c r="ISK10"/>
      <c r="ISL10"/>
      <c r="ISM10"/>
      <c r="ISN10"/>
      <c r="ISO10"/>
      <c r="ISP10"/>
      <c r="ISQ10"/>
      <c r="ISR10"/>
      <c r="ISS10"/>
      <c r="IST10"/>
      <c r="ISU10"/>
      <c r="ISV10"/>
      <c r="ISW10"/>
      <c r="ISX10"/>
      <c r="ISY10"/>
      <c r="ISZ10"/>
      <c r="ITA10"/>
      <c r="ITB10"/>
      <c r="ITC10"/>
      <c r="ITD10"/>
      <c r="ITE10"/>
      <c r="ITF10"/>
      <c r="ITG10"/>
      <c r="ITH10"/>
      <c r="ITI10"/>
      <c r="ITJ10"/>
      <c r="ITK10"/>
      <c r="ITL10"/>
      <c r="ITM10"/>
      <c r="ITN10"/>
      <c r="ITO10"/>
      <c r="ITP10"/>
      <c r="ITQ10"/>
      <c r="ITR10"/>
      <c r="ITS10"/>
      <c r="ITT10"/>
      <c r="ITU10"/>
      <c r="ITV10"/>
      <c r="ITW10"/>
      <c r="ITX10"/>
      <c r="ITY10"/>
      <c r="ITZ10"/>
      <c r="IUA10"/>
      <c r="IUB10"/>
      <c r="IUC10"/>
      <c r="IUD10"/>
      <c r="IUE10"/>
      <c r="IUF10"/>
      <c r="IUG10"/>
      <c r="IUH10"/>
      <c r="IUI10"/>
      <c r="IUJ10"/>
      <c r="IUK10"/>
      <c r="IUL10"/>
      <c r="IUM10"/>
      <c r="IUN10"/>
      <c r="IUO10"/>
      <c r="IUP10"/>
      <c r="IUQ10"/>
      <c r="IUR10"/>
      <c r="IUS10"/>
      <c r="IUT10"/>
      <c r="IUU10"/>
      <c r="IUV10"/>
      <c r="IUW10"/>
      <c r="IUX10"/>
      <c r="IUY10"/>
      <c r="IUZ10"/>
      <c r="IVA10"/>
      <c r="IVB10"/>
      <c r="IVC10"/>
      <c r="IVD10"/>
      <c r="IVE10"/>
      <c r="IVF10"/>
      <c r="IVG10"/>
      <c r="IVH10"/>
      <c r="IVI10"/>
      <c r="IVJ10"/>
      <c r="IVK10"/>
      <c r="IVL10"/>
      <c r="IVM10"/>
      <c r="IVN10"/>
      <c r="IVO10"/>
      <c r="IVP10"/>
      <c r="IVQ10"/>
      <c r="IVR10"/>
      <c r="IVS10"/>
      <c r="IVT10"/>
      <c r="IVU10"/>
      <c r="IVV10"/>
      <c r="IVW10"/>
      <c r="IVX10"/>
      <c r="IVY10"/>
      <c r="IVZ10"/>
      <c r="IWA10"/>
      <c r="IWB10"/>
      <c r="IWC10"/>
      <c r="IWD10"/>
      <c r="IWE10"/>
      <c r="IWF10"/>
      <c r="IWG10"/>
      <c r="IWH10"/>
      <c r="IWI10"/>
      <c r="IWJ10"/>
      <c r="IWK10"/>
      <c r="IWL10"/>
      <c r="IWM10"/>
      <c r="IWN10"/>
      <c r="IWO10"/>
      <c r="IWP10"/>
      <c r="IWQ10"/>
      <c r="IWR10"/>
      <c r="IWS10"/>
      <c r="IWT10"/>
      <c r="IWU10"/>
      <c r="IWV10"/>
      <c r="IWW10"/>
      <c r="IWX10"/>
      <c r="IWY10"/>
      <c r="IWZ10"/>
      <c r="IXA10"/>
      <c r="IXB10"/>
      <c r="IXC10"/>
      <c r="IXD10"/>
      <c r="IXE10"/>
      <c r="IXF10"/>
      <c r="IXG10"/>
      <c r="IXH10"/>
      <c r="IXI10"/>
      <c r="IXJ10"/>
      <c r="IXK10"/>
      <c r="IXL10"/>
      <c r="IXM10"/>
      <c r="IXN10"/>
      <c r="IXO10"/>
      <c r="IXP10"/>
      <c r="IXQ10"/>
      <c r="IXR10"/>
      <c r="IXS10"/>
      <c r="IXT10"/>
      <c r="IXU10"/>
      <c r="IXV10"/>
      <c r="IXW10"/>
      <c r="IXX10"/>
      <c r="IXY10"/>
      <c r="IXZ10"/>
      <c r="IYA10"/>
      <c r="IYB10"/>
      <c r="IYC10"/>
      <c r="IYD10"/>
      <c r="IYE10"/>
      <c r="IYF10"/>
      <c r="IYG10"/>
      <c r="IYH10"/>
      <c r="IYI10"/>
      <c r="IYJ10"/>
      <c r="IYK10"/>
      <c r="IYL10"/>
      <c r="IYM10"/>
      <c r="IYN10"/>
      <c r="IYO10"/>
      <c r="IYP10"/>
      <c r="IYQ10"/>
      <c r="IYR10"/>
      <c r="IYS10"/>
      <c r="IYT10"/>
      <c r="IYU10"/>
      <c r="IYV10"/>
      <c r="IYW10"/>
      <c r="IYX10"/>
      <c r="IYY10"/>
      <c r="IYZ10"/>
      <c r="IZA10"/>
      <c r="IZB10"/>
      <c r="IZC10"/>
      <c r="IZD10"/>
      <c r="IZE10"/>
      <c r="IZF10"/>
      <c r="IZG10"/>
      <c r="IZH10"/>
      <c r="IZI10"/>
      <c r="IZJ10"/>
      <c r="IZK10"/>
      <c r="IZL10"/>
      <c r="IZM10"/>
      <c r="IZN10"/>
      <c r="IZO10"/>
      <c r="IZP10"/>
      <c r="IZQ10"/>
      <c r="IZR10"/>
      <c r="IZS10"/>
      <c r="IZT10"/>
      <c r="IZU10"/>
      <c r="IZV10"/>
      <c r="IZW10"/>
      <c r="IZX10"/>
      <c r="IZY10"/>
      <c r="IZZ10"/>
      <c r="JAA10"/>
      <c r="JAB10"/>
      <c r="JAC10"/>
      <c r="JAD10"/>
      <c r="JAE10"/>
      <c r="JAF10"/>
      <c r="JAG10"/>
      <c r="JAH10"/>
      <c r="JAI10"/>
      <c r="JAJ10"/>
      <c r="JAK10"/>
      <c r="JAL10"/>
      <c r="JAM10"/>
      <c r="JAN10"/>
      <c r="JAO10"/>
      <c r="JAP10"/>
      <c r="JAQ10"/>
      <c r="JAR10"/>
      <c r="JAS10"/>
      <c r="JAT10"/>
      <c r="JAU10"/>
      <c r="JAV10"/>
      <c r="JAW10"/>
      <c r="JAX10"/>
      <c r="JAY10"/>
      <c r="JAZ10"/>
      <c r="JBA10"/>
      <c r="JBB10"/>
      <c r="JBC10"/>
      <c r="JBD10"/>
      <c r="JBE10"/>
      <c r="JBF10"/>
      <c r="JBG10"/>
      <c r="JBH10"/>
      <c r="JBI10"/>
      <c r="JBJ10"/>
      <c r="JBK10"/>
      <c r="JBL10"/>
      <c r="JBM10"/>
      <c r="JBN10"/>
      <c r="JBO10"/>
      <c r="JBP10"/>
      <c r="JBQ10"/>
      <c r="JBR10"/>
      <c r="JBS10"/>
      <c r="JBT10"/>
      <c r="JBU10"/>
      <c r="JBV10"/>
      <c r="JBW10"/>
      <c r="JBX10"/>
      <c r="JBY10"/>
      <c r="JBZ10"/>
      <c r="JCA10"/>
      <c r="JCB10"/>
      <c r="JCC10"/>
      <c r="JCD10"/>
      <c r="JCE10"/>
      <c r="JCF10"/>
      <c r="JCG10"/>
      <c r="JCH10"/>
      <c r="JCI10"/>
      <c r="JCJ10"/>
      <c r="JCK10"/>
      <c r="JCL10"/>
      <c r="JCM10"/>
      <c r="JCN10"/>
      <c r="JCO10"/>
      <c r="JCP10"/>
      <c r="JCQ10"/>
      <c r="JCR10"/>
      <c r="JCS10"/>
      <c r="JCT10"/>
      <c r="JCU10"/>
      <c r="JCV10"/>
      <c r="JCW10"/>
      <c r="JCX10"/>
      <c r="JCY10"/>
      <c r="JCZ10"/>
      <c r="JDA10"/>
      <c r="JDB10"/>
      <c r="JDC10"/>
      <c r="JDD10"/>
      <c r="JDE10"/>
      <c r="JDF10"/>
      <c r="JDG10"/>
      <c r="JDH10"/>
      <c r="JDI10"/>
      <c r="JDJ10"/>
      <c r="JDK10"/>
      <c r="JDL10"/>
      <c r="JDM10"/>
      <c r="JDN10"/>
      <c r="JDO10"/>
      <c r="JDP10"/>
      <c r="JDQ10"/>
      <c r="JDR10"/>
      <c r="JDS10"/>
      <c r="JDT10"/>
      <c r="JDU10"/>
      <c r="JDV10"/>
      <c r="JDW10"/>
      <c r="JDX10"/>
      <c r="JDY10"/>
      <c r="JDZ10"/>
      <c r="JEA10"/>
      <c r="JEB10"/>
      <c r="JEC10"/>
      <c r="JED10"/>
      <c r="JEE10"/>
      <c r="JEF10"/>
      <c r="JEG10"/>
      <c r="JEH10"/>
      <c r="JEI10"/>
      <c r="JEJ10"/>
      <c r="JEK10"/>
      <c r="JEL10"/>
      <c r="JEM10"/>
      <c r="JEN10"/>
      <c r="JEO10"/>
      <c r="JEP10"/>
      <c r="JEQ10"/>
      <c r="JER10"/>
      <c r="JES10"/>
      <c r="JET10"/>
      <c r="JEU10"/>
      <c r="JEV10"/>
      <c r="JEW10"/>
      <c r="JEX10"/>
      <c r="JEY10"/>
      <c r="JEZ10"/>
      <c r="JFA10"/>
      <c r="JFB10"/>
      <c r="JFC10"/>
      <c r="JFD10"/>
      <c r="JFE10"/>
      <c r="JFF10"/>
      <c r="JFG10"/>
      <c r="JFH10"/>
      <c r="JFI10"/>
      <c r="JFJ10"/>
      <c r="JFK10"/>
      <c r="JFL10"/>
      <c r="JFM10"/>
      <c r="JFN10"/>
      <c r="JFO10"/>
      <c r="JFP10"/>
      <c r="JFQ10"/>
      <c r="JFR10"/>
      <c r="JFS10"/>
      <c r="JFT10"/>
      <c r="JFU10"/>
      <c r="JFV10"/>
      <c r="JFW10"/>
      <c r="JFX10"/>
      <c r="JFY10"/>
      <c r="JFZ10"/>
      <c r="JGA10"/>
      <c r="JGB10"/>
      <c r="JGC10"/>
      <c r="JGD10"/>
      <c r="JGE10"/>
      <c r="JGF10"/>
      <c r="JGG10"/>
      <c r="JGH10"/>
      <c r="JGI10"/>
      <c r="JGJ10"/>
      <c r="JGK10"/>
      <c r="JGL10"/>
      <c r="JGM10"/>
      <c r="JGN10"/>
      <c r="JGO10"/>
      <c r="JGP10"/>
      <c r="JGQ10"/>
      <c r="JGR10"/>
      <c r="JGS10"/>
      <c r="JGT10"/>
      <c r="JGU10"/>
      <c r="JGV10"/>
      <c r="JGW10"/>
      <c r="JGX10"/>
      <c r="JGY10"/>
      <c r="JGZ10"/>
      <c r="JHA10"/>
      <c r="JHB10"/>
      <c r="JHC10"/>
      <c r="JHD10"/>
      <c r="JHE10"/>
      <c r="JHF10"/>
      <c r="JHG10"/>
      <c r="JHH10"/>
      <c r="JHI10"/>
      <c r="JHJ10"/>
      <c r="JHK10"/>
      <c r="JHL10"/>
      <c r="JHM10"/>
      <c r="JHN10"/>
      <c r="JHO10"/>
      <c r="JHP10"/>
      <c r="JHQ10"/>
      <c r="JHR10"/>
      <c r="JHS10"/>
      <c r="JHT10"/>
      <c r="JHU10"/>
      <c r="JHV10"/>
      <c r="JHW10"/>
      <c r="JHX10"/>
      <c r="JHY10"/>
      <c r="JHZ10"/>
      <c r="JIA10"/>
      <c r="JIB10"/>
      <c r="JIC10"/>
      <c r="JID10"/>
      <c r="JIE10"/>
      <c r="JIF10"/>
      <c r="JIG10"/>
      <c r="JIH10"/>
      <c r="JII10"/>
      <c r="JIJ10"/>
      <c r="JIK10"/>
      <c r="JIL10"/>
      <c r="JIM10"/>
      <c r="JIN10"/>
      <c r="JIO10"/>
      <c r="JIP10"/>
      <c r="JIQ10"/>
      <c r="JIR10"/>
      <c r="JIS10"/>
      <c r="JIT10"/>
      <c r="JIU10"/>
      <c r="JIV10"/>
      <c r="JIW10"/>
      <c r="JIX10"/>
      <c r="JIY10"/>
      <c r="JIZ10"/>
      <c r="JJA10"/>
      <c r="JJB10"/>
      <c r="JJC10"/>
      <c r="JJD10"/>
      <c r="JJE10"/>
      <c r="JJF10"/>
      <c r="JJG10"/>
      <c r="JJH10"/>
      <c r="JJI10"/>
      <c r="JJJ10"/>
      <c r="JJK10"/>
      <c r="JJL10"/>
      <c r="JJM10"/>
      <c r="JJN10"/>
      <c r="JJO10"/>
      <c r="JJP10"/>
      <c r="JJQ10"/>
      <c r="JJR10"/>
      <c r="JJS10"/>
      <c r="JJT10"/>
      <c r="JJU10"/>
      <c r="JJV10"/>
      <c r="JJW10"/>
      <c r="JJX10"/>
      <c r="JJY10"/>
      <c r="JJZ10"/>
      <c r="JKA10"/>
      <c r="JKB10"/>
      <c r="JKC10"/>
      <c r="JKD10"/>
      <c r="JKE10"/>
      <c r="JKF10"/>
      <c r="JKG10"/>
      <c r="JKH10"/>
      <c r="JKI10"/>
      <c r="JKJ10"/>
      <c r="JKK10"/>
      <c r="JKL10"/>
      <c r="JKM10"/>
      <c r="JKN10"/>
      <c r="JKO10"/>
      <c r="JKP10"/>
      <c r="JKQ10"/>
      <c r="JKR10"/>
      <c r="JKS10"/>
      <c r="JKT10"/>
      <c r="JKU10"/>
      <c r="JKV10"/>
      <c r="JKW10"/>
      <c r="JKX10"/>
      <c r="JKY10"/>
      <c r="JKZ10"/>
      <c r="JLA10"/>
      <c r="JLB10"/>
      <c r="JLC10"/>
      <c r="JLD10"/>
      <c r="JLE10"/>
      <c r="JLF10"/>
      <c r="JLG10"/>
      <c r="JLH10"/>
      <c r="JLI10"/>
      <c r="JLJ10"/>
      <c r="JLK10"/>
      <c r="JLL10"/>
      <c r="JLM10"/>
      <c r="JLN10"/>
      <c r="JLO10"/>
      <c r="JLP10"/>
      <c r="JLQ10"/>
      <c r="JLR10"/>
      <c r="JLS10"/>
      <c r="JLT10"/>
      <c r="JLU10"/>
      <c r="JLV10"/>
      <c r="JLW10"/>
      <c r="JLX10"/>
      <c r="JLY10"/>
      <c r="JLZ10"/>
      <c r="JMA10"/>
      <c r="JMB10"/>
      <c r="JMC10"/>
      <c r="JMD10"/>
      <c r="JME10"/>
      <c r="JMF10"/>
      <c r="JMG10"/>
      <c r="JMH10"/>
      <c r="JMI10"/>
      <c r="JMJ10"/>
      <c r="JMK10"/>
      <c r="JML10"/>
      <c r="JMM10"/>
      <c r="JMN10"/>
      <c r="JMO10"/>
      <c r="JMP10"/>
      <c r="JMQ10"/>
      <c r="JMR10"/>
      <c r="JMS10"/>
      <c r="JMT10"/>
      <c r="JMU10"/>
      <c r="JMV10"/>
      <c r="JMW10"/>
      <c r="JMX10"/>
      <c r="JMY10"/>
      <c r="JMZ10"/>
      <c r="JNA10"/>
      <c r="JNB10"/>
      <c r="JNC10"/>
      <c r="JND10"/>
      <c r="JNE10"/>
      <c r="JNF10"/>
      <c r="JNG10"/>
      <c r="JNH10"/>
      <c r="JNI10"/>
      <c r="JNJ10"/>
      <c r="JNK10"/>
      <c r="JNL10"/>
      <c r="JNM10"/>
      <c r="JNN10"/>
      <c r="JNO10"/>
      <c r="JNP10"/>
      <c r="JNQ10"/>
      <c r="JNR10"/>
      <c r="JNS10"/>
      <c r="JNT10"/>
      <c r="JNU10"/>
      <c r="JNV10"/>
      <c r="JNW10"/>
      <c r="JNX10"/>
      <c r="JNY10"/>
      <c r="JNZ10"/>
      <c r="JOA10"/>
      <c r="JOB10"/>
      <c r="JOC10"/>
      <c r="JOD10"/>
      <c r="JOE10"/>
      <c r="JOF10"/>
      <c r="JOG10"/>
      <c r="JOH10"/>
      <c r="JOI10"/>
      <c r="JOJ10"/>
      <c r="JOK10"/>
      <c r="JOL10"/>
      <c r="JOM10"/>
      <c r="JON10"/>
      <c r="JOO10"/>
      <c r="JOP10"/>
      <c r="JOQ10"/>
      <c r="JOR10"/>
      <c r="JOS10"/>
      <c r="JOT10"/>
      <c r="JOU10"/>
      <c r="JOV10"/>
      <c r="JOW10"/>
      <c r="JOX10"/>
      <c r="JOY10"/>
      <c r="JOZ10"/>
      <c r="JPA10"/>
      <c r="JPB10"/>
      <c r="JPC10"/>
      <c r="JPD10"/>
      <c r="JPE10"/>
      <c r="JPF10"/>
      <c r="JPG10"/>
      <c r="JPH10"/>
      <c r="JPI10"/>
      <c r="JPJ10"/>
      <c r="JPK10"/>
      <c r="JPL10"/>
      <c r="JPM10"/>
      <c r="JPN10"/>
      <c r="JPO10"/>
      <c r="JPP10"/>
      <c r="JPQ10"/>
      <c r="JPR10"/>
      <c r="JPS10"/>
      <c r="JPT10"/>
      <c r="JPU10"/>
      <c r="JPV10"/>
      <c r="JPW10"/>
      <c r="JPX10"/>
      <c r="JPY10"/>
      <c r="JPZ10"/>
      <c r="JQA10"/>
      <c r="JQB10"/>
      <c r="JQC10"/>
      <c r="JQD10"/>
      <c r="JQE10"/>
      <c r="JQF10"/>
      <c r="JQG10"/>
      <c r="JQH10"/>
      <c r="JQI10"/>
      <c r="JQJ10"/>
      <c r="JQK10"/>
      <c r="JQL10"/>
      <c r="JQM10"/>
      <c r="JQN10"/>
      <c r="JQO10"/>
      <c r="JQP10"/>
      <c r="JQQ10"/>
      <c r="JQR10"/>
      <c r="JQS10"/>
      <c r="JQT10"/>
      <c r="JQU10"/>
      <c r="JQV10"/>
      <c r="JQW10"/>
      <c r="JQX10"/>
      <c r="JQY10"/>
      <c r="JQZ10"/>
      <c r="JRA10"/>
      <c r="JRB10"/>
      <c r="JRC10"/>
      <c r="JRD10"/>
      <c r="JRE10"/>
      <c r="JRF10"/>
      <c r="JRG10"/>
      <c r="JRH10"/>
      <c r="JRI10"/>
      <c r="JRJ10"/>
      <c r="JRK10"/>
      <c r="JRL10"/>
      <c r="JRM10"/>
      <c r="JRN10"/>
      <c r="JRO10"/>
      <c r="JRP10"/>
      <c r="JRQ10"/>
      <c r="JRR10"/>
      <c r="JRS10"/>
      <c r="JRT10"/>
      <c r="JRU10"/>
      <c r="JRV10"/>
      <c r="JRW10"/>
      <c r="JRX10"/>
      <c r="JRY10"/>
      <c r="JRZ10"/>
      <c r="JSA10"/>
      <c r="JSB10"/>
      <c r="JSC10"/>
      <c r="JSD10"/>
      <c r="JSE10"/>
      <c r="JSF10"/>
      <c r="JSG10"/>
      <c r="JSH10"/>
      <c r="JSI10"/>
      <c r="JSJ10"/>
      <c r="JSK10"/>
      <c r="JSL10"/>
      <c r="JSM10"/>
      <c r="JSN10"/>
      <c r="JSO10"/>
      <c r="JSP10"/>
      <c r="JSQ10"/>
      <c r="JSR10"/>
      <c r="JSS10"/>
      <c r="JST10"/>
      <c r="JSU10"/>
      <c r="JSV10"/>
      <c r="JSW10"/>
      <c r="JSX10"/>
      <c r="JSY10"/>
      <c r="JSZ10"/>
      <c r="JTA10"/>
      <c r="JTB10"/>
      <c r="JTC10"/>
      <c r="JTD10"/>
      <c r="JTE10"/>
      <c r="JTF10"/>
      <c r="JTG10"/>
      <c r="JTH10"/>
      <c r="JTI10"/>
      <c r="JTJ10"/>
      <c r="JTK10"/>
      <c r="JTL10"/>
      <c r="JTM10"/>
      <c r="JTN10"/>
      <c r="JTO10"/>
      <c r="JTP10"/>
      <c r="JTQ10"/>
      <c r="JTR10"/>
      <c r="JTS10"/>
      <c r="JTT10"/>
      <c r="JTU10"/>
      <c r="JTV10"/>
      <c r="JTW10"/>
      <c r="JTX10"/>
      <c r="JTY10"/>
      <c r="JTZ10"/>
      <c r="JUA10"/>
      <c r="JUB10"/>
      <c r="JUC10"/>
      <c r="JUD10"/>
      <c r="JUE10"/>
      <c r="JUF10"/>
      <c r="JUG10"/>
      <c r="JUH10"/>
      <c r="JUI10"/>
      <c r="JUJ10"/>
      <c r="JUK10"/>
      <c r="JUL10"/>
      <c r="JUM10"/>
      <c r="JUN10"/>
      <c r="JUO10"/>
      <c r="JUP10"/>
      <c r="JUQ10"/>
      <c r="JUR10"/>
      <c r="JUS10"/>
      <c r="JUT10"/>
      <c r="JUU10"/>
      <c r="JUV10"/>
      <c r="JUW10"/>
      <c r="JUX10"/>
      <c r="JUY10"/>
      <c r="JUZ10"/>
      <c r="JVA10"/>
      <c r="JVB10"/>
      <c r="JVC10"/>
      <c r="JVD10"/>
      <c r="JVE10"/>
      <c r="JVF10"/>
      <c r="JVG10"/>
      <c r="JVH10"/>
      <c r="JVI10"/>
      <c r="JVJ10"/>
      <c r="JVK10"/>
      <c r="JVL10"/>
      <c r="JVM10"/>
      <c r="JVN10"/>
      <c r="JVO10"/>
      <c r="JVP10"/>
      <c r="JVQ10"/>
      <c r="JVR10"/>
      <c r="JVS10"/>
      <c r="JVT10"/>
      <c r="JVU10"/>
      <c r="JVV10"/>
      <c r="JVW10"/>
      <c r="JVX10"/>
      <c r="JVY10"/>
      <c r="JVZ10"/>
      <c r="JWA10"/>
      <c r="JWB10"/>
      <c r="JWC10"/>
      <c r="JWD10"/>
      <c r="JWE10"/>
      <c r="JWF10"/>
      <c r="JWG10"/>
      <c r="JWH10"/>
      <c r="JWI10"/>
      <c r="JWJ10"/>
      <c r="JWK10"/>
      <c r="JWL10"/>
      <c r="JWM10"/>
      <c r="JWN10"/>
      <c r="JWO10"/>
      <c r="JWP10"/>
      <c r="JWQ10"/>
      <c r="JWR10"/>
      <c r="JWS10"/>
      <c r="JWT10"/>
      <c r="JWU10"/>
      <c r="JWV10"/>
      <c r="JWW10"/>
      <c r="JWX10"/>
      <c r="JWY10"/>
      <c r="JWZ10"/>
      <c r="JXA10"/>
      <c r="JXB10"/>
      <c r="JXC10"/>
      <c r="JXD10"/>
      <c r="JXE10"/>
      <c r="JXF10"/>
      <c r="JXG10"/>
      <c r="JXH10"/>
      <c r="JXI10"/>
      <c r="JXJ10"/>
      <c r="JXK10"/>
      <c r="JXL10"/>
      <c r="JXM10"/>
      <c r="JXN10"/>
      <c r="JXO10"/>
      <c r="JXP10"/>
      <c r="JXQ10"/>
      <c r="JXR10"/>
      <c r="JXS10"/>
      <c r="JXT10"/>
      <c r="JXU10"/>
      <c r="JXV10"/>
      <c r="JXW10"/>
      <c r="JXX10"/>
      <c r="JXY10"/>
      <c r="JXZ10"/>
      <c r="JYA10"/>
      <c r="JYB10"/>
      <c r="JYC10"/>
      <c r="JYD10"/>
      <c r="JYE10"/>
      <c r="JYF10"/>
      <c r="JYG10"/>
      <c r="JYH10"/>
      <c r="JYI10"/>
      <c r="JYJ10"/>
      <c r="JYK10"/>
      <c r="JYL10"/>
      <c r="JYM10"/>
      <c r="JYN10"/>
      <c r="JYO10"/>
      <c r="JYP10"/>
      <c r="JYQ10"/>
      <c r="JYR10"/>
      <c r="JYS10"/>
      <c r="JYT10"/>
      <c r="JYU10"/>
      <c r="JYV10"/>
      <c r="JYW10"/>
      <c r="JYX10"/>
      <c r="JYY10"/>
      <c r="JYZ10"/>
      <c r="JZA10"/>
      <c r="JZB10"/>
      <c r="JZC10"/>
      <c r="JZD10"/>
      <c r="JZE10"/>
      <c r="JZF10"/>
      <c r="JZG10"/>
      <c r="JZH10"/>
      <c r="JZI10"/>
      <c r="JZJ10"/>
      <c r="JZK10"/>
      <c r="JZL10"/>
      <c r="JZM10"/>
      <c r="JZN10"/>
      <c r="JZO10"/>
      <c r="JZP10"/>
      <c r="JZQ10"/>
      <c r="JZR10"/>
      <c r="JZS10"/>
      <c r="JZT10"/>
      <c r="JZU10"/>
      <c r="JZV10"/>
      <c r="JZW10"/>
      <c r="JZX10"/>
      <c r="JZY10"/>
      <c r="JZZ10"/>
      <c r="KAA10"/>
      <c r="KAB10"/>
      <c r="KAC10"/>
      <c r="KAD10"/>
      <c r="KAE10"/>
      <c r="KAF10"/>
      <c r="KAG10"/>
      <c r="KAH10"/>
      <c r="KAI10"/>
      <c r="KAJ10"/>
      <c r="KAK10"/>
      <c r="KAL10"/>
      <c r="KAM10"/>
      <c r="KAN10"/>
      <c r="KAO10"/>
      <c r="KAP10"/>
      <c r="KAQ10"/>
      <c r="KAR10"/>
      <c r="KAS10"/>
      <c r="KAT10"/>
      <c r="KAU10"/>
      <c r="KAV10"/>
      <c r="KAW10"/>
      <c r="KAX10"/>
      <c r="KAY10"/>
      <c r="KAZ10"/>
      <c r="KBA10"/>
      <c r="KBB10"/>
      <c r="KBC10"/>
      <c r="KBD10"/>
      <c r="KBE10"/>
      <c r="KBF10"/>
      <c r="KBG10"/>
      <c r="KBH10"/>
      <c r="KBI10"/>
      <c r="KBJ10"/>
      <c r="KBK10"/>
      <c r="KBL10"/>
      <c r="KBM10"/>
      <c r="KBN10"/>
      <c r="KBO10"/>
      <c r="KBP10"/>
      <c r="KBQ10"/>
      <c r="KBR10"/>
      <c r="KBS10"/>
      <c r="KBT10"/>
      <c r="KBU10"/>
      <c r="KBV10"/>
      <c r="KBW10"/>
      <c r="KBX10"/>
      <c r="KBY10"/>
      <c r="KBZ10"/>
      <c r="KCA10"/>
      <c r="KCB10"/>
      <c r="KCC10"/>
      <c r="KCD10"/>
      <c r="KCE10"/>
      <c r="KCF10"/>
      <c r="KCG10"/>
      <c r="KCH10"/>
      <c r="KCI10"/>
      <c r="KCJ10"/>
      <c r="KCK10"/>
      <c r="KCL10"/>
      <c r="KCM10"/>
      <c r="KCN10"/>
      <c r="KCO10"/>
      <c r="KCP10"/>
      <c r="KCQ10"/>
      <c r="KCR10"/>
      <c r="KCS10"/>
      <c r="KCT10"/>
      <c r="KCU10"/>
      <c r="KCV10"/>
      <c r="KCW10"/>
      <c r="KCX10"/>
      <c r="KCY10"/>
      <c r="KCZ10"/>
      <c r="KDA10"/>
      <c r="KDB10"/>
      <c r="KDC10"/>
      <c r="KDD10"/>
      <c r="KDE10"/>
      <c r="KDF10"/>
      <c r="KDG10"/>
      <c r="KDH10"/>
      <c r="KDI10"/>
      <c r="KDJ10"/>
      <c r="KDK10"/>
      <c r="KDL10"/>
      <c r="KDM10"/>
      <c r="KDN10"/>
      <c r="KDO10"/>
      <c r="KDP10"/>
      <c r="KDQ10"/>
      <c r="KDR10"/>
      <c r="KDS10"/>
      <c r="KDT10"/>
      <c r="KDU10"/>
      <c r="KDV10"/>
      <c r="KDW10"/>
      <c r="KDX10"/>
      <c r="KDY10"/>
      <c r="KDZ10"/>
      <c r="KEA10"/>
      <c r="KEB10"/>
      <c r="KEC10"/>
      <c r="KED10"/>
      <c r="KEE10"/>
      <c r="KEF10"/>
      <c r="KEG10"/>
      <c r="KEH10"/>
      <c r="KEI10"/>
      <c r="KEJ10"/>
      <c r="KEK10"/>
      <c r="KEL10"/>
      <c r="KEM10"/>
      <c r="KEN10"/>
      <c r="KEO10"/>
      <c r="KEP10"/>
      <c r="KEQ10"/>
      <c r="KER10"/>
      <c r="KES10"/>
      <c r="KET10"/>
      <c r="KEU10"/>
      <c r="KEV10"/>
      <c r="KEW10"/>
      <c r="KEX10"/>
      <c r="KEY10"/>
      <c r="KEZ10"/>
      <c r="KFA10"/>
      <c r="KFB10"/>
      <c r="KFC10"/>
      <c r="KFD10"/>
      <c r="KFE10"/>
      <c r="KFF10"/>
      <c r="KFG10"/>
      <c r="KFH10"/>
      <c r="KFI10"/>
      <c r="KFJ10"/>
      <c r="KFK10"/>
      <c r="KFL10"/>
      <c r="KFM10"/>
      <c r="KFN10"/>
      <c r="KFO10"/>
      <c r="KFP10"/>
      <c r="KFQ10"/>
      <c r="KFR10"/>
      <c r="KFS10"/>
      <c r="KFT10"/>
      <c r="KFU10"/>
      <c r="KFV10"/>
      <c r="KFW10"/>
      <c r="KFX10"/>
      <c r="KFY10"/>
      <c r="KFZ10"/>
      <c r="KGA10"/>
      <c r="KGB10"/>
      <c r="KGC10"/>
      <c r="KGD10"/>
      <c r="KGE10"/>
      <c r="KGF10"/>
      <c r="KGG10"/>
      <c r="KGH10"/>
      <c r="KGI10"/>
      <c r="KGJ10"/>
      <c r="KGK10"/>
      <c r="KGL10"/>
      <c r="KGM10"/>
      <c r="KGN10"/>
      <c r="KGO10"/>
      <c r="KGP10"/>
      <c r="KGQ10"/>
      <c r="KGR10"/>
      <c r="KGS10"/>
      <c r="KGT10"/>
      <c r="KGU10"/>
      <c r="KGV10"/>
      <c r="KGW10"/>
      <c r="KGX10"/>
      <c r="KGY10"/>
      <c r="KGZ10"/>
      <c r="KHA10"/>
      <c r="KHB10"/>
      <c r="KHC10"/>
      <c r="KHD10"/>
      <c r="KHE10"/>
      <c r="KHF10"/>
      <c r="KHG10"/>
      <c r="KHH10"/>
      <c r="KHI10"/>
      <c r="KHJ10"/>
      <c r="KHK10"/>
      <c r="KHL10"/>
      <c r="KHM10"/>
      <c r="KHN10"/>
      <c r="KHO10"/>
      <c r="KHP10"/>
      <c r="KHQ10"/>
      <c r="KHR10"/>
      <c r="KHS10"/>
      <c r="KHT10"/>
      <c r="KHU10"/>
      <c r="KHV10"/>
      <c r="KHW10"/>
      <c r="KHX10"/>
      <c r="KHY10"/>
      <c r="KHZ10"/>
      <c r="KIA10"/>
      <c r="KIB10"/>
      <c r="KIC10"/>
      <c r="KID10"/>
      <c r="KIE10"/>
      <c r="KIF10"/>
      <c r="KIG10"/>
      <c r="KIH10"/>
      <c r="KII10"/>
      <c r="KIJ10"/>
      <c r="KIK10"/>
      <c r="KIL10"/>
      <c r="KIM10"/>
      <c r="KIN10"/>
      <c r="KIO10"/>
      <c r="KIP10"/>
      <c r="KIQ10"/>
      <c r="KIR10"/>
      <c r="KIS10"/>
      <c r="KIT10"/>
      <c r="KIU10"/>
      <c r="KIV10"/>
      <c r="KIW10"/>
      <c r="KIX10"/>
      <c r="KIY10"/>
      <c r="KIZ10"/>
      <c r="KJA10"/>
      <c r="KJB10"/>
      <c r="KJC10"/>
      <c r="KJD10"/>
      <c r="KJE10"/>
      <c r="KJF10"/>
      <c r="KJG10"/>
      <c r="KJH10"/>
      <c r="KJI10"/>
      <c r="KJJ10"/>
      <c r="KJK10"/>
      <c r="KJL10"/>
      <c r="KJM10"/>
      <c r="KJN10"/>
      <c r="KJO10"/>
      <c r="KJP10"/>
      <c r="KJQ10"/>
      <c r="KJR10"/>
      <c r="KJS10"/>
      <c r="KJT10"/>
      <c r="KJU10"/>
      <c r="KJV10"/>
      <c r="KJW10"/>
      <c r="KJX10"/>
      <c r="KJY10"/>
      <c r="KJZ10"/>
      <c r="KKA10"/>
      <c r="KKB10"/>
      <c r="KKC10"/>
      <c r="KKD10"/>
      <c r="KKE10"/>
      <c r="KKF10"/>
      <c r="KKG10"/>
      <c r="KKH10"/>
      <c r="KKI10"/>
      <c r="KKJ10"/>
      <c r="KKK10"/>
      <c r="KKL10"/>
      <c r="KKM10"/>
      <c r="KKN10"/>
      <c r="KKO10"/>
      <c r="KKP10"/>
      <c r="KKQ10"/>
      <c r="KKR10"/>
      <c r="KKS10"/>
      <c r="KKT10"/>
      <c r="KKU10"/>
      <c r="KKV10"/>
      <c r="KKW10"/>
      <c r="KKX10"/>
      <c r="KKY10"/>
      <c r="KKZ10"/>
      <c r="KLA10"/>
      <c r="KLB10"/>
      <c r="KLC10"/>
      <c r="KLD10"/>
      <c r="KLE10"/>
      <c r="KLF10"/>
      <c r="KLG10"/>
      <c r="KLH10"/>
      <c r="KLI10"/>
      <c r="KLJ10"/>
      <c r="KLK10"/>
      <c r="KLL10"/>
      <c r="KLM10"/>
      <c r="KLN10"/>
      <c r="KLO10"/>
      <c r="KLP10"/>
      <c r="KLQ10"/>
      <c r="KLR10"/>
      <c r="KLS10"/>
      <c r="KLT10"/>
      <c r="KLU10"/>
      <c r="KLV10"/>
      <c r="KLW10"/>
      <c r="KLX10"/>
      <c r="KLY10"/>
      <c r="KLZ10"/>
      <c r="KMA10"/>
      <c r="KMB10"/>
      <c r="KMC10"/>
      <c r="KMD10"/>
      <c r="KME10"/>
      <c r="KMF10"/>
      <c r="KMG10"/>
      <c r="KMH10"/>
      <c r="KMI10"/>
      <c r="KMJ10"/>
      <c r="KMK10"/>
      <c r="KML10"/>
      <c r="KMM10"/>
      <c r="KMN10"/>
      <c r="KMO10"/>
      <c r="KMP10"/>
      <c r="KMQ10"/>
      <c r="KMR10"/>
      <c r="KMS10"/>
      <c r="KMT10"/>
      <c r="KMU10"/>
      <c r="KMV10"/>
      <c r="KMW10"/>
      <c r="KMX10"/>
      <c r="KMY10"/>
      <c r="KMZ10"/>
      <c r="KNA10"/>
      <c r="KNB10"/>
      <c r="KNC10"/>
      <c r="KND10"/>
      <c r="KNE10"/>
      <c r="KNF10"/>
      <c r="KNG10"/>
      <c r="KNH10"/>
      <c r="KNI10"/>
      <c r="KNJ10"/>
      <c r="KNK10"/>
      <c r="KNL10"/>
      <c r="KNM10"/>
      <c r="KNN10"/>
      <c r="KNO10"/>
      <c r="KNP10"/>
      <c r="KNQ10"/>
      <c r="KNR10"/>
      <c r="KNS10"/>
      <c r="KNT10"/>
      <c r="KNU10"/>
      <c r="KNV10"/>
      <c r="KNW10"/>
      <c r="KNX10"/>
      <c r="KNY10"/>
      <c r="KNZ10"/>
      <c r="KOA10"/>
      <c r="KOB10"/>
      <c r="KOC10"/>
      <c r="KOD10"/>
      <c r="KOE10"/>
      <c r="KOF10"/>
      <c r="KOG10"/>
      <c r="KOH10"/>
      <c r="KOI10"/>
      <c r="KOJ10"/>
      <c r="KOK10"/>
      <c r="KOL10"/>
      <c r="KOM10"/>
      <c r="KON10"/>
      <c r="KOO10"/>
      <c r="KOP10"/>
      <c r="KOQ10"/>
      <c r="KOR10"/>
      <c r="KOS10"/>
      <c r="KOT10"/>
      <c r="KOU10"/>
      <c r="KOV10"/>
      <c r="KOW10"/>
      <c r="KOX10"/>
      <c r="KOY10"/>
      <c r="KOZ10"/>
      <c r="KPA10"/>
      <c r="KPB10"/>
      <c r="KPC10"/>
      <c r="KPD10"/>
      <c r="KPE10"/>
      <c r="KPF10"/>
      <c r="KPG10"/>
      <c r="KPH10"/>
      <c r="KPI10"/>
      <c r="KPJ10"/>
      <c r="KPK10"/>
      <c r="KPL10"/>
      <c r="KPM10"/>
      <c r="KPN10"/>
      <c r="KPO10"/>
      <c r="KPP10"/>
      <c r="KPQ10"/>
      <c r="KPR10"/>
      <c r="KPS10"/>
      <c r="KPT10"/>
      <c r="KPU10"/>
      <c r="KPV10"/>
      <c r="KPW10"/>
      <c r="KPX10"/>
      <c r="KPY10"/>
      <c r="KPZ10"/>
      <c r="KQA10"/>
      <c r="KQB10"/>
      <c r="KQC10"/>
      <c r="KQD10"/>
      <c r="KQE10"/>
      <c r="KQF10"/>
      <c r="KQG10"/>
      <c r="KQH10"/>
      <c r="KQI10"/>
      <c r="KQJ10"/>
      <c r="KQK10"/>
      <c r="KQL10"/>
      <c r="KQM10"/>
      <c r="KQN10"/>
      <c r="KQO10"/>
      <c r="KQP10"/>
      <c r="KQQ10"/>
      <c r="KQR10"/>
      <c r="KQS10"/>
      <c r="KQT10"/>
      <c r="KQU10"/>
      <c r="KQV10"/>
      <c r="KQW10"/>
      <c r="KQX10"/>
      <c r="KQY10"/>
      <c r="KQZ10"/>
      <c r="KRA10"/>
      <c r="KRB10"/>
      <c r="KRC10"/>
      <c r="KRD10"/>
      <c r="KRE10"/>
      <c r="KRF10"/>
      <c r="KRG10"/>
      <c r="KRH10"/>
      <c r="KRI10"/>
      <c r="KRJ10"/>
      <c r="KRK10"/>
      <c r="KRL10"/>
      <c r="KRM10"/>
      <c r="KRN10"/>
      <c r="KRO10"/>
      <c r="KRP10"/>
      <c r="KRQ10"/>
      <c r="KRR10"/>
      <c r="KRS10"/>
      <c r="KRT10"/>
      <c r="KRU10"/>
      <c r="KRV10"/>
      <c r="KRW10"/>
      <c r="KRX10"/>
      <c r="KRY10"/>
      <c r="KRZ10"/>
      <c r="KSA10"/>
      <c r="KSB10"/>
      <c r="KSC10"/>
      <c r="KSD10"/>
      <c r="KSE10"/>
      <c r="KSF10"/>
      <c r="KSG10"/>
      <c r="KSH10"/>
      <c r="KSI10"/>
      <c r="KSJ10"/>
      <c r="KSK10"/>
      <c r="KSL10"/>
      <c r="KSM10"/>
      <c r="KSN10"/>
      <c r="KSO10"/>
      <c r="KSP10"/>
      <c r="KSQ10"/>
      <c r="KSR10"/>
      <c r="KSS10"/>
      <c r="KST10"/>
      <c r="KSU10"/>
      <c r="KSV10"/>
      <c r="KSW10"/>
      <c r="KSX10"/>
      <c r="KSY10"/>
      <c r="KSZ10"/>
      <c r="KTA10"/>
      <c r="KTB10"/>
      <c r="KTC10"/>
      <c r="KTD10"/>
      <c r="KTE10"/>
      <c r="KTF10"/>
      <c r="KTG10"/>
      <c r="KTH10"/>
      <c r="KTI10"/>
      <c r="KTJ10"/>
      <c r="KTK10"/>
      <c r="KTL10"/>
      <c r="KTM10"/>
      <c r="KTN10"/>
      <c r="KTO10"/>
      <c r="KTP10"/>
      <c r="KTQ10"/>
      <c r="KTR10"/>
      <c r="KTS10"/>
      <c r="KTT10"/>
      <c r="KTU10"/>
      <c r="KTV10"/>
      <c r="KTW10"/>
      <c r="KTX10"/>
      <c r="KTY10"/>
      <c r="KTZ10"/>
      <c r="KUA10"/>
      <c r="KUB10"/>
      <c r="KUC10"/>
      <c r="KUD10"/>
      <c r="KUE10"/>
      <c r="KUF10"/>
      <c r="KUG10"/>
      <c r="KUH10"/>
      <c r="KUI10"/>
      <c r="KUJ10"/>
      <c r="KUK10"/>
      <c r="KUL10"/>
      <c r="KUM10"/>
      <c r="KUN10"/>
      <c r="KUO10"/>
      <c r="KUP10"/>
      <c r="KUQ10"/>
      <c r="KUR10"/>
      <c r="KUS10"/>
      <c r="KUT10"/>
      <c r="KUU10"/>
      <c r="KUV10"/>
      <c r="KUW10"/>
      <c r="KUX10"/>
      <c r="KUY10"/>
      <c r="KUZ10"/>
      <c r="KVA10"/>
      <c r="KVB10"/>
      <c r="KVC10"/>
      <c r="KVD10"/>
      <c r="KVE10"/>
      <c r="KVF10"/>
      <c r="KVG10"/>
      <c r="KVH10"/>
      <c r="KVI10"/>
      <c r="KVJ10"/>
      <c r="KVK10"/>
      <c r="KVL10"/>
      <c r="KVM10"/>
      <c r="KVN10"/>
      <c r="KVO10"/>
      <c r="KVP10"/>
      <c r="KVQ10"/>
      <c r="KVR10"/>
      <c r="KVS10"/>
      <c r="KVT10"/>
      <c r="KVU10"/>
      <c r="KVV10"/>
      <c r="KVW10"/>
      <c r="KVX10"/>
      <c r="KVY10"/>
      <c r="KVZ10"/>
      <c r="KWA10"/>
      <c r="KWB10"/>
      <c r="KWC10"/>
      <c r="KWD10"/>
      <c r="KWE10"/>
      <c r="KWF10"/>
      <c r="KWG10"/>
      <c r="KWH10"/>
      <c r="KWI10"/>
      <c r="KWJ10"/>
      <c r="KWK10"/>
      <c r="KWL10"/>
      <c r="KWM10"/>
      <c r="KWN10"/>
      <c r="KWO10"/>
      <c r="KWP10"/>
      <c r="KWQ10"/>
      <c r="KWR10"/>
      <c r="KWS10"/>
      <c r="KWT10"/>
      <c r="KWU10"/>
      <c r="KWV10"/>
      <c r="KWW10"/>
      <c r="KWX10"/>
      <c r="KWY10"/>
      <c r="KWZ10"/>
      <c r="KXA10"/>
      <c r="KXB10"/>
      <c r="KXC10"/>
      <c r="KXD10"/>
      <c r="KXE10"/>
      <c r="KXF10"/>
      <c r="KXG10"/>
      <c r="KXH10"/>
      <c r="KXI10"/>
      <c r="KXJ10"/>
      <c r="KXK10"/>
      <c r="KXL10"/>
      <c r="KXM10"/>
      <c r="KXN10"/>
      <c r="KXO10"/>
      <c r="KXP10"/>
      <c r="KXQ10"/>
      <c r="KXR10"/>
      <c r="KXS10"/>
      <c r="KXT10"/>
      <c r="KXU10"/>
      <c r="KXV10"/>
      <c r="KXW10"/>
      <c r="KXX10"/>
      <c r="KXY10"/>
      <c r="KXZ10"/>
      <c r="KYA10"/>
      <c r="KYB10"/>
      <c r="KYC10"/>
      <c r="KYD10"/>
      <c r="KYE10"/>
      <c r="KYF10"/>
      <c r="KYG10"/>
      <c r="KYH10"/>
      <c r="KYI10"/>
      <c r="KYJ10"/>
      <c r="KYK10"/>
      <c r="KYL10"/>
      <c r="KYM10"/>
      <c r="KYN10"/>
      <c r="KYO10"/>
      <c r="KYP10"/>
      <c r="KYQ10"/>
      <c r="KYR10"/>
      <c r="KYS10"/>
      <c r="KYT10"/>
      <c r="KYU10"/>
      <c r="KYV10"/>
      <c r="KYW10"/>
      <c r="KYX10"/>
      <c r="KYY10"/>
      <c r="KYZ10"/>
      <c r="KZA10"/>
      <c r="KZB10"/>
      <c r="KZC10"/>
      <c r="KZD10"/>
      <c r="KZE10"/>
      <c r="KZF10"/>
      <c r="KZG10"/>
      <c r="KZH10"/>
      <c r="KZI10"/>
      <c r="KZJ10"/>
      <c r="KZK10"/>
      <c r="KZL10"/>
      <c r="KZM10"/>
      <c r="KZN10"/>
      <c r="KZO10"/>
      <c r="KZP10"/>
      <c r="KZQ10"/>
      <c r="KZR10"/>
      <c r="KZS10"/>
      <c r="KZT10"/>
      <c r="KZU10"/>
      <c r="KZV10"/>
      <c r="KZW10"/>
      <c r="KZX10"/>
      <c r="KZY10"/>
      <c r="KZZ10"/>
      <c r="LAA10"/>
      <c r="LAB10"/>
      <c r="LAC10"/>
      <c r="LAD10"/>
      <c r="LAE10"/>
      <c r="LAF10"/>
      <c r="LAG10"/>
      <c r="LAH10"/>
      <c r="LAI10"/>
      <c r="LAJ10"/>
      <c r="LAK10"/>
      <c r="LAL10"/>
      <c r="LAM10"/>
      <c r="LAN10"/>
      <c r="LAO10"/>
      <c r="LAP10"/>
      <c r="LAQ10"/>
      <c r="LAR10"/>
      <c r="LAS10"/>
      <c r="LAT10"/>
      <c r="LAU10"/>
      <c r="LAV10"/>
      <c r="LAW10"/>
      <c r="LAX10"/>
      <c r="LAY10"/>
      <c r="LAZ10"/>
      <c r="LBA10"/>
      <c r="LBB10"/>
      <c r="LBC10"/>
      <c r="LBD10"/>
      <c r="LBE10"/>
      <c r="LBF10"/>
      <c r="LBG10"/>
      <c r="LBH10"/>
      <c r="LBI10"/>
      <c r="LBJ10"/>
      <c r="LBK10"/>
      <c r="LBL10"/>
      <c r="LBM10"/>
      <c r="LBN10"/>
      <c r="LBO10"/>
      <c r="LBP10"/>
      <c r="LBQ10"/>
      <c r="LBR10"/>
      <c r="LBS10"/>
      <c r="LBT10"/>
      <c r="LBU10"/>
      <c r="LBV10"/>
      <c r="LBW10"/>
      <c r="LBX10"/>
      <c r="LBY10"/>
      <c r="LBZ10"/>
      <c r="LCA10"/>
      <c r="LCB10"/>
      <c r="LCC10"/>
      <c r="LCD10"/>
      <c r="LCE10"/>
      <c r="LCF10"/>
      <c r="LCG10"/>
      <c r="LCH10"/>
      <c r="LCI10"/>
      <c r="LCJ10"/>
      <c r="LCK10"/>
      <c r="LCL10"/>
      <c r="LCM10"/>
      <c r="LCN10"/>
      <c r="LCO10"/>
      <c r="LCP10"/>
      <c r="LCQ10"/>
      <c r="LCR10"/>
      <c r="LCS10"/>
      <c r="LCT10"/>
      <c r="LCU10"/>
      <c r="LCV10"/>
      <c r="LCW10"/>
      <c r="LCX10"/>
      <c r="LCY10"/>
      <c r="LCZ10"/>
      <c r="LDA10"/>
      <c r="LDB10"/>
      <c r="LDC10"/>
      <c r="LDD10"/>
      <c r="LDE10"/>
      <c r="LDF10"/>
      <c r="LDG10"/>
      <c r="LDH10"/>
      <c r="LDI10"/>
      <c r="LDJ10"/>
      <c r="LDK10"/>
      <c r="LDL10"/>
      <c r="LDM10"/>
      <c r="LDN10"/>
      <c r="LDO10"/>
      <c r="LDP10"/>
      <c r="LDQ10"/>
      <c r="LDR10"/>
      <c r="LDS10"/>
      <c r="LDT10"/>
      <c r="LDU10"/>
      <c r="LDV10"/>
      <c r="LDW10"/>
      <c r="LDX10"/>
      <c r="LDY10"/>
      <c r="LDZ10"/>
      <c r="LEA10"/>
      <c r="LEB10"/>
      <c r="LEC10"/>
      <c r="LED10"/>
      <c r="LEE10"/>
      <c r="LEF10"/>
      <c r="LEG10"/>
      <c r="LEH10"/>
      <c r="LEI10"/>
      <c r="LEJ10"/>
      <c r="LEK10"/>
      <c r="LEL10"/>
      <c r="LEM10"/>
      <c r="LEN10"/>
      <c r="LEO10"/>
      <c r="LEP10"/>
      <c r="LEQ10"/>
      <c r="LER10"/>
      <c r="LES10"/>
      <c r="LET10"/>
      <c r="LEU10"/>
      <c r="LEV10"/>
      <c r="LEW10"/>
      <c r="LEX10"/>
      <c r="LEY10"/>
      <c r="LEZ10"/>
      <c r="LFA10"/>
      <c r="LFB10"/>
      <c r="LFC10"/>
      <c r="LFD10"/>
      <c r="LFE10"/>
      <c r="LFF10"/>
      <c r="LFG10"/>
      <c r="LFH10"/>
      <c r="LFI10"/>
      <c r="LFJ10"/>
      <c r="LFK10"/>
      <c r="LFL10"/>
      <c r="LFM10"/>
      <c r="LFN10"/>
      <c r="LFO10"/>
      <c r="LFP10"/>
      <c r="LFQ10"/>
      <c r="LFR10"/>
      <c r="LFS10"/>
      <c r="LFT10"/>
      <c r="LFU10"/>
      <c r="LFV10"/>
      <c r="LFW10"/>
      <c r="LFX10"/>
      <c r="LFY10"/>
      <c r="LFZ10"/>
      <c r="LGA10"/>
      <c r="LGB10"/>
      <c r="LGC10"/>
      <c r="LGD10"/>
      <c r="LGE10"/>
      <c r="LGF10"/>
      <c r="LGG10"/>
      <c r="LGH10"/>
      <c r="LGI10"/>
      <c r="LGJ10"/>
      <c r="LGK10"/>
      <c r="LGL10"/>
      <c r="LGM10"/>
      <c r="LGN10"/>
      <c r="LGO10"/>
      <c r="LGP10"/>
      <c r="LGQ10"/>
      <c r="LGR10"/>
      <c r="LGS10"/>
      <c r="LGT10"/>
      <c r="LGU10"/>
      <c r="LGV10"/>
      <c r="LGW10"/>
      <c r="LGX10"/>
      <c r="LGY10"/>
      <c r="LGZ10"/>
      <c r="LHA10"/>
      <c r="LHB10"/>
      <c r="LHC10"/>
      <c r="LHD10"/>
      <c r="LHE10"/>
      <c r="LHF10"/>
      <c r="LHG10"/>
      <c r="LHH10"/>
      <c r="LHI10"/>
      <c r="LHJ10"/>
      <c r="LHK10"/>
      <c r="LHL10"/>
      <c r="LHM10"/>
      <c r="LHN10"/>
      <c r="LHO10"/>
      <c r="LHP10"/>
      <c r="LHQ10"/>
      <c r="LHR10"/>
      <c r="LHS10"/>
      <c r="LHT10"/>
      <c r="LHU10"/>
      <c r="LHV10"/>
      <c r="LHW10"/>
      <c r="LHX10"/>
      <c r="LHY10"/>
      <c r="LHZ10"/>
      <c r="LIA10"/>
      <c r="LIB10"/>
      <c r="LIC10"/>
      <c r="LID10"/>
      <c r="LIE10"/>
      <c r="LIF10"/>
      <c r="LIG10"/>
      <c r="LIH10"/>
      <c r="LII10"/>
      <c r="LIJ10"/>
      <c r="LIK10"/>
      <c r="LIL10"/>
      <c r="LIM10"/>
      <c r="LIN10"/>
      <c r="LIO10"/>
      <c r="LIP10"/>
      <c r="LIQ10"/>
      <c r="LIR10"/>
      <c r="LIS10"/>
      <c r="LIT10"/>
      <c r="LIU10"/>
      <c r="LIV10"/>
      <c r="LIW10"/>
      <c r="LIX10"/>
      <c r="LIY10"/>
      <c r="LIZ10"/>
      <c r="LJA10"/>
      <c r="LJB10"/>
      <c r="LJC10"/>
      <c r="LJD10"/>
      <c r="LJE10"/>
      <c r="LJF10"/>
      <c r="LJG10"/>
      <c r="LJH10"/>
      <c r="LJI10"/>
      <c r="LJJ10"/>
      <c r="LJK10"/>
      <c r="LJL10"/>
      <c r="LJM10"/>
      <c r="LJN10"/>
      <c r="LJO10"/>
      <c r="LJP10"/>
      <c r="LJQ10"/>
      <c r="LJR10"/>
      <c r="LJS10"/>
      <c r="LJT10"/>
      <c r="LJU10"/>
      <c r="LJV10"/>
      <c r="LJW10"/>
      <c r="LJX10"/>
      <c r="LJY10"/>
      <c r="LJZ10"/>
      <c r="LKA10"/>
      <c r="LKB10"/>
      <c r="LKC10"/>
      <c r="LKD10"/>
      <c r="LKE10"/>
      <c r="LKF10"/>
      <c r="LKG10"/>
      <c r="LKH10"/>
      <c r="LKI10"/>
      <c r="LKJ10"/>
      <c r="LKK10"/>
      <c r="LKL10"/>
      <c r="LKM10"/>
      <c r="LKN10"/>
      <c r="LKO10"/>
      <c r="LKP10"/>
      <c r="LKQ10"/>
      <c r="LKR10"/>
      <c r="LKS10"/>
      <c r="LKT10"/>
      <c r="LKU10"/>
      <c r="LKV10"/>
      <c r="LKW10"/>
      <c r="LKX10"/>
      <c r="LKY10"/>
      <c r="LKZ10"/>
      <c r="LLA10"/>
      <c r="LLB10"/>
      <c r="LLC10"/>
      <c r="LLD10"/>
      <c r="LLE10"/>
      <c r="LLF10"/>
      <c r="LLG10"/>
      <c r="LLH10"/>
      <c r="LLI10"/>
      <c r="LLJ10"/>
      <c r="LLK10"/>
      <c r="LLL10"/>
      <c r="LLM10"/>
      <c r="LLN10"/>
      <c r="LLO10"/>
      <c r="LLP10"/>
      <c r="LLQ10"/>
      <c r="LLR10"/>
      <c r="LLS10"/>
      <c r="LLT10"/>
      <c r="LLU10"/>
      <c r="LLV10"/>
      <c r="LLW10"/>
      <c r="LLX10"/>
      <c r="LLY10"/>
      <c r="LLZ10"/>
      <c r="LMA10"/>
      <c r="LMB10"/>
      <c r="LMC10"/>
      <c r="LMD10"/>
      <c r="LME10"/>
      <c r="LMF10"/>
      <c r="LMG10"/>
      <c r="LMH10"/>
      <c r="LMI10"/>
      <c r="LMJ10"/>
      <c r="LMK10"/>
      <c r="LML10"/>
      <c r="LMM10"/>
      <c r="LMN10"/>
      <c r="LMO10"/>
      <c r="LMP10"/>
      <c r="LMQ10"/>
      <c r="LMR10"/>
      <c r="LMS10"/>
      <c r="LMT10"/>
      <c r="LMU10"/>
      <c r="LMV10"/>
      <c r="LMW10"/>
      <c r="LMX10"/>
      <c r="LMY10"/>
      <c r="LMZ10"/>
      <c r="LNA10"/>
      <c r="LNB10"/>
      <c r="LNC10"/>
      <c r="LND10"/>
      <c r="LNE10"/>
      <c r="LNF10"/>
      <c r="LNG10"/>
      <c r="LNH10"/>
      <c r="LNI10"/>
      <c r="LNJ10"/>
      <c r="LNK10"/>
      <c r="LNL10"/>
      <c r="LNM10"/>
      <c r="LNN10"/>
      <c r="LNO10"/>
      <c r="LNP10"/>
      <c r="LNQ10"/>
      <c r="LNR10"/>
      <c r="LNS10"/>
      <c r="LNT10"/>
      <c r="LNU10"/>
      <c r="LNV10"/>
      <c r="LNW10"/>
      <c r="LNX10"/>
      <c r="LNY10"/>
      <c r="LNZ10"/>
      <c r="LOA10"/>
      <c r="LOB10"/>
      <c r="LOC10"/>
      <c r="LOD10"/>
      <c r="LOE10"/>
      <c r="LOF10"/>
      <c r="LOG10"/>
      <c r="LOH10"/>
      <c r="LOI10"/>
      <c r="LOJ10"/>
      <c r="LOK10"/>
      <c r="LOL10"/>
      <c r="LOM10"/>
      <c r="LON10"/>
      <c r="LOO10"/>
      <c r="LOP10"/>
      <c r="LOQ10"/>
      <c r="LOR10"/>
      <c r="LOS10"/>
      <c r="LOT10"/>
      <c r="LOU10"/>
      <c r="LOV10"/>
      <c r="LOW10"/>
      <c r="LOX10"/>
      <c r="LOY10"/>
      <c r="LOZ10"/>
      <c r="LPA10"/>
      <c r="LPB10"/>
      <c r="LPC10"/>
      <c r="LPD10"/>
      <c r="LPE10"/>
      <c r="LPF10"/>
      <c r="LPG10"/>
      <c r="LPH10"/>
      <c r="LPI10"/>
      <c r="LPJ10"/>
      <c r="LPK10"/>
      <c r="LPL10"/>
      <c r="LPM10"/>
      <c r="LPN10"/>
      <c r="LPO10"/>
      <c r="LPP10"/>
      <c r="LPQ10"/>
      <c r="LPR10"/>
      <c r="LPS10"/>
      <c r="LPT10"/>
      <c r="LPU10"/>
      <c r="LPV10"/>
      <c r="LPW10"/>
      <c r="LPX10"/>
      <c r="LPY10"/>
      <c r="LPZ10"/>
      <c r="LQA10"/>
      <c r="LQB10"/>
      <c r="LQC10"/>
      <c r="LQD10"/>
      <c r="LQE10"/>
      <c r="LQF10"/>
      <c r="LQG10"/>
      <c r="LQH10"/>
      <c r="LQI10"/>
      <c r="LQJ10"/>
      <c r="LQK10"/>
      <c r="LQL10"/>
      <c r="LQM10"/>
      <c r="LQN10"/>
      <c r="LQO10"/>
      <c r="LQP10"/>
      <c r="LQQ10"/>
      <c r="LQR10"/>
      <c r="LQS10"/>
      <c r="LQT10"/>
      <c r="LQU10"/>
      <c r="LQV10"/>
      <c r="LQW10"/>
      <c r="LQX10"/>
      <c r="LQY10"/>
      <c r="LQZ10"/>
      <c r="LRA10"/>
      <c r="LRB10"/>
      <c r="LRC10"/>
      <c r="LRD10"/>
      <c r="LRE10"/>
      <c r="LRF10"/>
      <c r="LRG10"/>
      <c r="LRH10"/>
      <c r="LRI10"/>
      <c r="LRJ10"/>
      <c r="LRK10"/>
      <c r="LRL10"/>
      <c r="LRM10"/>
      <c r="LRN10"/>
      <c r="LRO10"/>
      <c r="LRP10"/>
      <c r="LRQ10"/>
      <c r="LRR10"/>
      <c r="LRS10"/>
      <c r="LRT10"/>
      <c r="LRU10"/>
      <c r="LRV10"/>
      <c r="LRW10"/>
      <c r="LRX10"/>
      <c r="LRY10"/>
      <c r="LRZ10"/>
      <c r="LSA10"/>
      <c r="LSB10"/>
      <c r="LSC10"/>
      <c r="LSD10"/>
      <c r="LSE10"/>
      <c r="LSF10"/>
      <c r="LSG10"/>
      <c r="LSH10"/>
      <c r="LSI10"/>
      <c r="LSJ10"/>
      <c r="LSK10"/>
      <c r="LSL10"/>
      <c r="LSM10"/>
      <c r="LSN10"/>
      <c r="LSO10"/>
      <c r="LSP10"/>
      <c r="LSQ10"/>
      <c r="LSR10"/>
      <c r="LSS10"/>
      <c r="LST10"/>
      <c r="LSU10"/>
      <c r="LSV10"/>
      <c r="LSW10"/>
      <c r="LSX10"/>
      <c r="LSY10"/>
      <c r="LSZ10"/>
      <c r="LTA10"/>
      <c r="LTB10"/>
      <c r="LTC10"/>
      <c r="LTD10"/>
      <c r="LTE10"/>
      <c r="LTF10"/>
      <c r="LTG10"/>
      <c r="LTH10"/>
      <c r="LTI10"/>
      <c r="LTJ10"/>
      <c r="LTK10"/>
      <c r="LTL10"/>
      <c r="LTM10"/>
      <c r="LTN10"/>
      <c r="LTO10"/>
      <c r="LTP10"/>
      <c r="LTQ10"/>
      <c r="LTR10"/>
      <c r="LTS10"/>
      <c r="LTT10"/>
      <c r="LTU10"/>
      <c r="LTV10"/>
      <c r="LTW10"/>
      <c r="LTX10"/>
      <c r="LTY10"/>
      <c r="LTZ10"/>
      <c r="LUA10"/>
      <c r="LUB10"/>
      <c r="LUC10"/>
      <c r="LUD10"/>
      <c r="LUE10"/>
      <c r="LUF10"/>
      <c r="LUG10"/>
      <c r="LUH10"/>
      <c r="LUI10"/>
      <c r="LUJ10"/>
      <c r="LUK10"/>
      <c r="LUL10"/>
      <c r="LUM10"/>
      <c r="LUN10"/>
      <c r="LUO10"/>
      <c r="LUP10"/>
      <c r="LUQ10"/>
      <c r="LUR10"/>
      <c r="LUS10"/>
      <c r="LUT10"/>
      <c r="LUU10"/>
      <c r="LUV10"/>
      <c r="LUW10"/>
      <c r="LUX10"/>
      <c r="LUY10"/>
      <c r="LUZ10"/>
      <c r="LVA10"/>
      <c r="LVB10"/>
      <c r="LVC10"/>
      <c r="LVD10"/>
      <c r="LVE10"/>
      <c r="LVF10"/>
      <c r="LVG10"/>
      <c r="LVH10"/>
      <c r="LVI10"/>
      <c r="LVJ10"/>
      <c r="LVK10"/>
      <c r="LVL10"/>
      <c r="LVM10"/>
      <c r="LVN10"/>
      <c r="LVO10"/>
      <c r="LVP10"/>
      <c r="LVQ10"/>
      <c r="LVR10"/>
      <c r="LVS10"/>
      <c r="LVT10"/>
      <c r="LVU10"/>
      <c r="LVV10"/>
      <c r="LVW10"/>
      <c r="LVX10"/>
      <c r="LVY10"/>
      <c r="LVZ10"/>
      <c r="LWA10"/>
      <c r="LWB10"/>
      <c r="LWC10"/>
      <c r="LWD10"/>
      <c r="LWE10"/>
      <c r="LWF10"/>
      <c r="LWG10"/>
      <c r="LWH10"/>
      <c r="LWI10"/>
      <c r="LWJ10"/>
      <c r="LWK10"/>
      <c r="LWL10"/>
      <c r="LWM10"/>
      <c r="LWN10"/>
      <c r="LWO10"/>
      <c r="LWP10"/>
      <c r="LWQ10"/>
      <c r="LWR10"/>
      <c r="LWS10"/>
      <c r="LWT10"/>
      <c r="LWU10"/>
      <c r="LWV10"/>
      <c r="LWW10"/>
      <c r="LWX10"/>
      <c r="LWY10"/>
      <c r="LWZ10"/>
      <c r="LXA10"/>
      <c r="LXB10"/>
      <c r="LXC10"/>
      <c r="LXD10"/>
      <c r="LXE10"/>
      <c r="LXF10"/>
      <c r="LXG10"/>
      <c r="LXH10"/>
      <c r="LXI10"/>
      <c r="LXJ10"/>
      <c r="LXK10"/>
      <c r="LXL10"/>
      <c r="LXM10"/>
      <c r="LXN10"/>
      <c r="LXO10"/>
      <c r="LXP10"/>
      <c r="LXQ10"/>
      <c r="LXR10"/>
      <c r="LXS10"/>
      <c r="LXT10"/>
      <c r="LXU10"/>
      <c r="LXV10"/>
      <c r="LXW10"/>
      <c r="LXX10"/>
      <c r="LXY10"/>
      <c r="LXZ10"/>
      <c r="LYA10"/>
      <c r="LYB10"/>
      <c r="LYC10"/>
      <c r="LYD10"/>
      <c r="LYE10"/>
      <c r="LYF10"/>
      <c r="LYG10"/>
      <c r="LYH10"/>
      <c r="LYI10"/>
      <c r="LYJ10"/>
      <c r="LYK10"/>
      <c r="LYL10"/>
      <c r="LYM10"/>
      <c r="LYN10"/>
      <c r="LYO10"/>
      <c r="LYP10"/>
      <c r="LYQ10"/>
      <c r="LYR10"/>
      <c r="LYS10"/>
      <c r="LYT10"/>
      <c r="LYU10"/>
      <c r="LYV10"/>
      <c r="LYW10"/>
      <c r="LYX10"/>
      <c r="LYY10"/>
      <c r="LYZ10"/>
      <c r="LZA10"/>
      <c r="LZB10"/>
      <c r="LZC10"/>
      <c r="LZD10"/>
      <c r="LZE10"/>
      <c r="LZF10"/>
      <c r="LZG10"/>
      <c r="LZH10"/>
      <c r="LZI10"/>
      <c r="LZJ10"/>
      <c r="LZK10"/>
      <c r="LZL10"/>
      <c r="LZM10"/>
      <c r="LZN10"/>
      <c r="LZO10"/>
      <c r="LZP10"/>
      <c r="LZQ10"/>
      <c r="LZR10"/>
      <c r="LZS10"/>
      <c r="LZT10"/>
      <c r="LZU10"/>
      <c r="LZV10"/>
      <c r="LZW10"/>
      <c r="LZX10"/>
      <c r="LZY10"/>
      <c r="LZZ10"/>
      <c r="MAA10"/>
      <c r="MAB10"/>
      <c r="MAC10"/>
      <c r="MAD10"/>
      <c r="MAE10"/>
      <c r="MAF10"/>
      <c r="MAG10"/>
      <c r="MAH10"/>
      <c r="MAI10"/>
      <c r="MAJ10"/>
      <c r="MAK10"/>
      <c r="MAL10"/>
      <c r="MAM10"/>
      <c r="MAN10"/>
      <c r="MAO10"/>
      <c r="MAP10"/>
      <c r="MAQ10"/>
      <c r="MAR10"/>
      <c r="MAS10"/>
      <c r="MAT10"/>
      <c r="MAU10"/>
      <c r="MAV10"/>
      <c r="MAW10"/>
      <c r="MAX10"/>
      <c r="MAY10"/>
      <c r="MAZ10"/>
      <c r="MBA10"/>
      <c r="MBB10"/>
      <c r="MBC10"/>
      <c r="MBD10"/>
      <c r="MBE10"/>
      <c r="MBF10"/>
      <c r="MBG10"/>
      <c r="MBH10"/>
      <c r="MBI10"/>
      <c r="MBJ10"/>
      <c r="MBK10"/>
      <c r="MBL10"/>
      <c r="MBM10"/>
      <c r="MBN10"/>
      <c r="MBO10"/>
      <c r="MBP10"/>
      <c r="MBQ10"/>
      <c r="MBR10"/>
      <c r="MBS10"/>
      <c r="MBT10"/>
      <c r="MBU10"/>
      <c r="MBV10"/>
      <c r="MBW10"/>
      <c r="MBX10"/>
      <c r="MBY10"/>
      <c r="MBZ10"/>
      <c r="MCA10"/>
      <c r="MCB10"/>
      <c r="MCC10"/>
      <c r="MCD10"/>
      <c r="MCE10"/>
      <c r="MCF10"/>
      <c r="MCG10"/>
      <c r="MCH10"/>
      <c r="MCI10"/>
      <c r="MCJ10"/>
      <c r="MCK10"/>
      <c r="MCL10"/>
      <c r="MCM10"/>
      <c r="MCN10"/>
      <c r="MCO10"/>
      <c r="MCP10"/>
      <c r="MCQ10"/>
      <c r="MCR10"/>
      <c r="MCS10"/>
      <c r="MCT10"/>
      <c r="MCU10"/>
      <c r="MCV10"/>
      <c r="MCW10"/>
      <c r="MCX10"/>
      <c r="MCY10"/>
      <c r="MCZ10"/>
      <c r="MDA10"/>
      <c r="MDB10"/>
      <c r="MDC10"/>
      <c r="MDD10"/>
      <c r="MDE10"/>
      <c r="MDF10"/>
      <c r="MDG10"/>
      <c r="MDH10"/>
      <c r="MDI10"/>
      <c r="MDJ10"/>
      <c r="MDK10"/>
      <c r="MDL10"/>
      <c r="MDM10"/>
      <c r="MDN10"/>
      <c r="MDO10"/>
      <c r="MDP10"/>
      <c r="MDQ10"/>
      <c r="MDR10"/>
      <c r="MDS10"/>
      <c r="MDT10"/>
      <c r="MDU10"/>
      <c r="MDV10"/>
      <c r="MDW10"/>
      <c r="MDX10"/>
      <c r="MDY10"/>
      <c r="MDZ10"/>
      <c r="MEA10"/>
      <c r="MEB10"/>
      <c r="MEC10"/>
      <c r="MED10"/>
      <c r="MEE10"/>
      <c r="MEF10"/>
      <c r="MEG10"/>
      <c r="MEH10"/>
      <c r="MEI10"/>
      <c r="MEJ10"/>
      <c r="MEK10"/>
      <c r="MEL10"/>
      <c r="MEM10"/>
      <c r="MEN10"/>
      <c r="MEO10"/>
      <c r="MEP10"/>
      <c r="MEQ10"/>
      <c r="MER10"/>
      <c r="MES10"/>
      <c r="MET10"/>
      <c r="MEU10"/>
      <c r="MEV10"/>
      <c r="MEW10"/>
      <c r="MEX10"/>
      <c r="MEY10"/>
      <c r="MEZ10"/>
      <c r="MFA10"/>
      <c r="MFB10"/>
      <c r="MFC10"/>
      <c r="MFD10"/>
      <c r="MFE10"/>
      <c r="MFF10"/>
      <c r="MFG10"/>
      <c r="MFH10"/>
      <c r="MFI10"/>
      <c r="MFJ10"/>
      <c r="MFK10"/>
      <c r="MFL10"/>
      <c r="MFM10"/>
      <c r="MFN10"/>
      <c r="MFO10"/>
      <c r="MFP10"/>
      <c r="MFQ10"/>
      <c r="MFR10"/>
      <c r="MFS10"/>
      <c r="MFT10"/>
      <c r="MFU10"/>
      <c r="MFV10"/>
      <c r="MFW10"/>
      <c r="MFX10"/>
      <c r="MFY10"/>
      <c r="MFZ10"/>
      <c r="MGA10"/>
      <c r="MGB10"/>
      <c r="MGC10"/>
      <c r="MGD10"/>
      <c r="MGE10"/>
      <c r="MGF10"/>
      <c r="MGG10"/>
      <c r="MGH10"/>
      <c r="MGI10"/>
      <c r="MGJ10"/>
      <c r="MGK10"/>
      <c r="MGL10"/>
      <c r="MGM10"/>
      <c r="MGN10"/>
      <c r="MGO10"/>
      <c r="MGP10"/>
      <c r="MGQ10"/>
      <c r="MGR10"/>
      <c r="MGS10"/>
      <c r="MGT10"/>
      <c r="MGU10"/>
      <c r="MGV10"/>
      <c r="MGW10"/>
      <c r="MGX10"/>
      <c r="MGY10"/>
      <c r="MGZ10"/>
      <c r="MHA10"/>
      <c r="MHB10"/>
      <c r="MHC10"/>
      <c r="MHD10"/>
      <c r="MHE10"/>
      <c r="MHF10"/>
      <c r="MHG10"/>
      <c r="MHH10"/>
      <c r="MHI10"/>
      <c r="MHJ10"/>
      <c r="MHK10"/>
      <c r="MHL10"/>
      <c r="MHM10"/>
      <c r="MHN10"/>
      <c r="MHO10"/>
      <c r="MHP10"/>
      <c r="MHQ10"/>
      <c r="MHR10"/>
      <c r="MHS10"/>
      <c r="MHT10"/>
      <c r="MHU10"/>
      <c r="MHV10"/>
      <c r="MHW10"/>
      <c r="MHX10"/>
      <c r="MHY10"/>
      <c r="MHZ10"/>
      <c r="MIA10"/>
      <c r="MIB10"/>
      <c r="MIC10"/>
      <c r="MID10"/>
      <c r="MIE10"/>
      <c r="MIF10"/>
      <c r="MIG10"/>
      <c r="MIH10"/>
      <c r="MII10"/>
      <c r="MIJ10"/>
      <c r="MIK10"/>
      <c r="MIL10"/>
      <c r="MIM10"/>
      <c r="MIN10"/>
      <c r="MIO10"/>
      <c r="MIP10"/>
      <c r="MIQ10"/>
      <c r="MIR10"/>
      <c r="MIS10"/>
      <c r="MIT10"/>
      <c r="MIU10"/>
      <c r="MIV10"/>
      <c r="MIW10"/>
      <c r="MIX10"/>
      <c r="MIY10"/>
      <c r="MIZ10"/>
      <c r="MJA10"/>
      <c r="MJB10"/>
      <c r="MJC10"/>
      <c r="MJD10"/>
      <c r="MJE10"/>
      <c r="MJF10"/>
      <c r="MJG10"/>
      <c r="MJH10"/>
      <c r="MJI10"/>
      <c r="MJJ10"/>
      <c r="MJK10"/>
      <c r="MJL10"/>
      <c r="MJM10"/>
      <c r="MJN10"/>
      <c r="MJO10"/>
      <c r="MJP10"/>
      <c r="MJQ10"/>
      <c r="MJR10"/>
      <c r="MJS10"/>
      <c r="MJT10"/>
      <c r="MJU10"/>
      <c r="MJV10"/>
      <c r="MJW10"/>
      <c r="MJX10"/>
      <c r="MJY10"/>
      <c r="MJZ10"/>
      <c r="MKA10"/>
      <c r="MKB10"/>
      <c r="MKC10"/>
      <c r="MKD10"/>
      <c r="MKE10"/>
      <c r="MKF10"/>
      <c r="MKG10"/>
      <c r="MKH10"/>
      <c r="MKI10"/>
      <c r="MKJ10"/>
      <c r="MKK10"/>
      <c r="MKL10"/>
      <c r="MKM10"/>
      <c r="MKN10"/>
      <c r="MKO10"/>
      <c r="MKP10"/>
      <c r="MKQ10"/>
      <c r="MKR10"/>
      <c r="MKS10"/>
      <c r="MKT10"/>
      <c r="MKU10"/>
      <c r="MKV10"/>
      <c r="MKW10"/>
      <c r="MKX10"/>
      <c r="MKY10"/>
      <c r="MKZ10"/>
      <c r="MLA10"/>
      <c r="MLB10"/>
      <c r="MLC10"/>
      <c r="MLD10"/>
      <c r="MLE10"/>
      <c r="MLF10"/>
      <c r="MLG10"/>
      <c r="MLH10"/>
      <c r="MLI10"/>
      <c r="MLJ10"/>
      <c r="MLK10"/>
      <c r="MLL10"/>
      <c r="MLM10"/>
      <c r="MLN10"/>
      <c r="MLO10"/>
      <c r="MLP10"/>
      <c r="MLQ10"/>
      <c r="MLR10"/>
      <c r="MLS10"/>
      <c r="MLT10"/>
      <c r="MLU10"/>
      <c r="MLV10"/>
      <c r="MLW10"/>
      <c r="MLX10"/>
      <c r="MLY10"/>
      <c r="MLZ10"/>
      <c r="MMA10"/>
      <c r="MMB10"/>
      <c r="MMC10"/>
      <c r="MMD10"/>
      <c r="MME10"/>
      <c r="MMF10"/>
      <c r="MMG10"/>
      <c r="MMH10"/>
      <c r="MMI10"/>
      <c r="MMJ10"/>
      <c r="MMK10"/>
      <c r="MML10"/>
      <c r="MMM10"/>
      <c r="MMN10"/>
      <c r="MMO10"/>
      <c r="MMP10"/>
      <c r="MMQ10"/>
      <c r="MMR10"/>
      <c r="MMS10"/>
      <c r="MMT10"/>
      <c r="MMU10"/>
      <c r="MMV10"/>
      <c r="MMW10"/>
      <c r="MMX10"/>
      <c r="MMY10"/>
      <c r="MMZ10"/>
      <c r="MNA10"/>
      <c r="MNB10"/>
      <c r="MNC10"/>
      <c r="MND10"/>
      <c r="MNE10"/>
      <c r="MNF10"/>
      <c r="MNG10"/>
      <c r="MNH10"/>
      <c r="MNI10"/>
      <c r="MNJ10"/>
      <c r="MNK10"/>
      <c r="MNL10"/>
      <c r="MNM10"/>
      <c r="MNN10"/>
      <c r="MNO10"/>
      <c r="MNP10"/>
      <c r="MNQ10"/>
      <c r="MNR10"/>
      <c r="MNS10"/>
      <c r="MNT10"/>
      <c r="MNU10"/>
      <c r="MNV10"/>
      <c r="MNW10"/>
      <c r="MNX10"/>
      <c r="MNY10"/>
      <c r="MNZ10"/>
      <c r="MOA10"/>
      <c r="MOB10"/>
      <c r="MOC10"/>
      <c r="MOD10"/>
      <c r="MOE10"/>
      <c r="MOF10"/>
      <c r="MOG10"/>
      <c r="MOH10"/>
      <c r="MOI10"/>
      <c r="MOJ10"/>
      <c r="MOK10"/>
      <c r="MOL10"/>
      <c r="MOM10"/>
      <c r="MON10"/>
      <c r="MOO10"/>
      <c r="MOP10"/>
      <c r="MOQ10"/>
      <c r="MOR10"/>
      <c r="MOS10"/>
      <c r="MOT10"/>
      <c r="MOU10"/>
      <c r="MOV10"/>
      <c r="MOW10"/>
      <c r="MOX10"/>
      <c r="MOY10"/>
      <c r="MOZ10"/>
      <c r="MPA10"/>
      <c r="MPB10"/>
      <c r="MPC10"/>
      <c r="MPD10"/>
      <c r="MPE10"/>
      <c r="MPF10"/>
      <c r="MPG10"/>
      <c r="MPH10"/>
      <c r="MPI10"/>
      <c r="MPJ10"/>
      <c r="MPK10"/>
      <c r="MPL10"/>
      <c r="MPM10"/>
      <c r="MPN10"/>
      <c r="MPO10"/>
      <c r="MPP10"/>
      <c r="MPQ10"/>
      <c r="MPR10"/>
      <c r="MPS10"/>
      <c r="MPT10"/>
      <c r="MPU10"/>
      <c r="MPV10"/>
      <c r="MPW10"/>
      <c r="MPX10"/>
      <c r="MPY10"/>
      <c r="MPZ10"/>
      <c r="MQA10"/>
      <c r="MQB10"/>
      <c r="MQC10"/>
      <c r="MQD10"/>
      <c r="MQE10"/>
      <c r="MQF10"/>
      <c r="MQG10"/>
      <c r="MQH10"/>
      <c r="MQI10"/>
      <c r="MQJ10"/>
      <c r="MQK10"/>
      <c r="MQL10"/>
      <c r="MQM10"/>
      <c r="MQN10"/>
      <c r="MQO10"/>
      <c r="MQP10"/>
      <c r="MQQ10"/>
      <c r="MQR10"/>
      <c r="MQS10"/>
      <c r="MQT10"/>
      <c r="MQU10"/>
      <c r="MQV10"/>
      <c r="MQW10"/>
      <c r="MQX10"/>
      <c r="MQY10"/>
      <c r="MQZ10"/>
      <c r="MRA10"/>
      <c r="MRB10"/>
      <c r="MRC10"/>
      <c r="MRD10"/>
      <c r="MRE10"/>
      <c r="MRF10"/>
      <c r="MRG10"/>
      <c r="MRH10"/>
      <c r="MRI10"/>
      <c r="MRJ10"/>
      <c r="MRK10"/>
      <c r="MRL10"/>
      <c r="MRM10"/>
      <c r="MRN10"/>
      <c r="MRO10"/>
      <c r="MRP10"/>
      <c r="MRQ10"/>
      <c r="MRR10"/>
      <c r="MRS10"/>
      <c r="MRT10"/>
      <c r="MRU10"/>
      <c r="MRV10"/>
      <c r="MRW10"/>
      <c r="MRX10"/>
      <c r="MRY10"/>
      <c r="MRZ10"/>
      <c r="MSA10"/>
      <c r="MSB10"/>
      <c r="MSC10"/>
      <c r="MSD10"/>
      <c r="MSE10"/>
      <c r="MSF10"/>
      <c r="MSG10"/>
      <c r="MSH10"/>
      <c r="MSI10"/>
      <c r="MSJ10"/>
      <c r="MSK10"/>
      <c r="MSL10"/>
      <c r="MSM10"/>
      <c r="MSN10"/>
      <c r="MSO10"/>
      <c r="MSP10"/>
      <c r="MSQ10"/>
      <c r="MSR10"/>
      <c r="MSS10"/>
      <c r="MST10"/>
      <c r="MSU10"/>
      <c r="MSV10"/>
      <c r="MSW10"/>
      <c r="MSX10"/>
      <c r="MSY10"/>
      <c r="MSZ10"/>
      <c r="MTA10"/>
      <c r="MTB10"/>
      <c r="MTC10"/>
      <c r="MTD10"/>
      <c r="MTE10"/>
      <c r="MTF10"/>
      <c r="MTG10"/>
      <c r="MTH10"/>
      <c r="MTI10"/>
      <c r="MTJ10"/>
      <c r="MTK10"/>
      <c r="MTL10"/>
      <c r="MTM10"/>
      <c r="MTN10"/>
      <c r="MTO10"/>
      <c r="MTP10"/>
      <c r="MTQ10"/>
      <c r="MTR10"/>
      <c r="MTS10"/>
      <c r="MTT10"/>
      <c r="MTU10"/>
      <c r="MTV10"/>
      <c r="MTW10"/>
      <c r="MTX10"/>
      <c r="MTY10"/>
      <c r="MTZ10"/>
      <c r="MUA10"/>
      <c r="MUB10"/>
      <c r="MUC10"/>
      <c r="MUD10"/>
      <c r="MUE10"/>
      <c r="MUF10"/>
      <c r="MUG10"/>
      <c r="MUH10"/>
      <c r="MUI10"/>
      <c r="MUJ10"/>
      <c r="MUK10"/>
      <c r="MUL10"/>
      <c r="MUM10"/>
      <c r="MUN10"/>
      <c r="MUO10"/>
      <c r="MUP10"/>
      <c r="MUQ10"/>
      <c r="MUR10"/>
      <c r="MUS10"/>
      <c r="MUT10"/>
      <c r="MUU10"/>
      <c r="MUV10"/>
      <c r="MUW10"/>
      <c r="MUX10"/>
      <c r="MUY10"/>
      <c r="MUZ10"/>
      <c r="MVA10"/>
      <c r="MVB10"/>
      <c r="MVC10"/>
      <c r="MVD10"/>
      <c r="MVE10"/>
      <c r="MVF10"/>
      <c r="MVG10"/>
      <c r="MVH10"/>
      <c r="MVI10"/>
      <c r="MVJ10"/>
      <c r="MVK10"/>
      <c r="MVL10"/>
      <c r="MVM10"/>
      <c r="MVN10"/>
      <c r="MVO10"/>
      <c r="MVP10"/>
      <c r="MVQ10"/>
      <c r="MVR10"/>
      <c r="MVS10"/>
      <c r="MVT10"/>
      <c r="MVU10"/>
      <c r="MVV10"/>
      <c r="MVW10"/>
      <c r="MVX10"/>
      <c r="MVY10"/>
      <c r="MVZ10"/>
      <c r="MWA10"/>
      <c r="MWB10"/>
      <c r="MWC10"/>
      <c r="MWD10"/>
      <c r="MWE10"/>
      <c r="MWF10"/>
      <c r="MWG10"/>
      <c r="MWH10"/>
      <c r="MWI10"/>
      <c r="MWJ10"/>
      <c r="MWK10"/>
      <c r="MWL10"/>
      <c r="MWM10"/>
      <c r="MWN10"/>
      <c r="MWO10"/>
      <c r="MWP10"/>
      <c r="MWQ10"/>
      <c r="MWR10"/>
      <c r="MWS10"/>
      <c r="MWT10"/>
      <c r="MWU10"/>
      <c r="MWV10"/>
      <c r="MWW10"/>
      <c r="MWX10"/>
      <c r="MWY10"/>
      <c r="MWZ10"/>
      <c r="MXA10"/>
      <c r="MXB10"/>
      <c r="MXC10"/>
      <c r="MXD10"/>
      <c r="MXE10"/>
      <c r="MXF10"/>
      <c r="MXG10"/>
      <c r="MXH10"/>
      <c r="MXI10"/>
      <c r="MXJ10"/>
      <c r="MXK10"/>
      <c r="MXL10"/>
      <c r="MXM10"/>
      <c r="MXN10"/>
      <c r="MXO10"/>
      <c r="MXP10"/>
      <c r="MXQ10"/>
      <c r="MXR10"/>
      <c r="MXS10"/>
      <c r="MXT10"/>
      <c r="MXU10"/>
      <c r="MXV10"/>
      <c r="MXW10"/>
      <c r="MXX10"/>
      <c r="MXY10"/>
      <c r="MXZ10"/>
      <c r="MYA10"/>
      <c r="MYB10"/>
      <c r="MYC10"/>
      <c r="MYD10"/>
      <c r="MYE10"/>
      <c r="MYF10"/>
      <c r="MYG10"/>
      <c r="MYH10"/>
      <c r="MYI10"/>
      <c r="MYJ10"/>
      <c r="MYK10"/>
      <c r="MYL10"/>
      <c r="MYM10"/>
      <c r="MYN10"/>
      <c r="MYO10"/>
      <c r="MYP10"/>
      <c r="MYQ10"/>
      <c r="MYR10"/>
      <c r="MYS10"/>
      <c r="MYT10"/>
      <c r="MYU10"/>
      <c r="MYV10"/>
      <c r="MYW10"/>
      <c r="MYX10"/>
      <c r="MYY10"/>
      <c r="MYZ10"/>
      <c r="MZA10"/>
      <c r="MZB10"/>
      <c r="MZC10"/>
      <c r="MZD10"/>
      <c r="MZE10"/>
      <c r="MZF10"/>
      <c r="MZG10"/>
      <c r="MZH10"/>
      <c r="MZI10"/>
      <c r="MZJ10"/>
      <c r="MZK10"/>
      <c r="MZL10"/>
      <c r="MZM10"/>
      <c r="MZN10"/>
      <c r="MZO10"/>
      <c r="MZP10"/>
      <c r="MZQ10"/>
      <c r="MZR10"/>
      <c r="MZS10"/>
      <c r="MZT10"/>
      <c r="MZU10"/>
      <c r="MZV10"/>
      <c r="MZW10"/>
      <c r="MZX10"/>
      <c r="MZY10"/>
      <c r="MZZ10"/>
      <c r="NAA10"/>
      <c r="NAB10"/>
      <c r="NAC10"/>
      <c r="NAD10"/>
      <c r="NAE10"/>
      <c r="NAF10"/>
      <c r="NAG10"/>
      <c r="NAH10"/>
      <c r="NAI10"/>
      <c r="NAJ10"/>
      <c r="NAK10"/>
      <c r="NAL10"/>
      <c r="NAM10"/>
      <c r="NAN10"/>
      <c r="NAO10"/>
      <c r="NAP10"/>
      <c r="NAQ10"/>
      <c r="NAR10"/>
      <c r="NAS10"/>
      <c r="NAT10"/>
      <c r="NAU10"/>
      <c r="NAV10"/>
      <c r="NAW10"/>
      <c r="NAX10"/>
      <c r="NAY10"/>
      <c r="NAZ10"/>
      <c r="NBA10"/>
      <c r="NBB10"/>
      <c r="NBC10"/>
      <c r="NBD10"/>
      <c r="NBE10"/>
      <c r="NBF10"/>
      <c r="NBG10"/>
      <c r="NBH10"/>
      <c r="NBI10"/>
      <c r="NBJ10"/>
      <c r="NBK10"/>
      <c r="NBL10"/>
      <c r="NBM10"/>
      <c r="NBN10"/>
      <c r="NBO10"/>
      <c r="NBP10"/>
      <c r="NBQ10"/>
      <c r="NBR10"/>
      <c r="NBS10"/>
      <c r="NBT10"/>
      <c r="NBU10"/>
      <c r="NBV10"/>
      <c r="NBW10"/>
      <c r="NBX10"/>
      <c r="NBY10"/>
      <c r="NBZ10"/>
      <c r="NCA10"/>
      <c r="NCB10"/>
      <c r="NCC10"/>
      <c r="NCD10"/>
      <c r="NCE10"/>
      <c r="NCF10"/>
      <c r="NCG10"/>
      <c r="NCH10"/>
      <c r="NCI10"/>
      <c r="NCJ10"/>
      <c r="NCK10"/>
      <c r="NCL10"/>
      <c r="NCM10"/>
      <c r="NCN10"/>
      <c r="NCO10"/>
      <c r="NCP10"/>
      <c r="NCQ10"/>
      <c r="NCR10"/>
      <c r="NCS10"/>
      <c r="NCT10"/>
      <c r="NCU10"/>
      <c r="NCV10"/>
      <c r="NCW10"/>
      <c r="NCX10"/>
      <c r="NCY10"/>
      <c r="NCZ10"/>
      <c r="NDA10"/>
      <c r="NDB10"/>
      <c r="NDC10"/>
      <c r="NDD10"/>
      <c r="NDE10"/>
      <c r="NDF10"/>
      <c r="NDG10"/>
      <c r="NDH10"/>
      <c r="NDI10"/>
      <c r="NDJ10"/>
      <c r="NDK10"/>
      <c r="NDL10"/>
      <c r="NDM10"/>
      <c r="NDN10"/>
      <c r="NDO10"/>
      <c r="NDP10"/>
      <c r="NDQ10"/>
      <c r="NDR10"/>
      <c r="NDS10"/>
      <c r="NDT10"/>
      <c r="NDU10"/>
      <c r="NDV10"/>
      <c r="NDW10"/>
      <c r="NDX10"/>
      <c r="NDY10"/>
      <c r="NDZ10"/>
      <c r="NEA10"/>
      <c r="NEB10"/>
      <c r="NEC10"/>
      <c r="NED10"/>
      <c r="NEE10"/>
      <c r="NEF10"/>
      <c r="NEG10"/>
      <c r="NEH10"/>
      <c r="NEI10"/>
      <c r="NEJ10"/>
      <c r="NEK10"/>
      <c r="NEL10"/>
      <c r="NEM10"/>
      <c r="NEN10"/>
      <c r="NEO10"/>
      <c r="NEP10"/>
      <c r="NEQ10"/>
      <c r="NER10"/>
      <c r="NES10"/>
      <c r="NET10"/>
      <c r="NEU10"/>
      <c r="NEV10"/>
      <c r="NEW10"/>
      <c r="NEX10"/>
      <c r="NEY10"/>
      <c r="NEZ10"/>
      <c r="NFA10"/>
      <c r="NFB10"/>
      <c r="NFC10"/>
      <c r="NFD10"/>
      <c r="NFE10"/>
      <c r="NFF10"/>
      <c r="NFG10"/>
      <c r="NFH10"/>
      <c r="NFI10"/>
      <c r="NFJ10"/>
      <c r="NFK10"/>
      <c r="NFL10"/>
      <c r="NFM10"/>
      <c r="NFN10"/>
      <c r="NFO10"/>
      <c r="NFP10"/>
      <c r="NFQ10"/>
      <c r="NFR10"/>
      <c r="NFS10"/>
      <c r="NFT10"/>
      <c r="NFU10"/>
      <c r="NFV10"/>
      <c r="NFW10"/>
      <c r="NFX10"/>
      <c r="NFY10"/>
      <c r="NFZ10"/>
      <c r="NGA10"/>
      <c r="NGB10"/>
      <c r="NGC10"/>
      <c r="NGD10"/>
      <c r="NGE10"/>
      <c r="NGF10"/>
      <c r="NGG10"/>
      <c r="NGH10"/>
      <c r="NGI10"/>
      <c r="NGJ10"/>
      <c r="NGK10"/>
      <c r="NGL10"/>
      <c r="NGM10"/>
      <c r="NGN10"/>
      <c r="NGO10"/>
      <c r="NGP10"/>
      <c r="NGQ10"/>
      <c r="NGR10"/>
      <c r="NGS10"/>
      <c r="NGT10"/>
      <c r="NGU10"/>
      <c r="NGV10"/>
      <c r="NGW10"/>
      <c r="NGX10"/>
      <c r="NGY10"/>
      <c r="NGZ10"/>
      <c r="NHA10"/>
      <c r="NHB10"/>
      <c r="NHC10"/>
      <c r="NHD10"/>
      <c r="NHE10"/>
      <c r="NHF10"/>
      <c r="NHG10"/>
      <c r="NHH10"/>
      <c r="NHI10"/>
      <c r="NHJ10"/>
      <c r="NHK10"/>
      <c r="NHL10"/>
      <c r="NHM10"/>
      <c r="NHN10"/>
      <c r="NHO10"/>
      <c r="NHP10"/>
      <c r="NHQ10"/>
      <c r="NHR10"/>
      <c r="NHS10"/>
      <c r="NHT10"/>
      <c r="NHU10"/>
      <c r="NHV10"/>
      <c r="NHW10"/>
      <c r="NHX10"/>
      <c r="NHY10"/>
      <c r="NHZ10"/>
      <c r="NIA10"/>
      <c r="NIB10"/>
      <c r="NIC10"/>
      <c r="NID10"/>
      <c r="NIE10"/>
      <c r="NIF10"/>
      <c r="NIG10"/>
      <c r="NIH10"/>
      <c r="NII10"/>
      <c r="NIJ10"/>
      <c r="NIK10"/>
      <c r="NIL10"/>
      <c r="NIM10"/>
      <c r="NIN10"/>
      <c r="NIO10"/>
      <c r="NIP10"/>
      <c r="NIQ10"/>
      <c r="NIR10"/>
      <c r="NIS10"/>
      <c r="NIT10"/>
      <c r="NIU10"/>
      <c r="NIV10"/>
      <c r="NIW10"/>
      <c r="NIX10"/>
      <c r="NIY10"/>
      <c r="NIZ10"/>
      <c r="NJA10"/>
      <c r="NJB10"/>
      <c r="NJC10"/>
      <c r="NJD10"/>
      <c r="NJE10"/>
      <c r="NJF10"/>
      <c r="NJG10"/>
      <c r="NJH10"/>
      <c r="NJI10"/>
      <c r="NJJ10"/>
      <c r="NJK10"/>
      <c r="NJL10"/>
      <c r="NJM10"/>
      <c r="NJN10"/>
      <c r="NJO10"/>
      <c r="NJP10"/>
      <c r="NJQ10"/>
      <c r="NJR10"/>
      <c r="NJS10"/>
      <c r="NJT10"/>
      <c r="NJU10"/>
      <c r="NJV10"/>
      <c r="NJW10"/>
      <c r="NJX10"/>
      <c r="NJY10"/>
      <c r="NJZ10"/>
      <c r="NKA10"/>
      <c r="NKB10"/>
      <c r="NKC10"/>
      <c r="NKD10"/>
      <c r="NKE10"/>
      <c r="NKF10"/>
      <c r="NKG10"/>
      <c r="NKH10"/>
      <c r="NKI10"/>
      <c r="NKJ10"/>
      <c r="NKK10"/>
      <c r="NKL10"/>
      <c r="NKM10"/>
      <c r="NKN10"/>
      <c r="NKO10"/>
      <c r="NKP10"/>
      <c r="NKQ10"/>
      <c r="NKR10"/>
      <c r="NKS10"/>
      <c r="NKT10"/>
      <c r="NKU10"/>
      <c r="NKV10"/>
      <c r="NKW10"/>
      <c r="NKX10"/>
      <c r="NKY10"/>
      <c r="NKZ10"/>
      <c r="NLA10"/>
      <c r="NLB10"/>
      <c r="NLC10"/>
      <c r="NLD10"/>
      <c r="NLE10"/>
      <c r="NLF10"/>
      <c r="NLG10"/>
      <c r="NLH10"/>
      <c r="NLI10"/>
      <c r="NLJ10"/>
      <c r="NLK10"/>
      <c r="NLL10"/>
      <c r="NLM10"/>
      <c r="NLN10"/>
      <c r="NLO10"/>
      <c r="NLP10"/>
      <c r="NLQ10"/>
      <c r="NLR10"/>
      <c r="NLS10"/>
      <c r="NLT10"/>
      <c r="NLU10"/>
      <c r="NLV10"/>
      <c r="NLW10"/>
      <c r="NLX10"/>
      <c r="NLY10"/>
      <c r="NLZ10"/>
      <c r="NMA10"/>
      <c r="NMB10"/>
      <c r="NMC10"/>
      <c r="NMD10"/>
      <c r="NME10"/>
      <c r="NMF10"/>
      <c r="NMG10"/>
      <c r="NMH10"/>
      <c r="NMI10"/>
      <c r="NMJ10"/>
      <c r="NMK10"/>
      <c r="NML10"/>
      <c r="NMM10"/>
      <c r="NMN10"/>
      <c r="NMO10"/>
      <c r="NMP10"/>
      <c r="NMQ10"/>
      <c r="NMR10"/>
      <c r="NMS10"/>
      <c r="NMT10"/>
      <c r="NMU10"/>
      <c r="NMV10"/>
      <c r="NMW10"/>
      <c r="NMX10"/>
      <c r="NMY10"/>
      <c r="NMZ10"/>
      <c r="NNA10"/>
      <c r="NNB10"/>
      <c r="NNC10"/>
      <c r="NND10"/>
      <c r="NNE10"/>
      <c r="NNF10"/>
      <c r="NNG10"/>
      <c r="NNH10"/>
      <c r="NNI10"/>
      <c r="NNJ10"/>
      <c r="NNK10"/>
      <c r="NNL10"/>
      <c r="NNM10"/>
      <c r="NNN10"/>
      <c r="NNO10"/>
      <c r="NNP10"/>
      <c r="NNQ10"/>
      <c r="NNR10"/>
      <c r="NNS10"/>
      <c r="NNT10"/>
      <c r="NNU10"/>
      <c r="NNV10"/>
      <c r="NNW10"/>
      <c r="NNX10"/>
      <c r="NNY10"/>
      <c r="NNZ10"/>
      <c r="NOA10"/>
      <c r="NOB10"/>
      <c r="NOC10"/>
      <c r="NOD10"/>
      <c r="NOE10"/>
      <c r="NOF10"/>
      <c r="NOG10"/>
      <c r="NOH10"/>
      <c r="NOI10"/>
      <c r="NOJ10"/>
      <c r="NOK10"/>
      <c r="NOL10"/>
      <c r="NOM10"/>
      <c r="NON10"/>
      <c r="NOO10"/>
      <c r="NOP10"/>
      <c r="NOQ10"/>
      <c r="NOR10"/>
      <c r="NOS10"/>
      <c r="NOT10"/>
      <c r="NOU10"/>
      <c r="NOV10"/>
      <c r="NOW10"/>
      <c r="NOX10"/>
      <c r="NOY10"/>
      <c r="NOZ10"/>
      <c r="NPA10"/>
      <c r="NPB10"/>
      <c r="NPC10"/>
      <c r="NPD10"/>
      <c r="NPE10"/>
      <c r="NPF10"/>
      <c r="NPG10"/>
      <c r="NPH10"/>
      <c r="NPI10"/>
      <c r="NPJ10"/>
      <c r="NPK10"/>
      <c r="NPL10"/>
      <c r="NPM10"/>
      <c r="NPN10"/>
      <c r="NPO10"/>
      <c r="NPP10"/>
      <c r="NPQ10"/>
      <c r="NPR10"/>
      <c r="NPS10"/>
      <c r="NPT10"/>
      <c r="NPU10"/>
      <c r="NPV10"/>
      <c r="NPW10"/>
      <c r="NPX10"/>
      <c r="NPY10"/>
      <c r="NPZ10"/>
      <c r="NQA10"/>
      <c r="NQB10"/>
      <c r="NQC10"/>
      <c r="NQD10"/>
      <c r="NQE10"/>
      <c r="NQF10"/>
      <c r="NQG10"/>
      <c r="NQH10"/>
      <c r="NQI10"/>
      <c r="NQJ10"/>
      <c r="NQK10"/>
      <c r="NQL10"/>
      <c r="NQM10"/>
      <c r="NQN10"/>
      <c r="NQO10"/>
      <c r="NQP10"/>
      <c r="NQQ10"/>
      <c r="NQR10"/>
      <c r="NQS10"/>
      <c r="NQT10"/>
      <c r="NQU10"/>
      <c r="NQV10"/>
      <c r="NQW10"/>
      <c r="NQX10"/>
      <c r="NQY10"/>
      <c r="NQZ10"/>
      <c r="NRA10"/>
      <c r="NRB10"/>
      <c r="NRC10"/>
      <c r="NRD10"/>
      <c r="NRE10"/>
      <c r="NRF10"/>
      <c r="NRG10"/>
      <c r="NRH10"/>
      <c r="NRI10"/>
      <c r="NRJ10"/>
      <c r="NRK10"/>
      <c r="NRL10"/>
      <c r="NRM10"/>
      <c r="NRN10"/>
      <c r="NRO10"/>
      <c r="NRP10"/>
      <c r="NRQ10"/>
      <c r="NRR10"/>
      <c r="NRS10"/>
      <c r="NRT10"/>
      <c r="NRU10"/>
      <c r="NRV10"/>
      <c r="NRW10"/>
      <c r="NRX10"/>
      <c r="NRY10"/>
      <c r="NRZ10"/>
      <c r="NSA10"/>
      <c r="NSB10"/>
      <c r="NSC10"/>
      <c r="NSD10"/>
      <c r="NSE10"/>
      <c r="NSF10"/>
      <c r="NSG10"/>
      <c r="NSH10"/>
      <c r="NSI10"/>
      <c r="NSJ10"/>
      <c r="NSK10"/>
      <c r="NSL10"/>
      <c r="NSM10"/>
      <c r="NSN10"/>
      <c r="NSO10"/>
      <c r="NSP10"/>
      <c r="NSQ10"/>
      <c r="NSR10"/>
      <c r="NSS10"/>
      <c r="NST10"/>
      <c r="NSU10"/>
      <c r="NSV10"/>
      <c r="NSW10"/>
      <c r="NSX10"/>
      <c r="NSY10"/>
      <c r="NSZ10"/>
      <c r="NTA10"/>
      <c r="NTB10"/>
      <c r="NTC10"/>
      <c r="NTD10"/>
      <c r="NTE10"/>
      <c r="NTF10"/>
      <c r="NTG10"/>
      <c r="NTH10"/>
      <c r="NTI10"/>
      <c r="NTJ10"/>
      <c r="NTK10"/>
      <c r="NTL10"/>
      <c r="NTM10"/>
      <c r="NTN10"/>
      <c r="NTO10"/>
      <c r="NTP10"/>
      <c r="NTQ10"/>
      <c r="NTR10"/>
      <c r="NTS10"/>
      <c r="NTT10"/>
      <c r="NTU10"/>
      <c r="NTV10"/>
      <c r="NTW10"/>
      <c r="NTX10"/>
      <c r="NTY10"/>
      <c r="NTZ10"/>
      <c r="NUA10"/>
      <c r="NUB10"/>
      <c r="NUC10"/>
      <c r="NUD10"/>
      <c r="NUE10"/>
      <c r="NUF10"/>
      <c r="NUG10"/>
      <c r="NUH10"/>
      <c r="NUI10"/>
      <c r="NUJ10"/>
      <c r="NUK10"/>
      <c r="NUL10"/>
      <c r="NUM10"/>
      <c r="NUN10"/>
      <c r="NUO10"/>
      <c r="NUP10"/>
      <c r="NUQ10"/>
      <c r="NUR10"/>
      <c r="NUS10"/>
      <c r="NUT10"/>
      <c r="NUU10"/>
      <c r="NUV10"/>
      <c r="NUW10"/>
      <c r="NUX10"/>
      <c r="NUY10"/>
      <c r="NUZ10"/>
      <c r="NVA10"/>
      <c r="NVB10"/>
      <c r="NVC10"/>
      <c r="NVD10"/>
      <c r="NVE10"/>
      <c r="NVF10"/>
      <c r="NVG10"/>
      <c r="NVH10"/>
      <c r="NVI10"/>
      <c r="NVJ10"/>
      <c r="NVK10"/>
      <c r="NVL10"/>
      <c r="NVM10"/>
      <c r="NVN10"/>
      <c r="NVO10"/>
      <c r="NVP10"/>
      <c r="NVQ10"/>
      <c r="NVR10"/>
      <c r="NVS10"/>
      <c r="NVT10"/>
      <c r="NVU10"/>
      <c r="NVV10"/>
      <c r="NVW10"/>
      <c r="NVX10"/>
      <c r="NVY10"/>
      <c r="NVZ10"/>
      <c r="NWA10"/>
      <c r="NWB10"/>
      <c r="NWC10"/>
      <c r="NWD10"/>
      <c r="NWE10"/>
      <c r="NWF10"/>
      <c r="NWG10"/>
      <c r="NWH10"/>
      <c r="NWI10"/>
      <c r="NWJ10"/>
      <c r="NWK10"/>
      <c r="NWL10"/>
      <c r="NWM10"/>
      <c r="NWN10"/>
      <c r="NWO10"/>
      <c r="NWP10"/>
      <c r="NWQ10"/>
      <c r="NWR10"/>
      <c r="NWS10"/>
      <c r="NWT10"/>
      <c r="NWU10"/>
      <c r="NWV10"/>
      <c r="NWW10"/>
      <c r="NWX10"/>
      <c r="NWY10"/>
      <c r="NWZ10"/>
      <c r="NXA10"/>
      <c r="NXB10"/>
      <c r="NXC10"/>
      <c r="NXD10"/>
      <c r="NXE10"/>
      <c r="NXF10"/>
      <c r="NXG10"/>
      <c r="NXH10"/>
      <c r="NXI10"/>
      <c r="NXJ10"/>
      <c r="NXK10"/>
      <c r="NXL10"/>
      <c r="NXM10"/>
      <c r="NXN10"/>
      <c r="NXO10"/>
      <c r="NXP10"/>
      <c r="NXQ10"/>
      <c r="NXR10"/>
      <c r="NXS10"/>
      <c r="NXT10"/>
      <c r="NXU10"/>
      <c r="NXV10"/>
      <c r="NXW10"/>
      <c r="NXX10"/>
      <c r="NXY10"/>
      <c r="NXZ10"/>
      <c r="NYA10"/>
      <c r="NYB10"/>
      <c r="NYC10"/>
      <c r="NYD10"/>
      <c r="NYE10"/>
      <c r="NYF10"/>
      <c r="NYG10"/>
      <c r="NYH10"/>
      <c r="NYI10"/>
      <c r="NYJ10"/>
      <c r="NYK10"/>
      <c r="NYL10"/>
      <c r="NYM10"/>
      <c r="NYN10"/>
      <c r="NYO10"/>
      <c r="NYP10"/>
      <c r="NYQ10"/>
      <c r="NYR10"/>
      <c r="NYS10"/>
      <c r="NYT10"/>
      <c r="NYU10"/>
      <c r="NYV10"/>
      <c r="NYW10"/>
      <c r="NYX10"/>
      <c r="NYY10"/>
      <c r="NYZ10"/>
      <c r="NZA10"/>
      <c r="NZB10"/>
      <c r="NZC10"/>
      <c r="NZD10"/>
      <c r="NZE10"/>
      <c r="NZF10"/>
      <c r="NZG10"/>
      <c r="NZH10"/>
      <c r="NZI10"/>
      <c r="NZJ10"/>
      <c r="NZK10"/>
      <c r="NZL10"/>
      <c r="NZM10"/>
      <c r="NZN10"/>
      <c r="NZO10"/>
      <c r="NZP10"/>
      <c r="NZQ10"/>
      <c r="NZR10"/>
      <c r="NZS10"/>
      <c r="NZT10"/>
      <c r="NZU10"/>
      <c r="NZV10"/>
      <c r="NZW10"/>
      <c r="NZX10"/>
      <c r="NZY10"/>
      <c r="NZZ10"/>
      <c r="OAA10"/>
      <c r="OAB10"/>
      <c r="OAC10"/>
      <c r="OAD10"/>
      <c r="OAE10"/>
      <c r="OAF10"/>
      <c r="OAG10"/>
      <c r="OAH10"/>
      <c r="OAI10"/>
      <c r="OAJ10"/>
      <c r="OAK10"/>
      <c r="OAL10"/>
      <c r="OAM10"/>
      <c r="OAN10"/>
      <c r="OAO10"/>
      <c r="OAP10"/>
      <c r="OAQ10"/>
      <c r="OAR10"/>
      <c r="OAS10"/>
      <c r="OAT10"/>
      <c r="OAU10"/>
      <c r="OAV10"/>
      <c r="OAW10"/>
      <c r="OAX10"/>
      <c r="OAY10"/>
      <c r="OAZ10"/>
      <c r="OBA10"/>
      <c r="OBB10"/>
      <c r="OBC10"/>
      <c r="OBD10"/>
      <c r="OBE10"/>
      <c r="OBF10"/>
      <c r="OBG10"/>
      <c r="OBH10"/>
      <c r="OBI10"/>
      <c r="OBJ10"/>
      <c r="OBK10"/>
      <c r="OBL10"/>
      <c r="OBM10"/>
      <c r="OBN10"/>
      <c r="OBO10"/>
      <c r="OBP10"/>
      <c r="OBQ10"/>
      <c r="OBR10"/>
      <c r="OBS10"/>
      <c r="OBT10"/>
      <c r="OBU10"/>
      <c r="OBV10"/>
      <c r="OBW10"/>
      <c r="OBX10"/>
      <c r="OBY10"/>
      <c r="OBZ10"/>
      <c r="OCA10"/>
      <c r="OCB10"/>
      <c r="OCC10"/>
      <c r="OCD10"/>
      <c r="OCE10"/>
      <c r="OCF10"/>
      <c r="OCG10"/>
      <c r="OCH10"/>
      <c r="OCI10"/>
      <c r="OCJ10"/>
      <c r="OCK10"/>
      <c r="OCL10"/>
      <c r="OCM10"/>
      <c r="OCN10"/>
      <c r="OCO10"/>
      <c r="OCP10"/>
      <c r="OCQ10"/>
      <c r="OCR10"/>
      <c r="OCS10"/>
      <c r="OCT10"/>
      <c r="OCU10"/>
      <c r="OCV10"/>
      <c r="OCW10"/>
      <c r="OCX10"/>
      <c r="OCY10"/>
      <c r="OCZ10"/>
      <c r="ODA10"/>
      <c r="ODB10"/>
      <c r="ODC10"/>
      <c r="ODD10"/>
      <c r="ODE10"/>
      <c r="ODF10"/>
      <c r="ODG10"/>
      <c r="ODH10"/>
      <c r="ODI10"/>
      <c r="ODJ10"/>
      <c r="ODK10"/>
      <c r="ODL10"/>
      <c r="ODM10"/>
      <c r="ODN10"/>
      <c r="ODO10"/>
      <c r="ODP10"/>
      <c r="ODQ10"/>
      <c r="ODR10"/>
      <c r="ODS10"/>
      <c r="ODT10"/>
      <c r="ODU10"/>
      <c r="ODV10"/>
      <c r="ODW10"/>
      <c r="ODX10"/>
      <c r="ODY10"/>
      <c r="ODZ10"/>
      <c r="OEA10"/>
      <c r="OEB10"/>
      <c r="OEC10"/>
      <c r="OED10"/>
      <c r="OEE10"/>
      <c r="OEF10"/>
      <c r="OEG10"/>
      <c r="OEH10"/>
      <c r="OEI10"/>
      <c r="OEJ10"/>
      <c r="OEK10"/>
      <c r="OEL10"/>
      <c r="OEM10"/>
      <c r="OEN10"/>
      <c r="OEO10"/>
      <c r="OEP10"/>
      <c r="OEQ10"/>
      <c r="OER10"/>
      <c r="OES10"/>
      <c r="OET10"/>
      <c r="OEU10"/>
      <c r="OEV10"/>
      <c r="OEW10"/>
      <c r="OEX10"/>
      <c r="OEY10"/>
      <c r="OEZ10"/>
      <c r="OFA10"/>
      <c r="OFB10"/>
      <c r="OFC10"/>
      <c r="OFD10"/>
      <c r="OFE10"/>
      <c r="OFF10"/>
      <c r="OFG10"/>
      <c r="OFH10"/>
      <c r="OFI10"/>
      <c r="OFJ10"/>
      <c r="OFK10"/>
      <c r="OFL10"/>
      <c r="OFM10"/>
      <c r="OFN10"/>
      <c r="OFO10"/>
      <c r="OFP10"/>
      <c r="OFQ10"/>
      <c r="OFR10"/>
      <c r="OFS10"/>
      <c r="OFT10"/>
      <c r="OFU10"/>
      <c r="OFV10"/>
      <c r="OFW10"/>
      <c r="OFX10"/>
      <c r="OFY10"/>
      <c r="OFZ10"/>
      <c r="OGA10"/>
      <c r="OGB10"/>
      <c r="OGC10"/>
      <c r="OGD10"/>
      <c r="OGE10"/>
      <c r="OGF10"/>
      <c r="OGG10"/>
      <c r="OGH10"/>
      <c r="OGI10"/>
      <c r="OGJ10"/>
      <c r="OGK10"/>
      <c r="OGL10"/>
      <c r="OGM10"/>
      <c r="OGN10"/>
      <c r="OGO10"/>
      <c r="OGP10"/>
      <c r="OGQ10"/>
      <c r="OGR10"/>
      <c r="OGS10"/>
      <c r="OGT10"/>
      <c r="OGU10"/>
      <c r="OGV10"/>
      <c r="OGW10"/>
      <c r="OGX10"/>
      <c r="OGY10"/>
      <c r="OGZ10"/>
      <c r="OHA10"/>
      <c r="OHB10"/>
      <c r="OHC10"/>
      <c r="OHD10"/>
      <c r="OHE10"/>
      <c r="OHF10"/>
      <c r="OHG10"/>
      <c r="OHH10"/>
      <c r="OHI10"/>
      <c r="OHJ10"/>
      <c r="OHK10"/>
      <c r="OHL10"/>
      <c r="OHM10"/>
      <c r="OHN10"/>
      <c r="OHO10"/>
      <c r="OHP10"/>
      <c r="OHQ10"/>
      <c r="OHR10"/>
      <c r="OHS10"/>
      <c r="OHT10"/>
      <c r="OHU10"/>
      <c r="OHV10"/>
      <c r="OHW10"/>
      <c r="OHX10"/>
      <c r="OHY10"/>
      <c r="OHZ10"/>
      <c r="OIA10"/>
      <c r="OIB10"/>
      <c r="OIC10"/>
      <c r="OID10"/>
      <c r="OIE10"/>
      <c r="OIF10"/>
      <c r="OIG10"/>
      <c r="OIH10"/>
      <c r="OII10"/>
      <c r="OIJ10"/>
      <c r="OIK10"/>
      <c r="OIL10"/>
      <c r="OIM10"/>
      <c r="OIN10"/>
      <c r="OIO10"/>
      <c r="OIP10"/>
      <c r="OIQ10"/>
      <c r="OIR10"/>
      <c r="OIS10"/>
      <c r="OIT10"/>
      <c r="OIU10"/>
      <c r="OIV10"/>
      <c r="OIW10"/>
      <c r="OIX10"/>
      <c r="OIY10"/>
      <c r="OIZ10"/>
      <c r="OJA10"/>
      <c r="OJB10"/>
      <c r="OJC10"/>
      <c r="OJD10"/>
      <c r="OJE10"/>
      <c r="OJF10"/>
      <c r="OJG10"/>
      <c r="OJH10"/>
      <c r="OJI10"/>
      <c r="OJJ10"/>
      <c r="OJK10"/>
      <c r="OJL10"/>
      <c r="OJM10"/>
      <c r="OJN10"/>
      <c r="OJO10"/>
      <c r="OJP10"/>
      <c r="OJQ10"/>
      <c r="OJR10"/>
      <c r="OJS10"/>
      <c r="OJT10"/>
      <c r="OJU10"/>
      <c r="OJV10"/>
      <c r="OJW10"/>
      <c r="OJX10"/>
      <c r="OJY10"/>
      <c r="OJZ10"/>
      <c r="OKA10"/>
      <c r="OKB10"/>
      <c r="OKC10"/>
      <c r="OKD10"/>
      <c r="OKE10"/>
      <c r="OKF10"/>
      <c r="OKG10"/>
      <c r="OKH10"/>
      <c r="OKI10"/>
      <c r="OKJ10"/>
      <c r="OKK10"/>
      <c r="OKL10"/>
      <c r="OKM10"/>
      <c r="OKN10"/>
      <c r="OKO10"/>
      <c r="OKP10"/>
      <c r="OKQ10"/>
      <c r="OKR10"/>
      <c r="OKS10"/>
      <c r="OKT10"/>
      <c r="OKU10"/>
      <c r="OKV10"/>
      <c r="OKW10"/>
      <c r="OKX10"/>
      <c r="OKY10"/>
      <c r="OKZ10"/>
      <c r="OLA10"/>
      <c r="OLB10"/>
      <c r="OLC10"/>
      <c r="OLD10"/>
      <c r="OLE10"/>
      <c r="OLF10"/>
      <c r="OLG10"/>
      <c r="OLH10"/>
      <c r="OLI10"/>
      <c r="OLJ10"/>
      <c r="OLK10"/>
      <c r="OLL10"/>
      <c r="OLM10"/>
      <c r="OLN10"/>
      <c r="OLO10"/>
      <c r="OLP10"/>
      <c r="OLQ10"/>
      <c r="OLR10"/>
      <c r="OLS10"/>
      <c r="OLT10"/>
      <c r="OLU10"/>
      <c r="OLV10"/>
      <c r="OLW10"/>
      <c r="OLX10"/>
      <c r="OLY10"/>
      <c r="OLZ10"/>
      <c r="OMA10"/>
      <c r="OMB10"/>
      <c r="OMC10"/>
      <c r="OMD10"/>
      <c r="OME10"/>
      <c r="OMF10"/>
      <c r="OMG10"/>
      <c r="OMH10"/>
      <c r="OMI10"/>
      <c r="OMJ10"/>
      <c r="OMK10"/>
      <c r="OML10"/>
      <c r="OMM10"/>
      <c r="OMN10"/>
      <c r="OMO10"/>
      <c r="OMP10"/>
      <c r="OMQ10"/>
      <c r="OMR10"/>
      <c r="OMS10"/>
      <c r="OMT10"/>
      <c r="OMU10"/>
      <c r="OMV10"/>
      <c r="OMW10"/>
      <c r="OMX10"/>
      <c r="OMY10"/>
      <c r="OMZ10"/>
      <c r="ONA10"/>
      <c r="ONB10"/>
      <c r="ONC10"/>
      <c r="OND10"/>
      <c r="ONE10"/>
      <c r="ONF10"/>
      <c r="ONG10"/>
      <c r="ONH10"/>
      <c r="ONI10"/>
      <c r="ONJ10"/>
      <c r="ONK10"/>
      <c r="ONL10"/>
      <c r="ONM10"/>
      <c r="ONN10"/>
      <c r="ONO10"/>
      <c r="ONP10"/>
      <c r="ONQ10"/>
      <c r="ONR10"/>
      <c r="ONS10"/>
      <c r="ONT10"/>
      <c r="ONU10"/>
      <c r="ONV10"/>
      <c r="ONW10"/>
      <c r="ONX10"/>
      <c r="ONY10"/>
      <c r="ONZ10"/>
      <c r="OOA10"/>
      <c r="OOB10"/>
      <c r="OOC10"/>
      <c r="OOD10"/>
      <c r="OOE10"/>
      <c r="OOF10"/>
      <c r="OOG10"/>
      <c r="OOH10"/>
      <c r="OOI10"/>
      <c r="OOJ10"/>
      <c r="OOK10"/>
      <c r="OOL10"/>
      <c r="OOM10"/>
      <c r="OON10"/>
      <c r="OOO10"/>
      <c r="OOP10"/>
      <c r="OOQ10"/>
      <c r="OOR10"/>
      <c r="OOS10"/>
      <c r="OOT10"/>
      <c r="OOU10"/>
      <c r="OOV10"/>
      <c r="OOW10"/>
      <c r="OOX10"/>
      <c r="OOY10"/>
      <c r="OOZ10"/>
      <c r="OPA10"/>
      <c r="OPB10"/>
      <c r="OPC10"/>
      <c r="OPD10"/>
      <c r="OPE10"/>
      <c r="OPF10"/>
      <c r="OPG10"/>
      <c r="OPH10"/>
      <c r="OPI10"/>
      <c r="OPJ10"/>
      <c r="OPK10"/>
      <c r="OPL10"/>
      <c r="OPM10"/>
      <c r="OPN10"/>
      <c r="OPO10"/>
      <c r="OPP10"/>
      <c r="OPQ10"/>
      <c r="OPR10"/>
      <c r="OPS10"/>
      <c r="OPT10"/>
      <c r="OPU10"/>
      <c r="OPV10"/>
      <c r="OPW10"/>
      <c r="OPX10"/>
      <c r="OPY10"/>
      <c r="OPZ10"/>
      <c r="OQA10"/>
      <c r="OQB10"/>
      <c r="OQC10"/>
      <c r="OQD10"/>
      <c r="OQE10"/>
      <c r="OQF10"/>
      <c r="OQG10"/>
      <c r="OQH10"/>
      <c r="OQI10"/>
      <c r="OQJ10"/>
      <c r="OQK10"/>
      <c r="OQL10"/>
      <c r="OQM10"/>
      <c r="OQN10"/>
      <c r="OQO10"/>
      <c r="OQP10"/>
      <c r="OQQ10"/>
      <c r="OQR10"/>
      <c r="OQS10"/>
      <c r="OQT10"/>
      <c r="OQU10"/>
      <c r="OQV10"/>
      <c r="OQW10"/>
      <c r="OQX10"/>
      <c r="OQY10"/>
      <c r="OQZ10"/>
      <c r="ORA10"/>
      <c r="ORB10"/>
      <c r="ORC10"/>
      <c r="ORD10"/>
      <c r="ORE10"/>
      <c r="ORF10"/>
      <c r="ORG10"/>
      <c r="ORH10"/>
      <c r="ORI10"/>
      <c r="ORJ10"/>
      <c r="ORK10"/>
      <c r="ORL10"/>
      <c r="ORM10"/>
      <c r="ORN10"/>
      <c r="ORO10"/>
      <c r="ORP10"/>
      <c r="ORQ10"/>
      <c r="ORR10"/>
      <c r="ORS10"/>
      <c r="ORT10"/>
      <c r="ORU10"/>
      <c r="ORV10"/>
      <c r="ORW10"/>
      <c r="ORX10"/>
      <c r="ORY10"/>
      <c r="ORZ10"/>
      <c r="OSA10"/>
      <c r="OSB10"/>
      <c r="OSC10"/>
      <c r="OSD10"/>
      <c r="OSE10"/>
      <c r="OSF10"/>
      <c r="OSG10"/>
      <c r="OSH10"/>
      <c r="OSI10"/>
      <c r="OSJ10"/>
      <c r="OSK10"/>
      <c r="OSL10"/>
      <c r="OSM10"/>
      <c r="OSN10"/>
      <c r="OSO10"/>
      <c r="OSP10"/>
      <c r="OSQ10"/>
      <c r="OSR10"/>
      <c r="OSS10"/>
      <c r="OST10"/>
      <c r="OSU10"/>
      <c r="OSV10"/>
      <c r="OSW10"/>
      <c r="OSX10"/>
      <c r="OSY10"/>
      <c r="OSZ10"/>
      <c r="OTA10"/>
      <c r="OTB10"/>
      <c r="OTC10"/>
      <c r="OTD10"/>
      <c r="OTE10"/>
      <c r="OTF10"/>
      <c r="OTG10"/>
      <c r="OTH10"/>
      <c r="OTI10"/>
      <c r="OTJ10"/>
      <c r="OTK10"/>
      <c r="OTL10"/>
      <c r="OTM10"/>
      <c r="OTN10"/>
      <c r="OTO10"/>
      <c r="OTP10"/>
      <c r="OTQ10"/>
      <c r="OTR10"/>
      <c r="OTS10"/>
      <c r="OTT10"/>
      <c r="OTU10"/>
      <c r="OTV10"/>
      <c r="OTW10"/>
      <c r="OTX10"/>
      <c r="OTY10"/>
      <c r="OTZ10"/>
      <c r="OUA10"/>
      <c r="OUB10"/>
      <c r="OUC10"/>
      <c r="OUD10"/>
      <c r="OUE10"/>
      <c r="OUF10"/>
      <c r="OUG10"/>
      <c r="OUH10"/>
      <c r="OUI10"/>
      <c r="OUJ10"/>
      <c r="OUK10"/>
      <c r="OUL10"/>
      <c r="OUM10"/>
      <c r="OUN10"/>
      <c r="OUO10"/>
      <c r="OUP10"/>
      <c r="OUQ10"/>
      <c r="OUR10"/>
      <c r="OUS10"/>
      <c r="OUT10"/>
      <c r="OUU10"/>
      <c r="OUV10"/>
      <c r="OUW10"/>
      <c r="OUX10"/>
      <c r="OUY10"/>
      <c r="OUZ10"/>
      <c r="OVA10"/>
      <c r="OVB10"/>
      <c r="OVC10"/>
      <c r="OVD10"/>
      <c r="OVE10"/>
      <c r="OVF10"/>
      <c r="OVG10"/>
      <c r="OVH10"/>
      <c r="OVI10"/>
      <c r="OVJ10"/>
      <c r="OVK10"/>
      <c r="OVL10"/>
      <c r="OVM10"/>
      <c r="OVN10"/>
      <c r="OVO10"/>
      <c r="OVP10"/>
      <c r="OVQ10"/>
      <c r="OVR10"/>
      <c r="OVS10"/>
      <c r="OVT10"/>
      <c r="OVU10"/>
      <c r="OVV10"/>
      <c r="OVW10"/>
      <c r="OVX10"/>
      <c r="OVY10"/>
      <c r="OVZ10"/>
      <c r="OWA10"/>
      <c r="OWB10"/>
      <c r="OWC10"/>
      <c r="OWD10"/>
      <c r="OWE10"/>
      <c r="OWF10"/>
      <c r="OWG10"/>
      <c r="OWH10"/>
      <c r="OWI10"/>
      <c r="OWJ10"/>
      <c r="OWK10"/>
      <c r="OWL10"/>
      <c r="OWM10"/>
      <c r="OWN10"/>
      <c r="OWO10"/>
      <c r="OWP10"/>
      <c r="OWQ10"/>
      <c r="OWR10"/>
      <c r="OWS10"/>
      <c r="OWT10"/>
      <c r="OWU10"/>
      <c r="OWV10"/>
      <c r="OWW10"/>
      <c r="OWX10"/>
      <c r="OWY10"/>
      <c r="OWZ10"/>
      <c r="OXA10"/>
      <c r="OXB10"/>
      <c r="OXC10"/>
      <c r="OXD10"/>
      <c r="OXE10"/>
      <c r="OXF10"/>
      <c r="OXG10"/>
      <c r="OXH10"/>
      <c r="OXI10"/>
      <c r="OXJ10"/>
      <c r="OXK10"/>
      <c r="OXL10"/>
      <c r="OXM10"/>
      <c r="OXN10"/>
      <c r="OXO10"/>
      <c r="OXP10"/>
      <c r="OXQ10"/>
      <c r="OXR10"/>
      <c r="OXS10"/>
      <c r="OXT10"/>
      <c r="OXU10"/>
      <c r="OXV10"/>
      <c r="OXW10"/>
      <c r="OXX10"/>
      <c r="OXY10"/>
      <c r="OXZ10"/>
      <c r="OYA10"/>
      <c r="OYB10"/>
      <c r="OYC10"/>
      <c r="OYD10"/>
      <c r="OYE10"/>
      <c r="OYF10"/>
      <c r="OYG10"/>
      <c r="OYH10"/>
      <c r="OYI10"/>
      <c r="OYJ10"/>
      <c r="OYK10"/>
      <c r="OYL10"/>
      <c r="OYM10"/>
      <c r="OYN10"/>
      <c r="OYO10"/>
      <c r="OYP10"/>
      <c r="OYQ10"/>
      <c r="OYR10"/>
      <c r="OYS10"/>
      <c r="OYT10"/>
      <c r="OYU10"/>
      <c r="OYV10"/>
      <c r="OYW10"/>
      <c r="OYX10"/>
      <c r="OYY10"/>
      <c r="OYZ10"/>
      <c r="OZA10"/>
      <c r="OZB10"/>
      <c r="OZC10"/>
      <c r="OZD10"/>
      <c r="OZE10"/>
      <c r="OZF10"/>
      <c r="OZG10"/>
      <c r="OZH10"/>
      <c r="OZI10"/>
      <c r="OZJ10"/>
      <c r="OZK10"/>
      <c r="OZL10"/>
      <c r="OZM10"/>
      <c r="OZN10"/>
      <c r="OZO10"/>
      <c r="OZP10"/>
      <c r="OZQ10"/>
      <c r="OZR10"/>
      <c r="OZS10"/>
      <c r="OZT10"/>
      <c r="OZU10"/>
      <c r="OZV10"/>
      <c r="OZW10"/>
      <c r="OZX10"/>
      <c r="OZY10"/>
      <c r="OZZ10"/>
      <c r="PAA10"/>
      <c r="PAB10"/>
      <c r="PAC10"/>
      <c r="PAD10"/>
      <c r="PAE10"/>
      <c r="PAF10"/>
      <c r="PAG10"/>
      <c r="PAH10"/>
      <c r="PAI10"/>
      <c r="PAJ10"/>
      <c r="PAK10"/>
      <c r="PAL10"/>
      <c r="PAM10"/>
      <c r="PAN10"/>
      <c r="PAO10"/>
      <c r="PAP10"/>
      <c r="PAQ10"/>
      <c r="PAR10"/>
      <c r="PAS10"/>
      <c r="PAT10"/>
      <c r="PAU10"/>
      <c r="PAV10"/>
      <c r="PAW10"/>
      <c r="PAX10"/>
      <c r="PAY10"/>
      <c r="PAZ10"/>
      <c r="PBA10"/>
      <c r="PBB10"/>
      <c r="PBC10"/>
      <c r="PBD10"/>
      <c r="PBE10"/>
      <c r="PBF10"/>
      <c r="PBG10"/>
      <c r="PBH10"/>
      <c r="PBI10"/>
      <c r="PBJ10"/>
      <c r="PBK10"/>
      <c r="PBL10"/>
      <c r="PBM10"/>
      <c r="PBN10"/>
      <c r="PBO10"/>
      <c r="PBP10"/>
      <c r="PBQ10"/>
      <c r="PBR10"/>
      <c r="PBS10"/>
      <c r="PBT10"/>
      <c r="PBU10"/>
      <c r="PBV10"/>
      <c r="PBW10"/>
      <c r="PBX10"/>
      <c r="PBY10"/>
      <c r="PBZ10"/>
      <c r="PCA10"/>
      <c r="PCB10"/>
      <c r="PCC10"/>
      <c r="PCD10"/>
      <c r="PCE10"/>
      <c r="PCF10"/>
      <c r="PCG10"/>
      <c r="PCH10"/>
      <c r="PCI10"/>
      <c r="PCJ10"/>
      <c r="PCK10"/>
      <c r="PCL10"/>
      <c r="PCM10"/>
      <c r="PCN10"/>
      <c r="PCO10"/>
      <c r="PCP10"/>
      <c r="PCQ10"/>
      <c r="PCR10"/>
      <c r="PCS10"/>
      <c r="PCT10"/>
      <c r="PCU10"/>
      <c r="PCV10"/>
      <c r="PCW10"/>
      <c r="PCX10"/>
      <c r="PCY10"/>
      <c r="PCZ10"/>
      <c r="PDA10"/>
      <c r="PDB10"/>
      <c r="PDC10"/>
      <c r="PDD10"/>
      <c r="PDE10"/>
      <c r="PDF10"/>
      <c r="PDG10"/>
      <c r="PDH10"/>
      <c r="PDI10"/>
      <c r="PDJ10"/>
      <c r="PDK10"/>
      <c r="PDL10"/>
      <c r="PDM10"/>
      <c r="PDN10"/>
      <c r="PDO10"/>
      <c r="PDP10"/>
      <c r="PDQ10"/>
      <c r="PDR10"/>
      <c r="PDS10"/>
      <c r="PDT10"/>
      <c r="PDU10"/>
      <c r="PDV10"/>
      <c r="PDW10"/>
      <c r="PDX10"/>
      <c r="PDY10"/>
      <c r="PDZ10"/>
      <c r="PEA10"/>
      <c r="PEB10"/>
      <c r="PEC10"/>
      <c r="PED10"/>
      <c r="PEE10"/>
      <c r="PEF10"/>
      <c r="PEG10"/>
      <c r="PEH10"/>
      <c r="PEI10"/>
      <c r="PEJ10"/>
      <c r="PEK10"/>
      <c r="PEL10"/>
      <c r="PEM10"/>
      <c r="PEN10"/>
      <c r="PEO10"/>
      <c r="PEP10"/>
      <c r="PEQ10"/>
      <c r="PER10"/>
      <c r="PES10"/>
      <c r="PET10"/>
      <c r="PEU10"/>
      <c r="PEV10"/>
      <c r="PEW10"/>
      <c r="PEX10"/>
      <c r="PEY10"/>
      <c r="PEZ10"/>
      <c r="PFA10"/>
      <c r="PFB10"/>
      <c r="PFC10"/>
      <c r="PFD10"/>
      <c r="PFE10"/>
      <c r="PFF10"/>
      <c r="PFG10"/>
      <c r="PFH10"/>
      <c r="PFI10"/>
      <c r="PFJ10"/>
      <c r="PFK10"/>
      <c r="PFL10"/>
      <c r="PFM10"/>
      <c r="PFN10"/>
      <c r="PFO10"/>
      <c r="PFP10"/>
      <c r="PFQ10"/>
      <c r="PFR10"/>
      <c r="PFS10"/>
      <c r="PFT10"/>
      <c r="PFU10"/>
      <c r="PFV10"/>
      <c r="PFW10"/>
      <c r="PFX10"/>
      <c r="PFY10"/>
      <c r="PFZ10"/>
      <c r="PGA10"/>
      <c r="PGB10"/>
      <c r="PGC10"/>
      <c r="PGD10"/>
      <c r="PGE10"/>
      <c r="PGF10"/>
      <c r="PGG10"/>
      <c r="PGH10"/>
      <c r="PGI10"/>
      <c r="PGJ10"/>
      <c r="PGK10"/>
      <c r="PGL10"/>
      <c r="PGM10"/>
      <c r="PGN10"/>
      <c r="PGO10"/>
      <c r="PGP10"/>
      <c r="PGQ10"/>
      <c r="PGR10"/>
      <c r="PGS10"/>
      <c r="PGT10"/>
      <c r="PGU10"/>
      <c r="PGV10"/>
      <c r="PGW10"/>
      <c r="PGX10"/>
      <c r="PGY10"/>
      <c r="PGZ10"/>
      <c r="PHA10"/>
      <c r="PHB10"/>
      <c r="PHC10"/>
      <c r="PHD10"/>
      <c r="PHE10"/>
      <c r="PHF10"/>
      <c r="PHG10"/>
      <c r="PHH10"/>
      <c r="PHI10"/>
      <c r="PHJ10"/>
      <c r="PHK10"/>
      <c r="PHL10"/>
      <c r="PHM10"/>
      <c r="PHN10"/>
      <c r="PHO10"/>
      <c r="PHP10"/>
      <c r="PHQ10"/>
      <c r="PHR10"/>
      <c r="PHS10"/>
      <c r="PHT10"/>
      <c r="PHU10"/>
      <c r="PHV10"/>
      <c r="PHW10"/>
      <c r="PHX10"/>
      <c r="PHY10"/>
      <c r="PHZ10"/>
      <c r="PIA10"/>
      <c r="PIB10"/>
      <c r="PIC10"/>
      <c r="PID10"/>
      <c r="PIE10"/>
      <c r="PIF10"/>
      <c r="PIG10"/>
      <c r="PIH10"/>
      <c r="PII10"/>
      <c r="PIJ10"/>
      <c r="PIK10"/>
      <c r="PIL10"/>
      <c r="PIM10"/>
      <c r="PIN10"/>
      <c r="PIO10"/>
      <c r="PIP10"/>
      <c r="PIQ10"/>
      <c r="PIR10"/>
      <c r="PIS10"/>
      <c r="PIT10"/>
      <c r="PIU10"/>
      <c r="PIV10"/>
      <c r="PIW10"/>
      <c r="PIX10"/>
      <c r="PIY10"/>
      <c r="PIZ10"/>
      <c r="PJA10"/>
      <c r="PJB10"/>
      <c r="PJC10"/>
      <c r="PJD10"/>
      <c r="PJE10"/>
      <c r="PJF10"/>
      <c r="PJG10"/>
      <c r="PJH10"/>
      <c r="PJI10"/>
      <c r="PJJ10"/>
      <c r="PJK10"/>
      <c r="PJL10"/>
      <c r="PJM10"/>
      <c r="PJN10"/>
      <c r="PJO10"/>
      <c r="PJP10"/>
      <c r="PJQ10"/>
      <c r="PJR10"/>
      <c r="PJS10"/>
      <c r="PJT10"/>
      <c r="PJU10"/>
      <c r="PJV10"/>
      <c r="PJW10"/>
      <c r="PJX10"/>
      <c r="PJY10"/>
      <c r="PJZ10"/>
      <c r="PKA10"/>
      <c r="PKB10"/>
      <c r="PKC10"/>
      <c r="PKD10"/>
      <c r="PKE10"/>
      <c r="PKF10"/>
      <c r="PKG10"/>
      <c r="PKH10"/>
      <c r="PKI10"/>
      <c r="PKJ10"/>
      <c r="PKK10"/>
      <c r="PKL10"/>
      <c r="PKM10"/>
      <c r="PKN10"/>
      <c r="PKO10"/>
      <c r="PKP10"/>
      <c r="PKQ10"/>
      <c r="PKR10"/>
      <c r="PKS10"/>
      <c r="PKT10"/>
      <c r="PKU10"/>
      <c r="PKV10"/>
      <c r="PKW10"/>
      <c r="PKX10"/>
      <c r="PKY10"/>
      <c r="PKZ10"/>
      <c r="PLA10"/>
      <c r="PLB10"/>
      <c r="PLC10"/>
      <c r="PLD10"/>
      <c r="PLE10"/>
      <c r="PLF10"/>
      <c r="PLG10"/>
      <c r="PLH10"/>
      <c r="PLI10"/>
      <c r="PLJ10"/>
      <c r="PLK10"/>
      <c r="PLL10"/>
      <c r="PLM10"/>
      <c r="PLN10"/>
      <c r="PLO10"/>
      <c r="PLP10"/>
      <c r="PLQ10"/>
      <c r="PLR10"/>
      <c r="PLS10"/>
      <c r="PLT10"/>
      <c r="PLU10"/>
      <c r="PLV10"/>
      <c r="PLW10"/>
      <c r="PLX10"/>
      <c r="PLY10"/>
      <c r="PLZ10"/>
      <c r="PMA10"/>
      <c r="PMB10"/>
      <c r="PMC10"/>
      <c r="PMD10"/>
      <c r="PME10"/>
      <c r="PMF10"/>
      <c r="PMG10"/>
      <c r="PMH10"/>
      <c r="PMI10"/>
      <c r="PMJ10"/>
      <c r="PMK10"/>
      <c r="PML10"/>
      <c r="PMM10"/>
      <c r="PMN10"/>
      <c r="PMO10"/>
      <c r="PMP10"/>
      <c r="PMQ10"/>
      <c r="PMR10"/>
      <c r="PMS10"/>
      <c r="PMT10"/>
      <c r="PMU10"/>
      <c r="PMV10"/>
      <c r="PMW10"/>
      <c r="PMX10"/>
      <c r="PMY10"/>
      <c r="PMZ10"/>
      <c r="PNA10"/>
      <c r="PNB10"/>
      <c r="PNC10"/>
      <c r="PND10"/>
      <c r="PNE10"/>
      <c r="PNF10"/>
      <c r="PNG10"/>
      <c r="PNH10"/>
      <c r="PNI10"/>
      <c r="PNJ10"/>
      <c r="PNK10"/>
      <c r="PNL10"/>
      <c r="PNM10"/>
      <c r="PNN10"/>
      <c r="PNO10"/>
      <c r="PNP10"/>
      <c r="PNQ10"/>
      <c r="PNR10"/>
      <c r="PNS10"/>
      <c r="PNT10"/>
      <c r="PNU10"/>
      <c r="PNV10"/>
      <c r="PNW10"/>
      <c r="PNX10"/>
      <c r="PNY10"/>
      <c r="PNZ10"/>
      <c r="POA10"/>
      <c r="POB10"/>
      <c r="POC10"/>
      <c r="POD10"/>
      <c r="POE10"/>
      <c r="POF10"/>
      <c r="POG10"/>
      <c r="POH10"/>
      <c r="POI10"/>
      <c r="POJ10"/>
      <c r="POK10"/>
      <c r="POL10"/>
      <c r="POM10"/>
      <c r="PON10"/>
      <c r="POO10"/>
      <c r="POP10"/>
      <c r="POQ10"/>
      <c r="POR10"/>
      <c r="POS10"/>
      <c r="POT10"/>
      <c r="POU10"/>
      <c r="POV10"/>
      <c r="POW10"/>
      <c r="POX10"/>
      <c r="POY10"/>
      <c r="POZ10"/>
      <c r="PPA10"/>
      <c r="PPB10"/>
      <c r="PPC10"/>
      <c r="PPD10"/>
      <c r="PPE10"/>
      <c r="PPF10"/>
      <c r="PPG10"/>
      <c r="PPH10"/>
      <c r="PPI10"/>
      <c r="PPJ10"/>
      <c r="PPK10"/>
      <c r="PPL10"/>
      <c r="PPM10"/>
      <c r="PPN10"/>
      <c r="PPO10"/>
      <c r="PPP10"/>
      <c r="PPQ10"/>
      <c r="PPR10"/>
      <c r="PPS10"/>
      <c r="PPT10"/>
      <c r="PPU10"/>
      <c r="PPV10"/>
      <c r="PPW10"/>
      <c r="PPX10"/>
      <c r="PPY10"/>
      <c r="PPZ10"/>
      <c r="PQA10"/>
      <c r="PQB10"/>
      <c r="PQC10"/>
      <c r="PQD10"/>
      <c r="PQE10"/>
      <c r="PQF10"/>
      <c r="PQG10"/>
      <c r="PQH10"/>
      <c r="PQI10"/>
      <c r="PQJ10"/>
      <c r="PQK10"/>
      <c r="PQL10"/>
      <c r="PQM10"/>
      <c r="PQN10"/>
      <c r="PQO10"/>
      <c r="PQP10"/>
      <c r="PQQ10"/>
      <c r="PQR10"/>
      <c r="PQS10"/>
      <c r="PQT10"/>
      <c r="PQU10"/>
      <c r="PQV10"/>
      <c r="PQW10"/>
      <c r="PQX10"/>
      <c r="PQY10"/>
      <c r="PQZ10"/>
      <c r="PRA10"/>
      <c r="PRB10"/>
      <c r="PRC10"/>
      <c r="PRD10"/>
      <c r="PRE10"/>
      <c r="PRF10"/>
      <c r="PRG10"/>
      <c r="PRH10"/>
      <c r="PRI10"/>
      <c r="PRJ10"/>
      <c r="PRK10"/>
      <c r="PRL10"/>
      <c r="PRM10"/>
      <c r="PRN10"/>
      <c r="PRO10"/>
      <c r="PRP10"/>
      <c r="PRQ10"/>
      <c r="PRR10"/>
      <c r="PRS10"/>
      <c r="PRT10"/>
      <c r="PRU10"/>
      <c r="PRV10"/>
      <c r="PRW10"/>
      <c r="PRX10"/>
      <c r="PRY10"/>
      <c r="PRZ10"/>
      <c r="PSA10"/>
      <c r="PSB10"/>
      <c r="PSC10"/>
      <c r="PSD10"/>
      <c r="PSE10"/>
      <c r="PSF10"/>
      <c r="PSG10"/>
      <c r="PSH10"/>
      <c r="PSI10"/>
      <c r="PSJ10"/>
      <c r="PSK10"/>
      <c r="PSL10"/>
      <c r="PSM10"/>
      <c r="PSN10"/>
      <c r="PSO10"/>
      <c r="PSP10"/>
      <c r="PSQ10"/>
      <c r="PSR10"/>
      <c r="PSS10"/>
      <c r="PST10"/>
      <c r="PSU10"/>
      <c r="PSV10"/>
      <c r="PSW10"/>
      <c r="PSX10"/>
      <c r="PSY10"/>
      <c r="PSZ10"/>
      <c r="PTA10"/>
      <c r="PTB10"/>
      <c r="PTC10"/>
      <c r="PTD10"/>
      <c r="PTE10"/>
      <c r="PTF10"/>
      <c r="PTG10"/>
      <c r="PTH10"/>
      <c r="PTI10"/>
      <c r="PTJ10"/>
      <c r="PTK10"/>
      <c r="PTL10"/>
      <c r="PTM10"/>
      <c r="PTN10"/>
      <c r="PTO10"/>
      <c r="PTP10"/>
      <c r="PTQ10"/>
      <c r="PTR10"/>
      <c r="PTS10"/>
      <c r="PTT10"/>
      <c r="PTU10"/>
      <c r="PTV10"/>
      <c r="PTW10"/>
      <c r="PTX10"/>
      <c r="PTY10"/>
      <c r="PTZ10"/>
      <c r="PUA10"/>
      <c r="PUB10"/>
      <c r="PUC10"/>
      <c r="PUD10"/>
      <c r="PUE10"/>
      <c r="PUF10"/>
      <c r="PUG10"/>
      <c r="PUH10"/>
      <c r="PUI10"/>
      <c r="PUJ10"/>
      <c r="PUK10"/>
      <c r="PUL10"/>
      <c r="PUM10"/>
      <c r="PUN10"/>
      <c r="PUO10"/>
      <c r="PUP10"/>
      <c r="PUQ10"/>
      <c r="PUR10"/>
      <c r="PUS10"/>
      <c r="PUT10"/>
      <c r="PUU10"/>
      <c r="PUV10"/>
      <c r="PUW10"/>
      <c r="PUX10"/>
      <c r="PUY10"/>
      <c r="PUZ10"/>
      <c r="PVA10"/>
      <c r="PVB10"/>
      <c r="PVC10"/>
      <c r="PVD10"/>
      <c r="PVE10"/>
      <c r="PVF10"/>
      <c r="PVG10"/>
      <c r="PVH10"/>
      <c r="PVI10"/>
      <c r="PVJ10"/>
      <c r="PVK10"/>
      <c r="PVL10"/>
      <c r="PVM10"/>
      <c r="PVN10"/>
      <c r="PVO10"/>
      <c r="PVP10"/>
      <c r="PVQ10"/>
      <c r="PVR10"/>
      <c r="PVS10"/>
      <c r="PVT10"/>
      <c r="PVU10"/>
      <c r="PVV10"/>
      <c r="PVW10"/>
      <c r="PVX10"/>
      <c r="PVY10"/>
      <c r="PVZ10"/>
      <c r="PWA10"/>
      <c r="PWB10"/>
      <c r="PWC10"/>
      <c r="PWD10"/>
      <c r="PWE10"/>
      <c r="PWF10"/>
      <c r="PWG10"/>
      <c r="PWH10"/>
      <c r="PWI10"/>
      <c r="PWJ10"/>
      <c r="PWK10"/>
      <c r="PWL10"/>
      <c r="PWM10"/>
      <c r="PWN10"/>
      <c r="PWO10"/>
      <c r="PWP10"/>
      <c r="PWQ10"/>
      <c r="PWR10"/>
      <c r="PWS10"/>
      <c r="PWT10"/>
      <c r="PWU10"/>
      <c r="PWV10"/>
      <c r="PWW10"/>
      <c r="PWX10"/>
      <c r="PWY10"/>
      <c r="PWZ10"/>
      <c r="PXA10"/>
      <c r="PXB10"/>
      <c r="PXC10"/>
      <c r="PXD10"/>
      <c r="PXE10"/>
      <c r="PXF10"/>
      <c r="PXG10"/>
      <c r="PXH10"/>
      <c r="PXI10"/>
      <c r="PXJ10"/>
      <c r="PXK10"/>
      <c r="PXL10"/>
      <c r="PXM10"/>
      <c r="PXN10"/>
      <c r="PXO10"/>
      <c r="PXP10"/>
      <c r="PXQ10"/>
      <c r="PXR10"/>
      <c r="PXS10"/>
      <c r="PXT10"/>
      <c r="PXU10"/>
      <c r="PXV10"/>
      <c r="PXW10"/>
      <c r="PXX10"/>
      <c r="PXY10"/>
      <c r="PXZ10"/>
      <c r="PYA10"/>
      <c r="PYB10"/>
      <c r="PYC10"/>
      <c r="PYD10"/>
      <c r="PYE10"/>
      <c r="PYF10"/>
      <c r="PYG10"/>
      <c r="PYH10"/>
      <c r="PYI10"/>
      <c r="PYJ10"/>
      <c r="PYK10"/>
      <c r="PYL10"/>
      <c r="PYM10"/>
      <c r="PYN10"/>
      <c r="PYO10"/>
      <c r="PYP10"/>
      <c r="PYQ10"/>
      <c r="PYR10"/>
      <c r="PYS10"/>
      <c r="PYT10"/>
      <c r="PYU10"/>
      <c r="PYV10"/>
      <c r="PYW10"/>
      <c r="PYX10"/>
      <c r="PYY10"/>
      <c r="PYZ10"/>
      <c r="PZA10"/>
      <c r="PZB10"/>
      <c r="PZC10"/>
      <c r="PZD10"/>
      <c r="PZE10"/>
      <c r="PZF10"/>
      <c r="PZG10"/>
      <c r="PZH10"/>
      <c r="PZI10"/>
      <c r="PZJ10"/>
      <c r="PZK10"/>
      <c r="PZL10"/>
      <c r="PZM10"/>
      <c r="PZN10"/>
      <c r="PZO10"/>
      <c r="PZP10"/>
      <c r="PZQ10"/>
      <c r="PZR10"/>
      <c r="PZS10"/>
      <c r="PZT10"/>
      <c r="PZU10"/>
      <c r="PZV10"/>
      <c r="PZW10"/>
      <c r="PZX10"/>
      <c r="PZY10"/>
      <c r="PZZ10"/>
      <c r="QAA10"/>
      <c r="QAB10"/>
      <c r="QAC10"/>
      <c r="QAD10"/>
      <c r="QAE10"/>
      <c r="QAF10"/>
      <c r="QAG10"/>
      <c r="QAH10"/>
      <c r="QAI10"/>
      <c r="QAJ10"/>
      <c r="QAK10"/>
      <c r="QAL10"/>
      <c r="QAM10"/>
      <c r="QAN10"/>
      <c r="QAO10"/>
      <c r="QAP10"/>
      <c r="QAQ10"/>
      <c r="QAR10"/>
      <c r="QAS10"/>
      <c r="QAT10"/>
      <c r="QAU10"/>
      <c r="QAV10"/>
      <c r="QAW10"/>
      <c r="QAX10"/>
      <c r="QAY10"/>
      <c r="QAZ10"/>
      <c r="QBA10"/>
      <c r="QBB10"/>
      <c r="QBC10"/>
      <c r="QBD10"/>
      <c r="QBE10"/>
      <c r="QBF10"/>
      <c r="QBG10"/>
      <c r="QBH10"/>
      <c r="QBI10"/>
      <c r="QBJ10"/>
      <c r="QBK10"/>
      <c r="QBL10"/>
      <c r="QBM10"/>
      <c r="QBN10"/>
      <c r="QBO10"/>
      <c r="QBP10"/>
      <c r="QBQ10"/>
      <c r="QBR10"/>
      <c r="QBS10"/>
      <c r="QBT10"/>
      <c r="QBU10"/>
      <c r="QBV10"/>
      <c r="QBW10"/>
      <c r="QBX10"/>
      <c r="QBY10"/>
      <c r="QBZ10"/>
      <c r="QCA10"/>
      <c r="QCB10"/>
      <c r="QCC10"/>
      <c r="QCD10"/>
      <c r="QCE10"/>
      <c r="QCF10"/>
      <c r="QCG10"/>
      <c r="QCH10"/>
      <c r="QCI10"/>
      <c r="QCJ10"/>
      <c r="QCK10"/>
      <c r="QCL10"/>
      <c r="QCM10"/>
      <c r="QCN10"/>
      <c r="QCO10"/>
      <c r="QCP10"/>
      <c r="QCQ10"/>
      <c r="QCR10"/>
      <c r="QCS10"/>
      <c r="QCT10"/>
      <c r="QCU10"/>
      <c r="QCV10"/>
      <c r="QCW10"/>
      <c r="QCX10"/>
      <c r="QCY10"/>
      <c r="QCZ10"/>
      <c r="QDA10"/>
      <c r="QDB10"/>
      <c r="QDC10"/>
      <c r="QDD10"/>
      <c r="QDE10"/>
      <c r="QDF10"/>
      <c r="QDG10"/>
      <c r="QDH10"/>
      <c r="QDI10"/>
      <c r="QDJ10"/>
      <c r="QDK10"/>
      <c r="QDL10"/>
      <c r="QDM10"/>
      <c r="QDN10"/>
      <c r="QDO10"/>
      <c r="QDP10"/>
      <c r="QDQ10"/>
      <c r="QDR10"/>
      <c r="QDS10"/>
      <c r="QDT10"/>
      <c r="QDU10"/>
      <c r="QDV10"/>
      <c r="QDW10"/>
      <c r="QDX10"/>
      <c r="QDY10"/>
      <c r="QDZ10"/>
      <c r="QEA10"/>
      <c r="QEB10"/>
      <c r="QEC10"/>
      <c r="QED10"/>
      <c r="QEE10"/>
      <c r="QEF10"/>
      <c r="QEG10"/>
      <c r="QEH10"/>
      <c r="QEI10"/>
      <c r="QEJ10"/>
      <c r="QEK10"/>
      <c r="QEL10"/>
      <c r="QEM10"/>
      <c r="QEN10"/>
      <c r="QEO10"/>
      <c r="QEP10"/>
      <c r="QEQ10"/>
      <c r="QER10"/>
      <c r="QES10"/>
      <c r="QET10"/>
      <c r="QEU10"/>
      <c r="QEV10"/>
      <c r="QEW10"/>
      <c r="QEX10"/>
      <c r="QEY10"/>
      <c r="QEZ10"/>
      <c r="QFA10"/>
      <c r="QFB10"/>
      <c r="QFC10"/>
      <c r="QFD10"/>
      <c r="QFE10"/>
      <c r="QFF10"/>
      <c r="QFG10"/>
      <c r="QFH10"/>
      <c r="QFI10"/>
      <c r="QFJ10"/>
      <c r="QFK10"/>
      <c r="QFL10"/>
      <c r="QFM10"/>
      <c r="QFN10"/>
      <c r="QFO10"/>
      <c r="QFP10"/>
      <c r="QFQ10"/>
      <c r="QFR10"/>
      <c r="QFS10"/>
      <c r="QFT10"/>
      <c r="QFU10"/>
      <c r="QFV10"/>
      <c r="QFW10"/>
      <c r="QFX10"/>
      <c r="QFY10"/>
      <c r="QFZ10"/>
      <c r="QGA10"/>
      <c r="QGB10"/>
      <c r="QGC10"/>
      <c r="QGD10"/>
      <c r="QGE10"/>
      <c r="QGF10"/>
      <c r="QGG10"/>
      <c r="QGH10"/>
      <c r="QGI10"/>
      <c r="QGJ10"/>
      <c r="QGK10"/>
      <c r="QGL10"/>
      <c r="QGM10"/>
      <c r="QGN10"/>
      <c r="QGO10"/>
      <c r="QGP10"/>
      <c r="QGQ10"/>
      <c r="QGR10"/>
      <c r="QGS10"/>
      <c r="QGT10"/>
      <c r="QGU10"/>
      <c r="QGV10"/>
      <c r="QGW10"/>
      <c r="QGX10"/>
      <c r="QGY10"/>
      <c r="QGZ10"/>
      <c r="QHA10"/>
      <c r="QHB10"/>
      <c r="QHC10"/>
      <c r="QHD10"/>
      <c r="QHE10"/>
      <c r="QHF10"/>
      <c r="QHG10"/>
      <c r="QHH10"/>
      <c r="QHI10"/>
      <c r="QHJ10"/>
      <c r="QHK10"/>
      <c r="QHL10"/>
      <c r="QHM10"/>
      <c r="QHN10"/>
      <c r="QHO10"/>
      <c r="QHP10"/>
      <c r="QHQ10"/>
      <c r="QHR10"/>
      <c r="QHS10"/>
      <c r="QHT10"/>
      <c r="QHU10"/>
      <c r="QHV10"/>
      <c r="QHW10"/>
      <c r="QHX10"/>
      <c r="QHY10"/>
      <c r="QHZ10"/>
      <c r="QIA10"/>
      <c r="QIB10"/>
      <c r="QIC10"/>
      <c r="QID10"/>
      <c r="QIE10"/>
      <c r="QIF10"/>
      <c r="QIG10"/>
      <c r="QIH10"/>
      <c r="QII10"/>
      <c r="QIJ10"/>
      <c r="QIK10"/>
      <c r="QIL10"/>
      <c r="QIM10"/>
      <c r="QIN10"/>
      <c r="QIO10"/>
      <c r="QIP10"/>
      <c r="QIQ10"/>
      <c r="QIR10"/>
      <c r="QIS10"/>
      <c r="QIT10"/>
      <c r="QIU10"/>
      <c r="QIV10"/>
      <c r="QIW10"/>
      <c r="QIX10"/>
      <c r="QIY10"/>
      <c r="QIZ10"/>
      <c r="QJA10"/>
      <c r="QJB10"/>
      <c r="QJC10"/>
      <c r="QJD10"/>
      <c r="QJE10"/>
      <c r="QJF10"/>
      <c r="QJG10"/>
      <c r="QJH10"/>
      <c r="QJI10"/>
      <c r="QJJ10"/>
      <c r="QJK10"/>
      <c r="QJL10"/>
      <c r="QJM10"/>
      <c r="QJN10"/>
      <c r="QJO10"/>
      <c r="QJP10"/>
      <c r="QJQ10"/>
      <c r="QJR10"/>
      <c r="QJS10"/>
      <c r="QJT10"/>
      <c r="QJU10"/>
      <c r="QJV10"/>
      <c r="QJW10"/>
      <c r="QJX10"/>
      <c r="QJY10"/>
      <c r="QJZ10"/>
      <c r="QKA10"/>
      <c r="QKB10"/>
      <c r="QKC10"/>
      <c r="QKD10"/>
      <c r="QKE10"/>
      <c r="QKF10"/>
      <c r="QKG10"/>
      <c r="QKH10"/>
      <c r="QKI10"/>
      <c r="QKJ10"/>
      <c r="QKK10"/>
      <c r="QKL10"/>
      <c r="QKM10"/>
      <c r="QKN10"/>
      <c r="QKO10"/>
      <c r="QKP10"/>
      <c r="QKQ10"/>
      <c r="QKR10"/>
      <c r="QKS10"/>
      <c r="QKT10"/>
      <c r="QKU10"/>
      <c r="QKV10"/>
      <c r="QKW10"/>
      <c r="QKX10"/>
      <c r="QKY10"/>
      <c r="QKZ10"/>
      <c r="QLA10"/>
      <c r="QLB10"/>
      <c r="QLC10"/>
      <c r="QLD10"/>
      <c r="QLE10"/>
      <c r="QLF10"/>
      <c r="QLG10"/>
      <c r="QLH10"/>
      <c r="QLI10"/>
      <c r="QLJ10"/>
      <c r="QLK10"/>
      <c r="QLL10"/>
      <c r="QLM10"/>
      <c r="QLN10"/>
      <c r="QLO10"/>
      <c r="QLP10"/>
      <c r="QLQ10"/>
      <c r="QLR10"/>
      <c r="QLS10"/>
      <c r="QLT10"/>
      <c r="QLU10"/>
      <c r="QLV10"/>
      <c r="QLW10"/>
      <c r="QLX10"/>
      <c r="QLY10"/>
      <c r="QLZ10"/>
      <c r="QMA10"/>
      <c r="QMB10"/>
      <c r="QMC10"/>
      <c r="QMD10"/>
      <c r="QME10"/>
      <c r="QMF10"/>
      <c r="QMG10"/>
      <c r="QMH10"/>
      <c r="QMI10"/>
      <c r="QMJ10"/>
      <c r="QMK10"/>
      <c r="QML10"/>
      <c r="QMM10"/>
      <c r="QMN10"/>
      <c r="QMO10"/>
      <c r="QMP10"/>
      <c r="QMQ10"/>
      <c r="QMR10"/>
      <c r="QMS10"/>
      <c r="QMT10"/>
      <c r="QMU10"/>
      <c r="QMV10"/>
      <c r="QMW10"/>
      <c r="QMX10"/>
      <c r="QMY10"/>
      <c r="QMZ10"/>
      <c r="QNA10"/>
      <c r="QNB10"/>
      <c r="QNC10"/>
      <c r="QND10"/>
      <c r="QNE10"/>
      <c r="QNF10"/>
      <c r="QNG10"/>
      <c r="QNH10"/>
      <c r="QNI10"/>
      <c r="QNJ10"/>
      <c r="QNK10"/>
      <c r="QNL10"/>
      <c r="QNM10"/>
      <c r="QNN10"/>
      <c r="QNO10"/>
      <c r="QNP10"/>
      <c r="QNQ10"/>
      <c r="QNR10"/>
      <c r="QNS10"/>
      <c r="QNT10"/>
      <c r="QNU10"/>
      <c r="QNV10"/>
      <c r="QNW10"/>
      <c r="QNX10"/>
      <c r="QNY10"/>
      <c r="QNZ10"/>
      <c r="QOA10"/>
      <c r="QOB10"/>
      <c r="QOC10"/>
      <c r="QOD10"/>
      <c r="QOE10"/>
      <c r="QOF10"/>
      <c r="QOG10"/>
      <c r="QOH10"/>
      <c r="QOI10"/>
      <c r="QOJ10"/>
      <c r="QOK10"/>
      <c r="QOL10"/>
      <c r="QOM10"/>
      <c r="QON10"/>
      <c r="QOO10"/>
      <c r="QOP10"/>
      <c r="QOQ10"/>
      <c r="QOR10"/>
      <c r="QOS10"/>
      <c r="QOT10"/>
      <c r="QOU10"/>
      <c r="QOV10"/>
      <c r="QOW10"/>
      <c r="QOX10"/>
      <c r="QOY10"/>
      <c r="QOZ10"/>
      <c r="QPA10"/>
      <c r="QPB10"/>
      <c r="QPC10"/>
      <c r="QPD10"/>
      <c r="QPE10"/>
      <c r="QPF10"/>
      <c r="QPG10"/>
      <c r="QPH10"/>
      <c r="QPI10"/>
      <c r="QPJ10"/>
      <c r="QPK10"/>
      <c r="QPL10"/>
      <c r="QPM10"/>
      <c r="QPN10"/>
      <c r="QPO10"/>
      <c r="QPP10"/>
      <c r="QPQ10"/>
      <c r="QPR10"/>
      <c r="QPS10"/>
      <c r="QPT10"/>
      <c r="QPU10"/>
      <c r="QPV10"/>
      <c r="QPW10"/>
      <c r="QPX10"/>
      <c r="QPY10"/>
      <c r="QPZ10"/>
      <c r="QQA10"/>
      <c r="QQB10"/>
      <c r="QQC10"/>
      <c r="QQD10"/>
      <c r="QQE10"/>
      <c r="QQF10"/>
      <c r="QQG10"/>
      <c r="QQH10"/>
      <c r="QQI10"/>
      <c r="QQJ10"/>
      <c r="QQK10"/>
      <c r="QQL10"/>
      <c r="QQM10"/>
      <c r="QQN10"/>
      <c r="QQO10"/>
      <c r="QQP10"/>
      <c r="QQQ10"/>
      <c r="QQR10"/>
      <c r="QQS10"/>
      <c r="QQT10"/>
      <c r="QQU10"/>
      <c r="QQV10"/>
      <c r="QQW10"/>
      <c r="QQX10"/>
      <c r="QQY10"/>
      <c r="QQZ10"/>
      <c r="QRA10"/>
      <c r="QRB10"/>
      <c r="QRC10"/>
      <c r="QRD10"/>
      <c r="QRE10"/>
      <c r="QRF10"/>
      <c r="QRG10"/>
      <c r="QRH10"/>
      <c r="QRI10"/>
      <c r="QRJ10"/>
      <c r="QRK10"/>
      <c r="QRL10"/>
      <c r="QRM10"/>
      <c r="QRN10"/>
      <c r="QRO10"/>
      <c r="QRP10"/>
      <c r="QRQ10"/>
      <c r="QRR10"/>
      <c r="QRS10"/>
      <c r="QRT10"/>
      <c r="QRU10"/>
      <c r="QRV10"/>
      <c r="QRW10"/>
      <c r="QRX10"/>
      <c r="QRY10"/>
      <c r="QRZ10"/>
      <c r="QSA10"/>
      <c r="QSB10"/>
      <c r="QSC10"/>
      <c r="QSD10"/>
      <c r="QSE10"/>
      <c r="QSF10"/>
      <c r="QSG10"/>
      <c r="QSH10"/>
      <c r="QSI10"/>
      <c r="QSJ10"/>
      <c r="QSK10"/>
      <c r="QSL10"/>
      <c r="QSM10"/>
      <c r="QSN10"/>
      <c r="QSO10"/>
      <c r="QSP10"/>
      <c r="QSQ10"/>
      <c r="QSR10"/>
      <c r="QSS10"/>
      <c r="QST10"/>
      <c r="QSU10"/>
      <c r="QSV10"/>
      <c r="QSW10"/>
      <c r="QSX10"/>
      <c r="QSY10"/>
      <c r="QSZ10"/>
      <c r="QTA10"/>
      <c r="QTB10"/>
      <c r="QTC10"/>
      <c r="QTD10"/>
      <c r="QTE10"/>
      <c r="QTF10"/>
      <c r="QTG10"/>
      <c r="QTH10"/>
      <c r="QTI10"/>
      <c r="QTJ10"/>
      <c r="QTK10"/>
      <c r="QTL10"/>
      <c r="QTM10"/>
      <c r="QTN10"/>
      <c r="QTO10"/>
      <c r="QTP10"/>
      <c r="QTQ10"/>
      <c r="QTR10"/>
      <c r="QTS10"/>
      <c r="QTT10"/>
      <c r="QTU10"/>
      <c r="QTV10"/>
      <c r="QTW10"/>
      <c r="QTX10"/>
      <c r="QTY10"/>
      <c r="QTZ10"/>
      <c r="QUA10"/>
      <c r="QUB10"/>
      <c r="QUC10"/>
      <c r="QUD10"/>
      <c r="QUE10"/>
      <c r="QUF10"/>
      <c r="QUG10"/>
      <c r="QUH10"/>
      <c r="QUI10"/>
      <c r="QUJ10"/>
      <c r="QUK10"/>
      <c r="QUL10"/>
      <c r="QUM10"/>
      <c r="QUN10"/>
      <c r="QUO10"/>
      <c r="QUP10"/>
      <c r="QUQ10"/>
      <c r="QUR10"/>
      <c r="QUS10"/>
      <c r="QUT10"/>
      <c r="QUU10"/>
      <c r="QUV10"/>
      <c r="QUW10"/>
      <c r="QUX10"/>
      <c r="QUY10"/>
      <c r="QUZ10"/>
      <c r="QVA10"/>
      <c r="QVB10"/>
      <c r="QVC10"/>
      <c r="QVD10"/>
      <c r="QVE10"/>
      <c r="QVF10"/>
      <c r="QVG10"/>
      <c r="QVH10"/>
      <c r="QVI10"/>
      <c r="QVJ10"/>
      <c r="QVK10"/>
      <c r="QVL10"/>
      <c r="QVM10"/>
      <c r="QVN10"/>
      <c r="QVO10"/>
      <c r="QVP10"/>
      <c r="QVQ10"/>
      <c r="QVR10"/>
      <c r="QVS10"/>
      <c r="QVT10"/>
      <c r="QVU10"/>
      <c r="QVV10"/>
      <c r="QVW10"/>
      <c r="QVX10"/>
      <c r="QVY10"/>
      <c r="QVZ10"/>
      <c r="QWA10"/>
      <c r="QWB10"/>
      <c r="QWC10"/>
      <c r="QWD10"/>
      <c r="QWE10"/>
      <c r="QWF10"/>
      <c r="QWG10"/>
      <c r="QWH10"/>
      <c r="QWI10"/>
      <c r="QWJ10"/>
      <c r="QWK10"/>
      <c r="QWL10"/>
      <c r="QWM10"/>
      <c r="QWN10"/>
      <c r="QWO10"/>
      <c r="QWP10"/>
      <c r="QWQ10"/>
      <c r="QWR10"/>
      <c r="QWS10"/>
      <c r="QWT10"/>
      <c r="QWU10"/>
      <c r="QWV10"/>
      <c r="QWW10"/>
      <c r="QWX10"/>
      <c r="QWY10"/>
      <c r="QWZ10"/>
      <c r="QXA10"/>
      <c r="QXB10"/>
      <c r="QXC10"/>
      <c r="QXD10"/>
      <c r="QXE10"/>
      <c r="QXF10"/>
      <c r="QXG10"/>
      <c r="QXH10"/>
      <c r="QXI10"/>
      <c r="QXJ10"/>
      <c r="QXK10"/>
      <c r="QXL10"/>
      <c r="QXM10"/>
      <c r="QXN10"/>
      <c r="QXO10"/>
      <c r="QXP10"/>
      <c r="QXQ10"/>
      <c r="QXR10"/>
      <c r="QXS10"/>
      <c r="QXT10"/>
      <c r="QXU10"/>
      <c r="QXV10"/>
      <c r="QXW10"/>
      <c r="QXX10"/>
      <c r="QXY10"/>
      <c r="QXZ10"/>
      <c r="QYA10"/>
      <c r="QYB10"/>
      <c r="QYC10"/>
      <c r="QYD10"/>
      <c r="QYE10"/>
      <c r="QYF10"/>
      <c r="QYG10"/>
      <c r="QYH10"/>
      <c r="QYI10"/>
      <c r="QYJ10"/>
      <c r="QYK10"/>
      <c r="QYL10"/>
      <c r="QYM10"/>
      <c r="QYN10"/>
      <c r="QYO10"/>
      <c r="QYP10"/>
      <c r="QYQ10"/>
      <c r="QYR10"/>
      <c r="QYS10"/>
      <c r="QYT10"/>
      <c r="QYU10"/>
      <c r="QYV10"/>
      <c r="QYW10"/>
      <c r="QYX10"/>
      <c r="QYY10"/>
      <c r="QYZ10"/>
      <c r="QZA10"/>
      <c r="QZB10"/>
      <c r="QZC10"/>
      <c r="QZD10"/>
      <c r="QZE10"/>
      <c r="QZF10"/>
      <c r="QZG10"/>
      <c r="QZH10"/>
      <c r="QZI10"/>
      <c r="QZJ10"/>
      <c r="QZK10"/>
      <c r="QZL10"/>
      <c r="QZM10"/>
      <c r="QZN10"/>
      <c r="QZO10"/>
      <c r="QZP10"/>
      <c r="QZQ10"/>
      <c r="QZR10"/>
      <c r="QZS10"/>
      <c r="QZT10"/>
      <c r="QZU10"/>
      <c r="QZV10"/>
      <c r="QZW10"/>
      <c r="QZX10"/>
      <c r="QZY10"/>
      <c r="QZZ10"/>
      <c r="RAA10"/>
      <c r="RAB10"/>
      <c r="RAC10"/>
      <c r="RAD10"/>
      <c r="RAE10"/>
      <c r="RAF10"/>
      <c r="RAG10"/>
      <c r="RAH10"/>
      <c r="RAI10"/>
      <c r="RAJ10"/>
      <c r="RAK10"/>
      <c r="RAL10"/>
      <c r="RAM10"/>
      <c r="RAN10"/>
      <c r="RAO10"/>
      <c r="RAP10"/>
      <c r="RAQ10"/>
      <c r="RAR10"/>
      <c r="RAS10"/>
      <c r="RAT10"/>
      <c r="RAU10"/>
      <c r="RAV10"/>
      <c r="RAW10"/>
      <c r="RAX10"/>
      <c r="RAY10"/>
      <c r="RAZ10"/>
      <c r="RBA10"/>
      <c r="RBB10"/>
      <c r="RBC10"/>
      <c r="RBD10"/>
      <c r="RBE10"/>
      <c r="RBF10"/>
      <c r="RBG10"/>
      <c r="RBH10"/>
      <c r="RBI10"/>
      <c r="RBJ10"/>
      <c r="RBK10"/>
      <c r="RBL10"/>
      <c r="RBM10"/>
      <c r="RBN10"/>
      <c r="RBO10"/>
      <c r="RBP10"/>
      <c r="RBQ10"/>
      <c r="RBR10"/>
      <c r="RBS10"/>
      <c r="RBT10"/>
      <c r="RBU10"/>
      <c r="RBV10"/>
      <c r="RBW10"/>
      <c r="RBX10"/>
      <c r="RBY10"/>
      <c r="RBZ10"/>
      <c r="RCA10"/>
      <c r="RCB10"/>
      <c r="RCC10"/>
      <c r="RCD10"/>
      <c r="RCE10"/>
      <c r="RCF10"/>
      <c r="RCG10"/>
      <c r="RCH10"/>
      <c r="RCI10"/>
      <c r="RCJ10"/>
      <c r="RCK10"/>
      <c r="RCL10"/>
      <c r="RCM10"/>
      <c r="RCN10"/>
      <c r="RCO10"/>
      <c r="RCP10"/>
      <c r="RCQ10"/>
      <c r="RCR10"/>
      <c r="RCS10"/>
      <c r="RCT10"/>
      <c r="RCU10"/>
      <c r="RCV10"/>
      <c r="RCW10"/>
      <c r="RCX10"/>
      <c r="RCY10"/>
      <c r="RCZ10"/>
      <c r="RDA10"/>
      <c r="RDB10"/>
      <c r="RDC10"/>
      <c r="RDD10"/>
      <c r="RDE10"/>
      <c r="RDF10"/>
      <c r="RDG10"/>
      <c r="RDH10"/>
      <c r="RDI10"/>
      <c r="RDJ10"/>
      <c r="RDK10"/>
      <c r="RDL10"/>
      <c r="RDM10"/>
      <c r="RDN10"/>
      <c r="RDO10"/>
      <c r="RDP10"/>
      <c r="RDQ10"/>
      <c r="RDR10"/>
      <c r="RDS10"/>
      <c r="RDT10"/>
      <c r="RDU10"/>
      <c r="RDV10"/>
      <c r="RDW10"/>
      <c r="RDX10"/>
      <c r="RDY10"/>
      <c r="RDZ10"/>
      <c r="REA10"/>
      <c r="REB10"/>
      <c r="REC10"/>
      <c r="RED10"/>
      <c r="REE10"/>
      <c r="REF10"/>
      <c r="REG10"/>
      <c r="REH10"/>
      <c r="REI10"/>
      <c r="REJ10"/>
      <c r="REK10"/>
      <c r="REL10"/>
      <c r="REM10"/>
      <c r="REN10"/>
      <c r="REO10"/>
      <c r="REP10"/>
      <c r="REQ10"/>
      <c r="RER10"/>
      <c r="RES10"/>
      <c r="RET10"/>
      <c r="REU10"/>
      <c r="REV10"/>
      <c r="REW10"/>
      <c r="REX10"/>
      <c r="REY10"/>
      <c r="REZ10"/>
      <c r="RFA10"/>
      <c r="RFB10"/>
      <c r="RFC10"/>
      <c r="RFD10"/>
      <c r="RFE10"/>
      <c r="RFF10"/>
      <c r="RFG10"/>
      <c r="RFH10"/>
      <c r="RFI10"/>
      <c r="RFJ10"/>
      <c r="RFK10"/>
      <c r="RFL10"/>
      <c r="RFM10"/>
      <c r="RFN10"/>
      <c r="RFO10"/>
      <c r="RFP10"/>
      <c r="RFQ10"/>
      <c r="RFR10"/>
      <c r="RFS10"/>
      <c r="RFT10"/>
      <c r="RFU10"/>
      <c r="RFV10"/>
      <c r="RFW10"/>
      <c r="RFX10"/>
      <c r="RFY10"/>
      <c r="RFZ10"/>
      <c r="RGA10"/>
      <c r="RGB10"/>
      <c r="RGC10"/>
      <c r="RGD10"/>
      <c r="RGE10"/>
      <c r="RGF10"/>
      <c r="RGG10"/>
      <c r="RGH10"/>
      <c r="RGI10"/>
      <c r="RGJ10"/>
      <c r="RGK10"/>
      <c r="RGL10"/>
      <c r="RGM10"/>
      <c r="RGN10"/>
      <c r="RGO10"/>
      <c r="RGP10"/>
      <c r="RGQ10"/>
      <c r="RGR10"/>
      <c r="RGS10"/>
      <c r="RGT10"/>
      <c r="RGU10"/>
      <c r="RGV10"/>
      <c r="RGW10"/>
      <c r="RGX10"/>
      <c r="RGY10"/>
      <c r="RGZ10"/>
      <c r="RHA10"/>
      <c r="RHB10"/>
      <c r="RHC10"/>
      <c r="RHD10"/>
      <c r="RHE10"/>
      <c r="RHF10"/>
      <c r="RHG10"/>
      <c r="RHH10"/>
      <c r="RHI10"/>
      <c r="RHJ10"/>
      <c r="RHK10"/>
      <c r="RHL10"/>
      <c r="RHM10"/>
      <c r="RHN10"/>
      <c r="RHO10"/>
      <c r="RHP10"/>
      <c r="RHQ10"/>
      <c r="RHR10"/>
      <c r="RHS10"/>
      <c r="RHT10"/>
      <c r="RHU10"/>
      <c r="RHV10"/>
      <c r="RHW10"/>
      <c r="RHX10"/>
      <c r="RHY10"/>
      <c r="RHZ10"/>
      <c r="RIA10"/>
      <c r="RIB10"/>
      <c r="RIC10"/>
      <c r="RID10"/>
      <c r="RIE10"/>
      <c r="RIF10"/>
      <c r="RIG10"/>
      <c r="RIH10"/>
      <c r="RII10"/>
      <c r="RIJ10"/>
      <c r="RIK10"/>
      <c r="RIL10"/>
      <c r="RIM10"/>
      <c r="RIN10"/>
      <c r="RIO10"/>
      <c r="RIP10"/>
      <c r="RIQ10"/>
      <c r="RIR10"/>
      <c r="RIS10"/>
      <c r="RIT10"/>
      <c r="RIU10"/>
      <c r="RIV10"/>
      <c r="RIW10"/>
      <c r="RIX10"/>
      <c r="RIY10"/>
      <c r="RIZ10"/>
      <c r="RJA10"/>
      <c r="RJB10"/>
      <c r="RJC10"/>
      <c r="RJD10"/>
      <c r="RJE10"/>
      <c r="RJF10"/>
      <c r="RJG10"/>
      <c r="RJH10"/>
      <c r="RJI10"/>
      <c r="RJJ10"/>
      <c r="RJK10"/>
      <c r="RJL10"/>
      <c r="RJM10"/>
      <c r="RJN10"/>
      <c r="RJO10"/>
      <c r="RJP10"/>
      <c r="RJQ10"/>
      <c r="RJR10"/>
      <c r="RJS10"/>
      <c r="RJT10"/>
      <c r="RJU10"/>
      <c r="RJV10"/>
      <c r="RJW10"/>
      <c r="RJX10"/>
      <c r="RJY10"/>
      <c r="RJZ10"/>
      <c r="RKA10"/>
      <c r="RKB10"/>
      <c r="RKC10"/>
      <c r="RKD10"/>
      <c r="RKE10"/>
      <c r="RKF10"/>
      <c r="RKG10"/>
      <c r="RKH10"/>
      <c r="RKI10"/>
      <c r="RKJ10"/>
      <c r="RKK10"/>
      <c r="RKL10"/>
      <c r="RKM10"/>
      <c r="RKN10"/>
      <c r="RKO10"/>
      <c r="RKP10"/>
      <c r="RKQ10"/>
      <c r="RKR10"/>
      <c r="RKS10"/>
      <c r="RKT10"/>
      <c r="RKU10"/>
      <c r="RKV10"/>
      <c r="RKW10"/>
      <c r="RKX10"/>
      <c r="RKY10"/>
      <c r="RKZ10"/>
      <c r="RLA10"/>
      <c r="RLB10"/>
      <c r="RLC10"/>
      <c r="RLD10"/>
      <c r="RLE10"/>
      <c r="RLF10"/>
      <c r="RLG10"/>
      <c r="RLH10"/>
      <c r="RLI10"/>
      <c r="RLJ10"/>
      <c r="RLK10"/>
      <c r="RLL10"/>
      <c r="RLM10"/>
      <c r="RLN10"/>
      <c r="RLO10"/>
      <c r="RLP10"/>
      <c r="RLQ10"/>
      <c r="RLR10"/>
      <c r="RLS10"/>
      <c r="RLT10"/>
      <c r="RLU10"/>
      <c r="RLV10"/>
      <c r="RLW10"/>
      <c r="RLX10"/>
      <c r="RLY10"/>
      <c r="RLZ10"/>
      <c r="RMA10"/>
      <c r="RMB10"/>
      <c r="RMC10"/>
      <c r="RMD10"/>
      <c r="RME10"/>
      <c r="RMF10"/>
      <c r="RMG10"/>
      <c r="RMH10"/>
      <c r="RMI10"/>
      <c r="RMJ10"/>
      <c r="RMK10"/>
      <c r="RML10"/>
      <c r="RMM10"/>
      <c r="RMN10"/>
      <c r="RMO10"/>
      <c r="RMP10"/>
      <c r="RMQ10"/>
      <c r="RMR10"/>
      <c r="RMS10"/>
      <c r="RMT10"/>
      <c r="RMU10"/>
      <c r="RMV10"/>
      <c r="RMW10"/>
      <c r="RMX10"/>
      <c r="RMY10"/>
      <c r="RMZ10"/>
      <c r="RNA10"/>
      <c r="RNB10"/>
      <c r="RNC10"/>
      <c r="RND10"/>
      <c r="RNE10"/>
      <c r="RNF10"/>
      <c r="RNG10"/>
      <c r="RNH10"/>
      <c r="RNI10"/>
      <c r="RNJ10"/>
      <c r="RNK10"/>
      <c r="RNL10"/>
      <c r="RNM10"/>
      <c r="RNN10"/>
      <c r="RNO10"/>
      <c r="RNP10"/>
      <c r="RNQ10"/>
      <c r="RNR10"/>
      <c r="RNS10"/>
      <c r="RNT10"/>
      <c r="RNU10"/>
      <c r="RNV10"/>
      <c r="RNW10"/>
      <c r="RNX10"/>
      <c r="RNY10"/>
      <c r="RNZ10"/>
      <c r="ROA10"/>
      <c r="ROB10"/>
      <c r="ROC10"/>
      <c r="ROD10"/>
      <c r="ROE10"/>
      <c r="ROF10"/>
      <c r="ROG10"/>
      <c r="ROH10"/>
      <c r="ROI10"/>
      <c r="ROJ10"/>
      <c r="ROK10"/>
      <c r="ROL10"/>
      <c r="ROM10"/>
      <c r="RON10"/>
      <c r="ROO10"/>
      <c r="ROP10"/>
      <c r="ROQ10"/>
      <c r="ROR10"/>
      <c r="ROS10"/>
      <c r="ROT10"/>
      <c r="ROU10"/>
      <c r="ROV10"/>
      <c r="ROW10"/>
      <c r="ROX10"/>
      <c r="ROY10"/>
      <c r="ROZ10"/>
      <c r="RPA10"/>
      <c r="RPB10"/>
      <c r="RPC10"/>
      <c r="RPD10"/>
      <c r="RPE10"/>
      <c r="RPF10"/>
      <c r="RPG10"/>
      <c r="RPH10"/>
      <c r="RPI10"/>
      <c r="RPJ10"/>
      <c r="RPK10"/>
      <c r="RPL10"/>
      <c r="RPM10"/>
      <c r="RPN10"/>
      <c r="RPO10"/>
      <c r="RPP10"/>
      <c r="RPQ10"/>
      <c r="RPR10"/>
      <c r="RPS10"/>
      <c r="RPT10"/>
      <c r="RPU10"/>
      <c r="RPV10"/>
      <c r="RPW10"/>
      <c r="RPX10"/>
      <c r="RPY10"/>
      <c r="RPZ10"/>
      <c r="RQA10"/>
      <c r="RQB10"/>
      <c r="RQC10"/>
      <c r="RQD10"/>
      <c r="RQE10"/>
      <c r="RQF10"/>
      <c r="RQG10"/>
      <c r="RQH10"/>
      <c r="RQI10"/>
      <c r="RQJ10"/>
      <c r="RQK10"/>
      <c r="RQL10"/>
      <c r="RQM10"/>
      <c r="RQN10"/>
      <c r="RQO10"/>
      <c r="RQP10"/>
      <c r="RQQ10"/>
      <c r="RQR10"/>
      <c r="RQS10"/>
      <c r="RQT10"/>
      <c r="RQU10"/>
      <c r="RQV10"/>
      <c r="RQW10"/>
      <c r="RQX10"/>
      <c r="RQY10"/>
      <c r="RQZ10"/>
      <c r="RRA10"/>
      <c r="RRB10"/>
      <c r="RRC10"/>
      <c r="RRD10"/>
      <c r="RRE10"/>
      <c r="RRF10"/>
      <c r="RRG10"/>
      <c r="RRH10"/>
      <c r="RRI10"/>
      <c r="RRJ10"/>
      <c r="RRK10"/>
      <c r="RRL10"/>
      <c r="RRM10"/>
      <c r="RRN10"/>
      <c r="RRO10"/>
      <c r="RRP10"/>
      <c r="RRQ10"/>
      <c r="RRR10"/>
      <c r="RRS10"/>
      <c r="RRT10"/>
      <c r="RRU10"/>
      <c r="RRV10"/>
      <c r="RRW10"/>
      <c r="RRX10"/>
      <c r="RRY10"/>
      <c r="RRZ10"/>
      <c r="RSA10"/>
      <c r="RSB10"/>
      <c r="RSC10"/>
      <c r="RSD10"/>
      <c r="RSE10"/>
      <c r="RSF10"/>
      <c r="RSG10"/>
      <c r="RSH10"/>
      <c r="RSI10"/>
      <c r="RSJ10"/>
      <c r="RSK10"/>
      <c r="RSL10"/>
      <c r="RSM10"/>
      <c r="RSN10"/>
      <c r="RSO10"/>
      <c r="RSP10"/>
      <c r="RSQ10"/>
      <c r="RSR10"/>
      <c r="RSS10"/>
      <c r="RST10"/>
      <c r="RSU10"/>
      <c r="RSV10"/>
      <c r="RSW10"/>
      <c r="RSX10"/>
      <c r="RSY10"/>
      <c r="RSZ10"/>
      <c r="RTA10"/>
      <c r="RTB10"/>
      <c r="RTC10"/>
      <c r="RTD10"/>
      <c r="RTE10"/>
      <c r="RTF10"/>
      <c r="RTG10"/>
      <c r="RTH10"/>
      <c r="RTI10"/>
      <c r="RTJ10"/>
      <c r="RTK10"/>
      <c r="RTL10"/>
      <c r="RTM10"/>
      <c r="RTN10"/>
      <c r="RTO10"/>
      <c r="RTP10"/>
      <c r="RTQ10"/>
      <c r="RTR10"/>
      <c r="RTS10"/>
      <c r="RTT10"/>
      <c r="RTU10"/>
      <c r="RTV10"/>
      <c r="RTW10"/>
      <c r="RTX10"/>
      <c r="RTY10"/>
      <c r="RTZ10"/>
      <c r="RUA10"/>
      <c r="RUB10"/>
      <c r="RUC10"/>
      <c r="RUD10"/>
      <c r="RUE10"/>
      <c r="RUF10"/>
      <c r="RUG10"/>
      <c r="RUH10"/>
      <c r="RUI10"/>
      <c r="RUJ10"/>
      <c r="RUK10"/>
      <c r="RUL10"/>
      <c r="RUM10"/>
      <c r="RUN10"/>
      <c r="RUO10"/>
      <c r="RUP10"/>
      <c r="RUQ10"/>
      <c r="RUR10"/>
      <c r="RUS10"/>
      <c r="RUT10"/>
      <c r="RUU10"/>
      <c r="RUV10"/>
      <c r="RUW10"/>
      <c r="RUX10"/>
      <c r="RUY10"/>
      <c r="RUZ10"/>
      <c r="RVA10"/>
      <c r="RVB10"/>
      <c r="RVC10"/>
      <c r="RVD10"/>
      <c r="RVE10"/>
      <c r="RVF10"/>
      <c r="RVG10"/>
      <c r="RVH10"/>
      <c r="RVI10"/>
      <c r="RVJ10"/>
      <c r="RVK10"/>
      <c r="RVL10"/>
      <c r="RVM10"/>
      <c r="RVN10"/>
      <c r="RVO10"/>
      <c r="RVP10"/>
      <c r="RVQ10"/>
      <c r="RVR10"/>
      <c r="RVS10"/>
      <c r="RVT10"/>
      <c r="RVU10"/>
      <c r="RVV10"/>
      <c r="RVW10"/>
      <c r="RVX10"/>
      <c r="RVY10"/>
      <c r="RVZ10"/>
      <c r="RWA10"/>
      <c r="RWB10"/>
      <c r="RWC10"/>
      <c r="RWD10"/>
      <c r="RWE10"/>
      <c r="RWF10"/>
      <c r="RWG10"/>
      <c r="RWH10"/>
      <c r="RWI10"/>
      <c r="RWJ10"/>
      <c r="RWK10"/>
      <c r="RWL10"/>
      <c r="RWM10"/>
      <c r="RWN10"/>
      <c r="RWO10"/>
      <c r="RWP10"/>
      <c r="RWQ10"/>
      <c r="RWR10"/>
      <c r="RWS10"/>
      <c r="RWT10"/>
      <c r="RWU10"/>
      <c r="RWV10"/>
      <c r="RWW10"/>
      <c r="RWX10"/>
      <c r="RWY10"/>
      <c r="RWZ10"/>
      <c r="RXA10"/>
      <c r="RXB10"/>
      <c r="RXC10"/>
      <c r="RXD10"/>
      <c r="RXE10"/>
      <c r="RXF10"/>
      <c r="RXG10"/>
      <c r="RXH10"/>
      <c r="RXI10"/>
      <c r="RXJ10"/>
      <c r="RXK10"/>
      <c r="RXL10"/>
      <c r="RXM10"/>
      <c r="RXN10"/>
      <c r="RXO10"/>
      <c r="RXP10"/>
      <c r="RXQ10"/>
      <c r="RXR10"/>
      <c r="RXS10"/>
      <c r="RXT10"/>
      <c r="RXU10"/>
      <c r="RXV10"/>
      <c r="RXW10"/>
      <c r="RXX10"/>
      <c r="RXY10"/>
      <c r="RXZ10"/>
      <c r="RYA10"/>
      <c r="RYB10"/>
      <c r="RYC10"/>
      <c r="RYD10"/>
      <c r="RYE10"/>
      <c r="RYF10"/>
      <c r="RYG10"/>
      <c r="RYH10"/>
      <c r="RYI10"/>
      <c r="RYJ10"/>
      <c r="RYK10"/>
      <c r="RYL10"/>
      <c r="RYM10"/>
      <c r="RYN10"/>
      <c r="RYO10"/>
      <c r="RYP10"/>
      <c r="RYQ10"/>
      <c r="RYR10"/>
      <c r="RYS10"/>
      <c r="RYT10"/>
      <c r="RYU10"/>
      <c r="RYV10"/>
      <c r="RYW10"/>
      <c r="RYX10"/>
      <c r="RYY10"/>
      <c r="RYZ10"/>
      <c r="RZA10"/>
      <c r="RZB10"/>
      <c r="RZC10"/>
      <c r="RZD10"/>
      <c r="RZE10"/>
      <c r="RZF10"/>
      <c r="RZG10"/>
      <c r="RZH10"/>
      <c r="RZI10"/>
      <c r="RZJ10"/>
      <c r="RZK10"/>
      <c r="RZL10"/>
      <c r="RZM10"/>
      <c r="RZN10"/>
      <c r="RZO10"/>
      <c r="RZP10"/>
      <c r="RZQ10"/>
      <c r="RZR10"/>
      <c r="RZS10"/>
      <c r="RZT10"/>
      <c r="RZU10"/>
      <c r="RZV10"/>
      <c r="RZW10"/>
      <c r="RZX10"/>
      <c r="RZY10"/>
      <c r="RZZ10"/>
      <c r="SAA10"/>
      <c r="SAB10"/>
      <c r="SAC10"/>
      <c r="SAD10"/>
      <c r="SAE10"/>
      <c r="SAF10"/>
      <c r="SAG10"/>
      <c r="SAH10"/>
      <c r="SAI10"/>
      <c r="SAJ10"/>
      <c r="SAK10"/>
      <c r="SAL10"/>
      <c r="SAM10"/>
      <c r="SAN10"/>
      <c r="SAO10"/>
      <c r="SAP10"/>
      <c r="SAQ10"/>
      <c r="SAR10"/>
      <c r="SAS10"/>
      <c r="SAT10"/>
      <c r="SAU10"/>
      <c r="SAV10"/>
      <c r="SAW10"/>
      <c r="SAX10"/>
      <c r="SAY10"/>
      <c r="SAZ10"/>
      <c r="SBA10"/>
      <c r="SBB10"/>
      <c r="SBC10"/>
      <c r="SBD10"/>
      <c r="SBE10"/>
      <c r="SBF10"/>
      <c r="SBG10"/>
      <c r="SBH10"/>
      <c r="SBI10"/>
      <c r="SBJ10"/>
      <c r="SBK10"/>
      <c r="SBL10"/>
      <c r="SBM10"/>
      <c r="SBN10"/>
      <c r="SBO10"/>
      <c r="SBP10"/>
      <c r="SBQ10"/>
      <c r="SBR10"/>
      <c r="SBS10"/>
      <c r="SBT10"/>
      <c r="SBU10"/>
      <c r="SBV10"/>
      <c r="SBW10"/>
      <c r="SBX10"/>
      <c r="SBY10"/>
      <c r="SBZ10"/>
      <c r="SCA10"/>
      <c r="SCB10"/>
      <c r="SCC10"/>
      <c r="SCD10"/>
      <c r="SCE10"/>
      <c r="SCF10"/>
      <c r="SCG10"/>
      <c r="SCH10"/>
      <c r="SCI10"/>
      <c r="SCJ10"/>
      <c r="SCK10"/>
      <c r="SCL10"/>
      <c r="SCM10"/>
      <c r="SCN10"/>
      <c r="SCO10"/>
      <c r="SCP10"/>
      <c r="SCQ10"/>
      <c r="SCR10"/>
      <c r="SCS10"/>
      <c r="SCT10"/>
      <c r="SCU10"/>
      <c r="SCV10"/>
      <c r="SCW10"/>
      <c r="SCX10"/>
      <c r="SCY10"/>
      <c r="SCZ10"/>
      <c r="SDA10"/>
      <c r="SDB10"/>
      <c r="SDC10"/>
      <c r="SDD10"/>
      <c r="SDE10"/>
      <c r="SDF10"/>
      <c r="SDG10"/>
      <c r="SDH10"/>
      <c r="SDI10"/>
      <c r="SDJ10"/>
      <c r="SDK10"/>
      <c r="SDL10"/>
      <c r="SDM10"/>
      <c r="SDN10"/>
      <c r="SDO10"/>
      <c r="SDP10"/>
      <c r="SDQ10"/>
      <c r="SDR10"/>
      <c r="SDS10"/>
      <c r="SDT10"/>
      <c r="SDU10"/>
      <c r="SDV10"/>
      <c r="SDW10"/>
      <c r="SDX10"/>
      <c r="SDY10"/>
      <c r="SDZ10"/>
      <c r="SEA10"/>
      <c r="SEB10"/>
      <c r="SEC10"/>
      <c r="SED10"/>
      <c r="SEE10"/>
      <c r="SEF10"/>
      <c r="SEG10"/>
      <c r="SEH10"/>
      <c r="SEI10"/>
      <c r="SEJ10"/>
      <c r="SEK10"/>
      <c r="SEL10"/>
      <c r="SEM10"/>
      <c r="SEN10"/>
      <c r="SEO10"/>
      <c r="SEP10"/>
      <c r="SEQ10"/>
      <c r="SER10"/>
      <c r="SES10"/>
      <c r="SET10"/>
      <c r="SEU10"/>
      <c r="SEV10"/>
      <c r="SEW10"/>
      <c r="SEX10"/>
      <c r="SEY10"/>
      <c r="SEZ10"/>
      <c r="SFA10"/>
      <c r="SFB10"/>
      <c r="SFC10"/>
      <c r="SFD10"/>
      <c r="SFE10"/>
      <c r="SFF10"/>
      <c r="SFG10"/>
      <c r="SFH10"/>
      <c r="SFI10"/>
      <c r="SFJ10"/>
      <c r="SFK10"/>
      <c r="SFL10"/>
      <c r="SFM10"/>
      <c r="SFN10"/>
      <c r="SFO10"/>
      <c r="SFP10"/>
      <c r="SFQ10"/>
      <c r="SFR10"/>
      <c r="SFS10"/>
      <c r="SFT10"/>
      <c r="SFU10"/>
      <c r="SFV10"/>
      <c r="SFW10"/>
      <c r="SFX10"/>
      <c r="SFY10"/>
      <c r="SFZ10"/>
      <c r="SGA10"/>
      <c r="SGB10"/>
      <c r="SGC10"/>
      <c r="SGD10"/>
      <c r="SGE10"/>
      <c r="SGF10"/>
      <c r="SGG10"/>
      <c r="SGH10"/>
      <c r="SGI10"/>
      <c r="SGJ10"/>
      <c r="SGK10"/>
      <c r="SGL10"/>
      <c r="SGM10"/>
      <c r="SGN10"/>
      <c r="SGO10"/>
      <c r="SGP10"/>
      <c r="SGQ10"/>
      <c r="SGR10"/>
      <c r="SGS10"/>
      <c r="SGT10"/>
      <c r="SGU10"/>
      <c r="SGV10"/>
      <c r="SGW10"/>
      <c r="SGX10"/>
      <c r="SGY10"/>
      <c r="SGZ10"/>
      <c r="SHA10"/>
      <c r="SHB10"/>
      <c r="SHC10"/>
      <c r="SHD10"/>
      <c r="SHE10"/>
      <c r="SHF10"/>
      <c r="SHG10"/>
      <c r="SHH10"/>
      <c r="SHI10"/>
      <c r="SHJ10"/>
      <c r="SHK10"/>
      <c r="SHL10"/>
      <c r="SHM10"/>
      <c r="SHN10"/>
      <c r="SHO10"/>
      <c r="SHP10"/>
      <c r="SHQ10"/>
      <c r="SHR10"/>
      <c r="SHS10"/>
      <c r="SHT10"/>
      <c r="SHU10"/>
      <c r="SHV10"/>
      <c r="SHW10"/>
      <c r="SHX10"/>
      <c r="SHY10"/>
      <c r="SHZ10"/>
      <c r="SIA10"/>
      <c r="SIB10"/>
      <c r="SIC10"/>
      <c r="SID10"/>
      <c r="SIE10"/>
      <c r="SIF10"/>
      <c r="SIG10"/>
      <c r="SIH10"/>
      <c r="SII10"/>
      <c r="SIJ10"/>
      <c r="SIK10"/>
      <c r="SIL10"/>
      <c r="SIM10"/>
      <c r="SIN10"/>
      <c r="SIO10"/>
      <c r="SIP10"/>
      <c r="SIQ10"/>
      <c r="SIR10"/>
      <c r="SIS10"/>
      <c r="SIT10"/>
      <c r="SIU10"/>
      <c r="SIV10"/>
      <c r="SIW10"/>
      <c r="SIX10"/>
      <c r="SIY10"/>
      <c r="SIZ10"/>
      <c r="SJA10"/>
      <c r="SJB10"/>
      <c r="SJC10"/>
      <c r="SJD10"/>
      <c r="SJE10"/>
      <c r="SJF10"/>
      <c r="SJG10"/>
      <c r="SJH10"/>
      <c r="SJI10"/>
      <c r="SJJ10"/>
      <c r="SJK10"/>
      <c r="SJL10"/>
      <c r="SJM10"/>
      <c r="SJN10"/>
      <c r="SJO10"/>
      <c r="SJP10"/>
      <c r="SJQ10"/>
      <c r="SJR10"/>
      <c r="SJS10"/>
      <c r="SJT10"/>
      <c r="SJU10"/>
      <c r="SJV10"/>
      <c r="SJW10"/>
      <c r="SJX10"/>
      <c r="SJY10"/>
      <c r="SJZ10"/>
      <c r="SKA10"/>
      <c r="SKB10"/>
      <c r="SKC10"/>
      <c r="SKD10"/>
      <c r="SKE10"/>
      <c r="SKF10"/>
      <c r="SKG10"/>
      <c r="SKH10"/>
      <c r="SKI10"/>
      <c r="SKJ10"/>
      <c r="SKK10"/>
      <c r="SKL10"/>
      <c r="SKM10"/>
      <c r="SKN10"/>
      <c r="SKO10"/>
      <c r="SKP10"/>
      <c r="SKQ10"/>
      <c r="SKR10"/>
      <c r="SKS10"/>
      <c r="SKT10"/>
      <c r="SKU10"/>
      <c r="SKV10"/>
      <c r="SKW10"/>
      <c r="SKX10"/>
      <c r="SKY10"/>
      <c r="SKZ10"/>
      <c r="SLA10"/>
      <c r="SLB10"/>
      <c r="SLC10"/>
      <c r="SLD10"/>
      <c r="SLE10"/>
      <c r="SLF10"/>
      <c r="SLG10"/>
      <c r="SLH10"/>
      <c r="SLI10"/>
      <c r="SLJ10"/>
      <c r="SLK10"/>
      <c r="SLL10"/>
      <c r="SLM10"/>
      <c r="SLN10"/>
      <c r="SLO10"/>
      <c r="SLP10"/>
      <c r="SLQ10"/>
      <c r="SLR10"/>
      <c r="SLS10"/>
      <c r="SLT10"/>
      <c r="SLU10"/>
      <c r="SLV10"/>
      <c r="SLW10"/>
      <c r="SLX10"/>
      <c r="SLY10"/>
      <c r="SLZ10"/>
      <c r="SMA10"/>
      <c r="SMB10"/>
      <c r="SMC10"/>
      <c r="SMD10"/>
      <c r="SME10"/>
      <c r="SMF10"/>
      <c r="SMG10"/>
      <c r="SMH10"/>
      <c r="SMI10"/>
      <c r="SMJ10"/>
      <c r="SMK10"/>
      <c r="SML10"/>
      <c r="SMM10"/>
      <c r="SMN10"/>
      <c r="SMO10"/>
      <c r="SMP10"/>
      <c r="SMQ10"/>
      <c r="SMR10"/>
      <c r="SMS10"/>
      <c r="SMT10"/>
      <c r="SMU10"/>
      <c r="SMV10"/>
      <c r="SMW10"/>
      <c r="SMX10"/>
      <c r="SMY10"/>
      <c r="SMZ10"/>
      <c r="SNA10"/>
      <c r="SNB10"/>
      <c r="SNC10"/>
      <c r="SND10"/>
      <c r="SNE10"/>
      <c r="SNF10"/>
      <c r="SNG10"/>
      <c r="SNH10"/>
      <c r="SNI10"/>
      <c r="SNJ10"/>
      <c r="SNK10"/>
      <c r="SNL10"/>
      <c r="SNM10"/>
      <c r="SNN10"/>
      <c r="SNO10"/>
      <c r="SNP10"/>
      <c r="SNQ10"/>
      <c r="SNR10"/>
      <c r="SNS10"/>
      <c r="SNT10"/>
      <c r="SNU10"/>
      <c r="SNV10"/>
      <c r="SNW10"/>
      <c r="SNX10"/>
      <c r="SNY10"/>
      <c r="SNZ10"/>
      <c r="SOA10"/>
      <c r="SOB10"/>
      <c r="SOC10"/>
      <c r="SOD10"/>
      <c r="SOE10"/>
      <c r="SOF10"/>
      <c r="SOG10"/>
      <c r="SOH10"/>
      <c r="SOI10"/>
      <c r="SOJ10"/>
      <c r="SOK10"/>
      <c r="SOL10"/>
      <c r="SOM10"/>
      <c r="SON10"/>
      <c r="SOO10"/>
      <c r="SOP10"/>
      <c r="SOQ10"/>
      <c r="SOR10"/>
      <c r="SOS10"/>
      <c r="SOT10"/>
      <c r="SOU10"/>
      <c r="SOV10"/>
      <c r="SOW10"/>
      <c r="SOX10"/>
      <c r="SOY10"/>
      <c r="SOZ10"/>
      <c r="SPA10"/>
      <c r="SPB10"/>
      <c r="SPC10"/>
      <c r="SPD10"/>
      <c r="SPE10"/>
      <c r="SPF10"/>
      <c r="SPG10"/>
      <c r="SPH10"/>
      <c r="SPI10"/>
      <c r="SPJ10"/>
      <c r="SPK10"/>
      <c r="SPL10"/>
      <c r="SPM10"/>
      <c r="SPN10"/>
      <c r="SPO10"/>
      <c r="SPP10"/>
      <c r="SPQ10"/>
      <c r="SPR10"/>
      <c r="SPS10"/>
      <c r="SPT10"/>
      <c r="SPU10"/>
      <c r="SPV10"/>
      <c r="SPW10"/>
      <c r="SPX10"/>
      <c r="SPY10"/>
      <c r="SPZ10"/>
      <c r="SQA10"/>
      <c r="SQB10"/>
      <c r="SQC10"/>
      <c r="SQD10"/>
      <c r="SQE10"/>
      <c r="SQF10"/>
      <c r="SQG10"/>
      <c r="SQH10"/>
      <c r="SQI10"/>
      <c r="SQJ10"/>
      <c r="SQK10"/>
      <c r="SQL10"/>
      <c r="SQM10"/>
      <c r="SQN10"/>
      <c r="SQO10"/>
      <c r="SQP10"/>
      <c r="SQQ10"/>
      <c r="SQR10"/>
      <c r="SQS10"/>
      <c r="SQT10"/>
      <c r="SQU10"/>
      <c r="SQV10"/>
      <c r="SQW10"/>
      <c r="SQX10"/>
      <c r="SQY10"/>
      <c r="SQZ10"/>
      <c r="SRA10"/>
      <c r="SRB10"/>
      <c r="SRC10"/>
      <c r="SRD10"/>
      <c r="SRE10"/>
      <c r="SRF10"/>
      <c r="SRG10"/>
      <c r="SRH10"/>
      <c r="SRI10"/>
      <c r="SRJ10"/>
      <c r="SRK10"/>
      <c r="SRL10"/>
      <c r="SRM10"/>
      <c r="SRN10"/>
      <c r="SRO10"/>
      <c r="SRP10"/>
      <c r="SRQ10"/>
      <c r="SRR10"/>
      <c r="SRS10"/>
      <c r="SRT10"/>
      <c r="SRU10"/>
      <c r="SRV10"/>
      <c r="SRW10"/>
      <c r="SRX10"/>
      <c r="SRY10"/>
      <c r="SRZ10"/>
      <c r="SSA10"/>
      <c r="SSB10"/>
      <c r="SSC10"/>
      <c r="SSD10"/>
      <c r="SSE10"/>
      <c r="SSF10"/>
      <c r="SSG10"/>
      <c r="SSH10"/>
      <c r="SSI10"/>
      <c r="SSJ10"/>
      <c r="SSK10"/>
      <c r="SSL10"/>
      <c r="SSM10"/>
      <c r="SSN10"/>
      <c r="SSO10"/>
      <c r="SSP10"/>
      <c r="SSQ10"/>
      <c r="SSR10"/>
      <c r="SSS10"/>
      <c r="SST10"/>
      <c r="SSU10"/>
      <c r="SSV10"/>
      <c r="SSW10"/>
      <c r="SSX10"/>
      <c r="SSY10"/>
      <c r="SSZ10"/>
      <c r="STA10"/>
      <c r="STB10"/>
      <c r="STC10"/>
      <c r="STD10"/>
      <c r="STE10"/>
      <c r="STF10"/>
      <c r="STG10"/>
      <c r="STH10"/>
      <c r="STI10"/>
      <c r="STJ10"/>
      <c r="STK10"/>
      <c r="STL10"/>
      <c r="STM10"/>
      <c r="STN10"/>
      <c r="STO10"/>
      <c r="STP10"/>
      <c r="STQ10"/>
      <c r="STR10"/>
      <c r="STS10"/>
      <c r="STT10"/>
      <c r="STU10"/>
      <c r="STV10"/>
      <c r="STW10"/>
      <c r="STX10"/>
      <c r="STY10"/>
      <c r="STZ10"/>
      <c r="SUA10"/>
      <c r="SUB10"/>
      <c r="SUC10"/>
      <c r="SUD10"/>
      <c r="SUE10"/>
      <c r="SUF10"/>
      <c r="SUG10"/>
      <c r="SUH10"/>
      <c r="SUI10"/>
      <c r="SUJ10"/>
      <c r="SUK10"/>
      <c r="SUL10"/>
      <c r="SUM10"/>
      <c r="SUN10"/>
      <c r="SUO10"/>
      <c r="SUP10"/>
      <c r="SUQ10"/>
      <c r="SUR10"/>
      <c r="SUS10"/>
      <c r="SUT10"/>
      <c r="SUU10"/>
      <c r="SUV10"/>
      <c r="SUW10"/>
      <c r="SUX10"/>
      <c r="SUY10"/>
      <c r="SUZ10"/>
      <c r="SVA10"/>
      <c r="SVB10"/>
      <c r="SVC10"/>
      <c r="SVD10"/>
      <c r="SVE10"/>
      <c r="SVF10"/>
      <c r="SVG10"/>
      <c r="SVH10"/>
      <c r="SVI10"/>
      <c r="SVJ10"/>
      <c r="SVK10"/>
      <c r="SVL10"/>
      <c r="SVM10"/>
      <c r="SVN10"/>
      <c r="SVO10"/>
      <c r="SVP10"/>
      <c r="SVQ10"/>
      <c r="SVR10"/>
      <c r="SVS10"/>
      <c r="SVT10"/>
      <c r="SVU10"/>
      <c r="SVV10"/>
      <c r="SVW10"/>
      <c r="SVX10"/>
      <c r="SVY10"/>
      <c r="SVZ10"/>
      <c r="SWA10"/>
      <c r="SWB10"/>
      <c r="SWC10"/>
      <c r="SWD10"/>
      <c r="SWE10"/>
      <c r="SWF10"/>
      <c r="SWG10"/>
      <c r="SWH10"/>
      <c r="SWI10"/>
      <c r="SWJ10"/>
      <c r="SWK10"/>
      <c r="SWL10"/>
      <c r="SWM10"/>
      <c r="SWN10"/>
      <c r="SWO10"/>
      <c r="SWP10"/>
      <c r="SWQ10"/>
      <c r="SWR10"/>
      <c r="SWS10"/>
      <c r="SWT10"/>
      <c r="SWU10"/>
      <c r="SWV10"/>
      <c r="SWW10"/>
      <c r="SWX10"/>
      <c r="SWY10"/>
      <c r="SWZ10"/>
      <c r="SXA10"/>
      <c r="SXB10"/>
      <c r="SXC10"/>
      <c r="SXD10"/>
      <c r="SXE10"/>
      <c r="SXF10"/>
      <c r="SXG10"/>
      <c r="SXH10"/>
      <c r="SXI10"/>
      <c r="SXJ10"/>
      <c r="SXK10"/>
      <c r="SXL10"/>
      <c r="SXM10"/>
      <c r="SXN10"/>
      <c r="SXO10"/>
      <c r="SXP10"/>
      <c r="SXQ10"/>
      <c r="SXR10"/>
      <c r="SXS10"/>
      <c r="SXT10"/>
      <c r="SXU10"/>
      <c r="SXV10"/>
      <c r="SXW10"/>
      <c r="SXX10"/>
      <c r="SXY10"/>
      <c r="SXZ10"/>
      <c r="SYA10"/>
      <c r="SYB10"/>
      <c r="SYC10"/>
      <c r="SYD10"/>
      <c r="SYE10"/>
      <c r="SYF10"/>
      <c r="SYG10"/>
      <c r="SYH10"/>
      <c r="SYI10"/>
      <c r="SYJ10"/>
      <c r="SYK10"/>
      <c r="SYL10"/>
      <c r="SYM10"/>
      <c r="SYN10"/>
      <c r="SYO10"/>
      <c r="SYP10"/>
      <c r="SYQ10"/>
      <c r="SYR10"/>
      <c r="SYS10"/>
      <c r="SYT10"/>
      <c r="SYU10"/>
      <c r="SYV10"/>
      <c r="SYW10"/>
      <c r="SYX10"/>
      <c r="SYY10"/>
      <c r="SYZ10"/>
      <c r="SZA10"/>
      <c r="SZB10"/>
      <c r="SZC10"/>
      <c r="SZD10"/>
      <c r="SZE10"/>
      <c r="SZF10"/>
      <c r="SZG10"/>
      <c r="SZH10"/>
      <c r="SZI10"/>
      <c r="SZJ10"/>
      <c r="SZK10"/>
      <c r="SZL10"/>
      <c r="SZM10"/>
      <c r="SZN10"/>
      <c r="SZO10"/>
      <c r="SZP10"/>
      <c r="SZQ10"/>
      <c r="SZR10"/>
      <c r="SZS10"/>
      <c r="SZT10"/>
      <c r="SZU10"/>
      <c r="SZV10"/>
      <c r="SZW10"/>
      <c r="SZX10"/>
      <c r="SZY10"/>
      <c r="SZZ10"/>
      <c r="TAA10"/>
      <c r="TAB10"/>
      <c r="TAC10"/>
      <c r="TAD10"/>
      <c r="TAE10"/>
      <c r="TAF10"/>
      <c r="TAG10"/>
      <c r="TAH10"/>
      <c r="TAI10"/>
      <c r="TAJ10"/>
      <c r="TAK10"/>
      <c r="TAL10"/>
      <c r="TAM10"/>
      <c r="TAN10"/>
      <c r="TAO10"/>
      <c r="TAP10"/>
      <c r="TAQ10"/>
      <c r="TAR10"/>
      <c r="TAS10"/>
      <c r="TAT10"/>
      <c r="TAU10"/>
      <c r="TAV10"/>
      <c r="TAW10"/>
      <c r="TAX10"/>
      <c r="TAY10"/>
      <c r="TAZ10"/>
      <c r="TBA10"/>
      <c r="TBB10"/>
      <c r="TBC10"/>
      <c r="TBD10"/>
      <c r="TBE10"/>
      <c r="TBF10"/>
      <c r="TBG10"/>
      <c r="TBH10"/>
      <c r="TBI10"/>
      <c r="TBJ10"/>
      <c r="TBK10"/>
      <c r="TBL10"/>
      <c r="TBM10"/>
      <c r="TBN10"/>
      <c r="TBO10"/>
      <c r="TBP10"/>
      <c r="TBQ10"/>
      <c r="TBR10"/>
      <c r="TBS10"/>
      <c r="TBT10"/>
      <c r="TBU10"/>
      <c r="TBV10"/>
      <c r="TBW10"/>
      <c r="TBX10"/>
      <c r="TBY10"/>
      <c r="TBZ10"/>
      <c r="TCA10"/>
      <c r="TCB10"/>
      <c r="TCC10"/>
      <c r="TCD10"/>
      <c r="TCE10"/>
      <c r="TCF10"/>
      <c r="TCG10"/>
      <c r="TCH10"/>
      <c r="TCI10"/>
      <c r="TCJ10"/>
      <c r="TCK10"/>
      <c r="TCL10"/>
      <c r="TCM10"/>
      <c r="TCN10"/>
      <c r="TCO10"/>
      <c r="TCP10"/>
      <c r="TCQ10"/>
      <c r="TCR10"/>
      <c r="TCS10"/>
      <c r="TCT10"/>
      <c r="TCU10"/>
      <c r="TCV10"/>
      <c r="TCW10"/>
      <c r="TCX10"/>
      <c r="TCY10"/>
      <c r="TCZ10"/>
      <c r="TDA10"/>
      <c r="TDB10"/>
      <c r="TDC10"/>
      <c r="TDD10"/>
      <c r="TDE10"/>
      <c r="TDF10"/>
      <c r="TDG10"/>
      <c r="TDH10"/>
      <c r="TDI10"/>
      <c r="TDJ10"/>
      <c r="TDK10"/>
      <c r="TDL10"/>
      <c r="TDM10"/>
      <c r="TDN10"/>
      <c r="TDO10"/>
      <c r="TDP10"/>
      <c r="TDQ10"/>
      <c r="TDR10"/>
      <c r="TDS10"/>
      <c r="TDT10"/>
      <c r="TDU10"/>
      <c r="TDV10"/>
      <c r="TDW10"/>
      <c r="TDX10"/>
      <c r="TDY10"/>
      <c r="TDZ10"/>
      <c r="TEA10"/>
      <c r="TEB10"/>
      <c r="TEC10"/>
      <c r="TED10"/>
      <c r="TEE10"/>
      <c r="TEF10"/>
      <c r="TEG10"/>
      <c r="TEH10"/>
      <c r="TEI10"/>
      <c r="TEJ10"/>
      <c r="TEK10"/>
      <c r="TEL10"/>
      <c r="TEM10"/>
      <c r="TEN10"/>
      <c r="TEO10"/>
      <c r="TEP10"/>
      <c r="TEQ10"/>
      <c r="TER10"/>
      <c r="TES10"/>
      <c r="TET10"/>
      <c r="TEU10"/>
      <c r="TEV10"/>
      <c r="TEW10"/>
      <c r="TEX10"/>
      <c r="TEY10"/>
      <c r="TEZ10"/>
      <c r="TFA10"/>
      <c r="TFB10"/>
      <c r="TFC10"/>
      <c r="TFD10"/>
      <c r="TFE10"/>
      <c r="TFF10"/>
      <c r="TFG10"/>
      <c r="TFH10"/>
      <c r="TFI10"/>
      <c r="TFJ10"/>
      <c r="TFK10"/>
      <c r="TFL10"/>
      <c r="TFM10"/>
      <c r="TFN10"/>
      <c r="TFO10"/>
      <c r="TFP10"/>
      <c r="TFQ10"/>
      <c r="TFR10"/>
      <c r="TFS10"/>
      <c r="TFT10"/>
      <c r="TFU10"/>
      <c r="TFV10"/>
      <c r="TFW10"/>
      <c r="TFX10"/>
      <c r="TFY10"/>
      <c r="TFZ10"/>
      <c r="TGA10"/>
      <c r="TGB10"/>
      <c r="TGC10"/>
      <c r="TGD10"/>
      <c r="TGE10"/>
      <c r="TGF10"/>
      <c r="TGG10"/>
      <c r="TGH10"/>
      <c r="TGI10"/>
      <c r="TGJ10"/>
      <c r="TGK10"/>
      <c r="TGL10"/>
      <c r="TGM10"/>
      <c r="TGN10"/>
      <c r="TGO10"/>
      <c r="TGP10"/>
      <c r="TGQ10"/>
      <c r="TGR10"/>
      <c r="TGS10"/>
      <c r="TGT10"/>
      <c r="TGU10"/>
      <c r="TGV10"/>
      <c r="TGW10"/>
      <c r="TGX10"/>
      <c r="TGY10"/>
      <c r="TGZ10"/>
      <c r="THA10"/>
      <c r="THB10"/>
      <c r="THC10"/>
      <c r="THD10"/>
      <c r="THE10"/>
      <c r="THF10"/>
      <c r="THG10"/>
      <c r="THH10"/>
      <c r="THI10"/>
      <c r="THJ10"/>
      <c r="THK10"/>
      <c r="THL10"/>
      <c r="THM10"/>
      <c r="THN10"/>
      <c r="THO10"/>
      <c r="THP10"/>
      <c r="THQ10"/>
      <c r="THR10"/>
      <c r="THS10"/>
      <c r="THT10"/>
      <c r="THU10"/>
      <c r="THV10"/>
      <c r="THW10"/>
      <c r="THX10"/>
      <c r="THY10"/>
      <c r="THZ10"/>
      <c r="TIA10"/>
      <c r="TIB10"/>
      <c r="TIC10"/>
      <c r="TID10"/>
      <c r="TIE10"/>
      <c r="TIF10"/>
      <c r="TIG10"/>
      <c r="TIH10"/>
      <c r="TII10"/>
      <c r="TIJ10"/>
      <c r="TIK10"/>
      <c r="TIL10"/>
      <c r="TIM10"/>
      <c r="TIN10"/>
      <c r="TIO10"/>
      <c r="TIP10"/>
      <c r="TIQ10"/>
      <c r="TIR10"/>
      <c r="TIS10"/>
      <c r="TIT10"/>
      <c r="TIU10"/>
      <c r="TIV10"/>
      <c r="TIW10"/>
      <c r="TIX10"/>
      <c r="TIY10"/>
      <c r="TIZ10"/>
      <c r="TJA10"/>
      <c r="TJB10"/>
      <c r="TJC10"/>
      <c r="TJD10"/>
      <c r="TJE10"/>
      <c r="TJF10"/>
      <c r="TJG10"/>
      <c r="TJH10"/>
      <c r="TJI10"/>
      <c r="TJJ10"/>
      <c r="TJK10"/>
      <c r="TJL10"/>
      <c r="TJM10"/>
      <c r="TJN10"/>
      <c r="TJO10"/>
      <c r="TJP10"/>
      <c r="TJQ10"/>
      <c r="TJR10"/>
      <c r="TJS10"/>
      <c r="TJT10"/>
      <c r="TJU10"/>
      <c r="TJV10"/>
      <c r="TJW10"/>
      <c r="TJX10"/>
      <c r="TJY10"/>
      <c r="TJZ10"/>
      <c r="TKA10"/>
      <c r="TKB10"/>
      <c r="TKC10"/>
      <c r="TKD10"/>
      <c r="TKE10"/>
      <c r="TKF10"/>
      <c r="TKG10"/>
      <c r="TKH10"/>
      <c r="TKI10"/>
      <c r="TKJ10"/>
      <c r="TKK10"/>
      <c r="TKL10"/>
      <c r="TKM10"/>
      <c r="TKN10"/>
      <c r="TKO10"/>
      <c r="TKP10"/>
      <c r="TKQ10"/>
      <c r="TKR10"/>
      <c r="TKS10"/>
      <c r="TKT10"/>
      <c r="TKU10"/>
      <c r="TKV10"/>
      <c r="TKW10"/>
      <c r="TKX10"/>
      <c r="TKY10"/>
      <c r="TKZ10"/>
      <c r="TLA10"/>
      <c r="TLB10"/>
      <c r="TLC10"/>
      <c r="TLD10"/>
      <c r="TLE10"/>
      <c r="TLF10"/>
      <c r="TLG10"/>
      <c r="TLH10"/>
      <c r="TLI10"/>
      <c r="TLJ10"/>
      <c r="TLK10"/>
      <c r="TLL10"/>
      <c r="TLM10"/>
      <c r="TLN10"/>
      <c r="TLO10"/>
      <c r="TLP10"/>
      <c r="TLQ10"/>
      <c r="TLR10"/>
      <c r="TLS10"/>
      <c r="TLT10"/>
      <c r="TLU10"/>
      <c r="TLV10"/>
      <c r="TLW10"/>
      <c r="TLX10"/>
      <c r="TLY10"/>
      <c r="TLZ10"/>
      <c r="TMA10"/>
      <c r="TMB10"/>
      <c r="TMC10"/>
      <c r="TMD10"/>
      <c r="TME10"/>
      <c r="TMF10"/>
      <c r="TMG10"/>
      <c r="TMH10"/>
      <c r="TMI10"/>
      <c r="TMJ10"/>
      <c r="TMK10"/>
      <c r="TML10"/>
      <c r="TMM10"/>
      <c r="TMN10"/>
      <c r="TMO10"/>
      <c r="TMP10"/>
      <c r="TMQ10"/>
      <c r="TMR10"/>
      <c r="TMS10"/>
      <c r="TMT10"/>
      <c r="TMU10"/>
      <c r="TMV10"/>
      <c r="TMW10"/>
      <c r="TMX10"/>
      <c r="TMY10"/>
      <c r="TMZ10"/>
      <c r="TNA10"/>
      <c r="TNB10"/>
      <c r="TNC10"/>
      <c r="TND10"/>
      <c r="TNE10"/>
      <c r="TNF10"/>
      <c r="TNG10"/>
      <c r="TNH10"/>
      <c r="TNI10"/>
      <c r="TNJ10"/>
      <c r="TNK10"/>
      <c r="TNL10"/>
      <c r="TNM10"/>
      <c r="TNN10"/>
      <c r="TNO10"/>
      <c r="TNP10"/>
      <c r="TNQ10"/>
      <c r="TNR10"/>
      <c r="TNS10"/>
      <c r="TNT10"/>
      <c r="TNU10"/>
      <c r="TNV10"/>
      <c r="TNW10"/>
      <c r="TNX10"/>
      <c r="TNY10"/>
      <c r="TNZ10"/>
      <c r="TOA10"/>
      <c r="TOB10"/>
      <c r="TOC10"/>
      <c r="TOD10"/>
      <c r="TOE10"/>
      <c r="TOF10"/>
      <c r="TOG10"/>
      <c r="TOH10"/>
      <c r="TOI10"/>
      <c r="TOJ10"/>
      <c r="TOK10"/>
      <c r="TOL10"/>
      <c r="TOM10"/>
      <c r="TON10"/>
      <c r="TOO10"/>
      <c r="TOP10"/>
      <c r="TOQ10"/>
      <c r="TOR10"/>
      <c r="TOS10"/>
      <c r="TOT10"/>
      <c r="TOU10"/>
      <c r="TOV10"/>
      <c r="TOW10"/>
      <c r="TOX10"/>
      <c r="TOY10"/>
      <c r="TOZ10"/>
      <c r="TPA10"/>
      <c r="TPB10"/>
      <c r="TPC10"/>
      <c r="TPD10"/>
      <c r="TPE10"/>
      <c r="TPF10"/>
      <c r="TPG10"/>
      <c r="TPH10"/>
      <c r="TPI10"/>
      <c r="TPJ10"/>
      <c r="TPK10"/>
      <c r="TPL10"/>
      <c r="TPM10"/>
      <c r="TPN10"/>
      <c r="TPO10"/>
      <c r="TPP10"/>
      <c r="TPQ10"/>
      <c r="TPR10"/>
      <c r="TPS10"/>
      <c r="TPT10"/>
      <c r="TPU10"/>
      <c r="TPV10"/>
      <c r="TPW10"/>
      <c r="TPX10"/>
      <c r="TPY10"/>
      <c r="TPZ10"/>
      <c r="TQA10"/>
      <c r="TQB10"/>
      <c r="TQC10"/>
      <c r="TQD10"/>
      <c r="TQE10"/>
      <c r="TQF10"/>
      <c r="TQG10"/>
      <c r="TQH10"/>
      <c r="TQI10"/>
      <c r="TQJ10"/>
      <c r="TQK10"/>
      <c r="TQL10"/>
      <c r="TQM10"/>
      <c r="TQN10"/>
      <c r="TQO10"/>
      <c r="TQP10"/>
      <c r="TQQ10"/>
      <c r="TQR10"/>
      <c r="TQS10"/>
      <c r="TQT10"/>
      <c r="TQU10"/>
      <c r="TQV10"/>
      <c r="TQW10"/>
      <c r="TQX10"/>
      <c r="TQY10"/>
      <c r="TQZ10"/>
      <c r="TRA10"/>
      <c r="TRB10"/>
      <c r="TRC10"/>
      <c r="TRD10"/>
      <c r="TRE10"/>
      <c r="TRF10"/>
      <c r="TRG10"/>
      <c r="TRH10"/>
      <c r="TRI10"/>
      <c r="TRJ10"/>
      <c r="TRK10"/>
      <c r="TRL10"/>
      <c r="TRM10"/>
      <c r="TRN10"/>
      <c r="TRO10"/>
      <c r="TRP10"/>
      <c r="TRQ10"/>
      <c r="TRR10"/>
      <c r="TRS10"/>
      <c r="TRT10"/>
      <c r="TRU10"/>
      <c r="TRV10"/>
      <c r="TRW10"/>
      <c r="TRX10"/>
      <c r="TRY10"/>
      <c r="TRZ10"/>
      <c r="TSA10"/>
      <c r="TSB10"/>
      <c r="TSC10"/>
      <c r="TSD10"/>
      <c r="TSE10"/>
      <c r="TSF10"/>
      <c r="TSG10"/>
      <c r="TSH10"/>
      <c r="TSI10"/>
      <c r="TSJ10"/>
      <c r="TSK10"/>
      <c r="TSL10"/>
      <c r="TSM10"/>
      <c r="TSN10"/>
      <c r="TSO10"/>
      <c r="TSP10"/>
      <c r="TSQ10"/>
      <c r="TSR10"/>
      <c r="TSS10"/>
      <c r="TST10"/>
      <c r="TSU10"/>
      <c r="TSV10"/>
      <c r="TSW10"/>
      <c r="TSX10"/>
      <c r="TSY10"/>
      <c r="TSZ10"/>
      <c r="TTA10"/>
      <c r="TTB10"/>
      <c r="TTC10"/>
      <c r="TTD10"/>
      <c r="TTE10"/>
      <c r="TTF10"/>
      <c r="TTG10"/>
      <c r="TTH10"/>
      <c r="TTI10"/>
      <c r="TTJ10"/>
      <c r="TTK10"/>
      <c r="TTL10"/>
      <c r="TTM10"/>
      <c r="TTN10"/>
      <c r="TTO10"/>
      <c r="TTP10"/>
      <c r="TTQ10"/>
      <c r="TTR10"/>
      <c r="TTS10"/>
      <c r="TTT10"/>
      <c r="TTU10"/>
      <c r="TTV10"/>
      <c r="TTW10"/>
      <c r="TTX10"/>
      <c r="TTY10"/>
      <c r="TTZ10"/>
      <c r="TUA10"/>
      <c r="TUB10"/>
      <c r="TUC10"/>
      <c r="TUD10"/>
      <c r="TUE10"/>
      <c r="TUF10"/>
      <c r="TUG10"/>
      <c r="TUH10"/>
      <c r="TUI10"/>
      <c r="TUJ10"/>
      <c r="TUK10"/>
      <c r="TUL10"/>
      <c r="TUM10"/>
      <c r="TUN10"/>
      <c r="TUO10"/>
      <c r="TUP10"/>
      <c r="TUQ10"/>
      <c r="TUR10"/>
      <c r="TUS10"/>
      <c r="TUT10"/>
      <c r="TUU10"/>
      <c r="TUV10"/>
      <c r="TUW10"/>
      <c r="TUX10"/>
      <c r="TUY10"/>
      <c r="TUZ10"/>
      <c r="TVA10"/>
      <c r="TVB10"/>
      <c r="TVC10"/>
      <c r="TVD10"/>
      <c r="TVE10"/>
      <c r="TVF10"/>
      <c r="TVG10"/>
      <c r="TVH10"/>
      <c r="TVI10"/>
      <c r="TVJ10"/>
      <c r="TVK10"/>
      <c r="TVL10"/>
      <c r="TVM10"/>
      <c r="TVN10"/>
      <c r="TVO10"/>
      <c r="TVP10"/>
      <c r="TVQ10"/>
      <c r="TVR10"/>
      <c r="TVS10"/>
      <c r="TVT10"/>
      <c r="TVU10"/>
      <c r="TVV10"/>
      <c r="TVW10"/>
      <c r="TVX10"/>
      <c r="TVY10"/>
      <c r="TVZ10"/>
      <c r="TWA10"/>
      <c r="TWB10"/>
      <c r="TWC10"/>
      <c r="TWD10"/>
      <c r="TWE10"/>
      <c r="TWF10"/>
      <c r="TWG10"/>
      <c r="TWH10"/>
      <c r="TWI10"/>
      <c r="TWJ10"/>
      <c r="TWK10"/>
      <c r="TWL10"/>
      <c r="TWM10"/>
      <c r="TWN10"/>
      <c r="TWO10"/>
      <c r="TWP10"/>
      <c r="TWQ10"/>
      <c r="TWR10"/>
      <c r="TWS10"/>
      <c r="TWT10"/>
      <c r="TWU10"/>
      <c r="TWV10"/>
      <c r="TWW10"/>
      <c r="TWX10"/>
      <c r="TWY10"/>
      <c r="TWZ10"/>
      <c r="TXA10"/>
      <c r="TXB10"/>
      <c r="TXC10"/>
      <c r="TXD10"/>
      <c r="TXE10"/>
      <c r="TXF10"/>
      <c r="TXG10"/>
      <c r="TXH10"/>
      <c r="TXI10"/>
      <c r="TXJ10"/>
      <c r="TXK10"/>
      <c r="TXL10"/>
      <c r="TXM10"/>
      <c r="TXN10"/>
      <c r="TXO10"/>
      <c r="TXP10"/>
      <c r="TXQ10"/>
      <c r="TXR10"/>
      <c r="TXS10"/>
      <c r="TXT10"/>
      <c r="TXU10"/>
      <c r="TXV10"/>
      <c r="TXW10"/>
      <c r="TXX10"/>
      <c r="TXY10"/>
      <c r="TXZ10"/>
      <c r="TYA10"/>
      <c r="TYB10"/>
      <c r="TYC10"/>
      <c r="TYD10"/>
      <c r="TYE10"/>
      <c r="TYF10"/>
      <c r="TYG10"/>
      <c r="TYH10"/>
      <c r="TYI10"/>
      <c r="TYJ10"/>
      <c r="TYK10"/>
      <c r="TYL10"/>
      <c r="TYM10"/>
      <c r="TYN10"/>
      <c r="TYO10"/>
      <c r="TYP10"/>
      <c r="TYQ10"/>
      <c r="TYR10"/>
      <c r="TYS10"/>
      <c r="TYT10"/>
      <c r="TYU10"/>
      <c r="TYV10"/>
      <c r="TYW10"/>
      <c r="TYX10"/>
      <c r="TYY10"/>
      <c r="TYZ10"/>
      <c r="TZA10"/>
      <c r="TZB10"/>
      <c r="TZC10"/>
      <c r="TZD10"/>
      <c r="TZE10"/>
      <c r="TZF10"/>
      <c r="TZG10"/>
      <c r="TZH10"/>
      <c r="TZI10"/>
      <c r="TZJ10"/>
      <c r="TZK10"/>
      <c r="TZL10"/>
      <c r="TZM10"/>
      <c r="TZN10"/>
      <c r="TZO10"/>
      <c r="TZP10"/>
      <c r="TZQ10"/>
      <c r="TZR10"/>
      <c r="TZS10"/>
      <c r="TZT10"/>
      <c r="TZU10"/>
      <c r="TZV10"/>
      <c r="TZW10"/>
      <c r="TZX10"/>
      <c r="TZY10"/>
      <c r="TZZ10"/>
      <c r="UAA10"/>
      <c r="UAB10"/>
      <c r="UAC10"/>
      <c r="UAD10"/>
      <c r="UAE10"/>
      <c r="UAF10"/>
      <c r="UAG10"/>
      <c r="UAH10"/>
      <c r="UAI10"/>
      <c r="UAJ10"/>
      <c r="UAK10"/>
      <c r="UAL10"/>
      <c r="UAM10"/>
      <c r="UAN10"/>
      <c r="UAO10"/>
      <c r="UAP10"/>
      <c r="UAQ10"/>
      <c r="UAR10"/>
      <c r="UAS10"/>
      <c r="UAT10"/>
      <c r="UAU10"/>
      <c r="UAV10"/>
      <c r="UAW10"/>
      <c r="UAX10"/>
      <c r="UAY10"/>
      <c r="UAZ10"/>
      <c r="UBA10"/>
      <c r="UBB10"/>
      <c r="UBC10"/>
      <c r="UBD10"/>
      <c r="UBE10"/>
      <c r="UBF10"/>
      <c r="UBG10"/>
      <c r="UBH10"/>
      <c r="UBI10"/>
      <c r="UBJ10"/>
      <c r="UBK10"/>
      <c r="UBL10"/>
      <c r="UBM10"/>
      <c r="UBN10"/>
      <c r="UBO10"/>
      <c r="UBP10"/>
      <c r="UBQ10"/>
      <c r="UBR10"/>
      <c r="UBS10"/>
      <c r="UBT10"/>
      <c r="UBU10"/>
      <c r="UBV10"/>
      <c r="UBW10"/>
      <c r="UBX10"/>
      <c r="UBY10"/>
      <c r="UBZ10"/>
      <c r="UCA10"/>
      <c r="UCB10"/>
      <c r="UCC10"/>
      <c r="UCD10"/>
      <c r="UCE10"/>
      <c r="UCF10"/>
      <c r="UCG10"/>
      <c r="UCH10"/>
      <c r="UCI10"/>
      <c r="UCJ10"/>
      <c r="UCK10"/>
      <c r="UCL10"/>
      <c r="UCM10"/>
      <c r="UCN10"/>
      <c r="UCO10"/>
      <c r="UCP10"/>
      <c r="UCQ10"/>
      <c r="UCR10"/>
      <c r="UCS10"/>
      <c r="UCT10"/>
      <c r="UCU10"/>
      <c r="UCV10"/>
      <c r="UCW10"/>
      <c r="UCX10"/>
      <c r="UCY10"/>
      <c r="UCZ10"/>
      <c r="UDA10"/>
      <c r="UDB10"/>
      <c r="UDC10"/>
      <c r="UDD10"/>
      <c r="UDE10"/>
      <c r="UDF10"/>
      <c r="UDG10"/>
      <c r="UDH10"/>
      <c r="UDI10"/>
      <c r="UDJ10"/>
      <c r="UDK10"/>
      <c r="UDL10"/>
      <c r="UDM10"/>
      <c r="UDN10"/>
      <c r="UDO10"/>
      <c r="UDP10"/>
      <c r="UDQ10"/>
      <c r="UDR10"/>
      <c r="UDS10"/>
      <c r="UDT10"/>
      <c r="UDU10"/>
      <c r="UDV10"/>
      <c r="UDW10"/>
      <c r="UDX10"/>
      <c r="UDY10"/>
      <c r="UDZ10"/>
      <c r="UEA10"/>
      <c r="UEB10"/>
      <c r="UEC10"/>
      <c r="UED10"/>
      <c r="UEE10"/>
      <c r="UEF10"/>
      <c r="UEG10"/>
      <c r="UEH10"/>
      <c r="UEI10"/>
      <c r="UEJ10"/>
      <c r="UEK10"/>
      <c r="UEL10"/>
      <c r="UEM10"/>
      <c r="UEN10"/>
      <c r="UEO10"/>
      <c r="UEP10"/>
      <c r="UEQ10"/>
      <c r="UER10"/>
      <c r="UES10"/>
      <c r="UET10"/>
      <c r="UEU10"/>
      <c r="UEV10"/>
      <c r="UEW10"/>
      <c r="UEX10"/>
      <c r="UEY10"/>
      <c r="UEZ10"/>
      <c r="UFA10"/>
      <c r="UFB10"/>
      <c r="UFC10"/>
      <c r="UFD10"/>
      <c r="UFE10"/>
      <c r="UFF10"/>
      <c r="UFG10"/>
      <c r="UFH10"/>
      <c r="UFI10"/>
      <c r="UFJ10"/>
      <c r="UFK10"/>
      <c r="UFL10"/>
      <c r="UFM10"/>
      <c r="UFN10"/>
      <c r="UFO10"/>
      <c r="UFP10"/>
      <c r="UFQ10"/>
      <c r="UFR10"/>
      <c r="UFS10"/>
      <c r="UFT10"/>
      <c r="UFU10"/>
      <c r="UFV10"/>
      <c r="UFW10"/>
      <c r="UFX10"/>
      <c r="UFY10"/>
      <c r="UFZ10"/>
      <c r="UGA10"/>
      <c r="UGB10"/>
      <c r="UGC10"/>
      <c r="UGD10"/>
      <c r="UGE10"/>
      <c r="UGF10"/>
      <c r="UGG10"/>
      <c r="UGH10"/>
      <c r="UGI10"/>
      <c r="UGJ10"/>
      <c r="UGK10"/>
      <c r="UGL10"/>
      <c r="UGM10"/>
      <c r="UGN10"/>
      <c r="UGO10"/>
      <c r="UGP10"/>
      <c r="UGQ10"/>
      <c r="UGR10"/>
      <c r="UGS10"/>
      <c r="UGT10"/>
      <c r="UGU10"/>
      <c r="UGV10"/>
      <c r="UGW10"/>
      <c r="UGX10"/>
      <c r="UGY10"/>
      <c r="UGZ10"/>
      <c r="UHA10"/>
      <c r="UHB10"/>
      <c r="UHC10"/>
      <c r="UHD10"/>
      <c r="UHE10"/>
      <c r="UHF10"/>
      <c r="UHG10"/>
      <c r="UHH10"/>
      <c r="UHI10"/>
      <c r="UHJ10"/>
      <c r="UHK10"/>
      <c r="UHL10"/>
      <c r="UHM10"/>
      <c r="UHN10"/>
      <c r="UHO10"/>
      <c r="UHP10"/>
      <c r="UHQ10"/>
      <c r="UHR10"/>
      <c r="UHS10"/>
      <c r="UHT10"/>
      <c r="UHU10"/>
      <c r="UHV10"/>
      <c r="UHW10"/>
      <c r="UHX10"/>
      <c r="UHY10"/>
      <c r="UHZ10"/>
      <c r="UIA10"/>
      <c r="UIB10"/>
      <c r="UIC10"/>
      <c r="UID10"/>
      <c r="UIE10"/>
      <c r="UIF10"/>
      <c r="UIG10"/>
      <c r="UIH10"/>
      <c r="UII10"/>
      <c r="UIJ10"/>
      <c r="UIK10"/>
      <c r="UIL10"/>
      <c r="UIM10"/>
      <c r="UIN10"/>
      <c r="UIO10"/>
      <c r="UIP10"/>
      <c r="UIQ10"/>
      <c r="UIR10"/>
      <c r="UIS10"/>
      <c r="UIT10"/>
      <c r="UIU10"/>
      <c r="UIV10"/>
      <c r="UIW10"/>
      <c r="UIX10"/>
      <c r="UIY10"/>
      <c r="UIZ10"/>
      <c r="UJA10"/>
      <c r="UJB10"/>
      <c r="UJC10"/>
      <c r="UJD10"/>
      <c r="UJE10"/>
      <c r="UJF10"/>
      <c r="UJG10"/>
      <c r="UJH10"/>
      <c r="UJI10"/>
      <c r="UJJ10"/>
      <c r="UJK10"/>
      <c r="UJL10"/>
      <c r="UJM10"/>
      <c r="UJN10"/>
      <c r="UJO10"/>
      <c r="UJP10"/>
      <c r="UJQ10"/>
      <c r="UJR10"/>
      <c r="UJS10"/>
      <c r="UJT10"/>
      <c r="UJU10"/>
      <c r="UJV10"/>
      <c r="UJW10"/>
      <c r="UJX10"/>
      <c r="UJY10"/>
      <c r="UJZ10"/>
      <c r="UKA10"/>
      <c r="UKB10"/>
      <c r="UKC10"/>
      <c r="UKD10"/>
      <c r="UKE10"/>
      <c r="UKF10"/>
      <c r="UKG10"/>
      <c r="UKH10"/>
      <c r="UKI10"/>
      <c r="UKJ10"/>
      <c r="UKK10"/>
      <c r="UKL10"/>
      <c r="UKM10"/>
      <c r="UKN10"/>
      <c r="UKO10"/>
      <c r="UKP10"/>
      <c r="UKQ10"/>
      <c r="UKR10"/>
      <c r="UKS10"/>
      <c r="UKT10"/>
      <c r="UKU10"/>
      <c r="UKV10"/>
      <c r="UKW10"/>
      <c r="UKX10"/>
      <c r="UKY10"/>
      <c r="UKZ10"/>
      <c r="ULA10"/>
      <c r="ULB10"/>
      <c r="ULC10"/>
      <c r="ULD10"/>
      <c r="ULE10"/>
      <c r="ULF10"/>
      <c r="ULG10"/>
      <c r="ULH10"/>
      <c r="ULI10"/>
      <c r="ULJ10"/>
      <c r="ULK10"/>
      <c r="ULL10"/>
      <c r="ULM10"/>
      <c r="ULN10"/>
      <c r="ULO10"/>
      <c r="ULP10"/>
      <c r="ULQ10"/>
      <c r="ULR10"/>
      <c r="ULS10"/>
      <c r="ULT10"/>
      <c r="ULU10"/>
      <c r="ULV10"/>
      <c r="ULW10"/>
      <c r="ULX10"/>
      <c r="ULY10"/>
      <c r="ULZ10"/>
      <c r="UMA10"/>
      <c r="UMB10"/>
      <c r="UMC10"/>
      <c r="UMD10"/>
      <c r="UME10"/>
      <c r="UMF10"/>
      <c r="UMG10"/>
      <c r="UMH10"/>
      <c r="UMI10"/>
      <c r="UMJ10"/>
      <c r="UMK10"/>
      <c r="UML10"/>
      <c r="UMM10"/>
      <c r="UMN10"/>
      <c r="UMO10"/>
      <c r="UMP10"/>
      <c r="UMQ10"/>
      <c r="UMR10"/>
      <c r="UMS10"/>
      <c r="UMT10"/>
      <c r="UMU10"/>
      <c r="UMV10"/>
      <c r="UMW10"/>
      <c r="UMX10"/>
      <c r="UMY10"/>
      <c r="UMZ10"/>
      <c r="UNA10"/>
      <c r="UNB10"/>
      <c r="UNC10"/>
      <c r="UND10"/>
      <c r="UNE10"/>
      <c r="UNF10"/>
      <c r="UNG10"/>
      <c r="UNH10"/>
      <c r="UNI10"/>
      <c r="UNJ10"/>
      <c r="UNK10"/>
      <c r="UNL10"/>
      <c r="UNM10"/>
      <c r="UNN10"/>
      <c r="UNO10"/>
      <c r="UNP10"/>
      <c r="UNQ10"/>
      <c r="UNR10"/>
      <c r="UNS10"/>
      <c r="UNT10"/>
      <c r="UNU10"/>
      <c r="UNV10"/>
      <c r="UNW10"/>
      <c r="UNX10"/>
      <c r="UNY10"/>
      <c r="UNZ10"/>
      <c r="UOA10"/>
      <c r="UOB10"/>
      <c r="UOC10"/>
      <c r="UOD10"/>
      <c r="UOE10"/>
      <c r="UOF10"/>
      <c r="UOG10"/>
      <c r="UOH10"/>
      <c r="UOI10"/>
      <c r="UOJ10"/>
      <c r="UOK10"/>
      <c r="UOL10"/>
      <c r="UOM10"/>
      <c r="UON10"/>
      <c r="UOO10"/>
      <c r="UOP10"/>
      <c r="UOQ10"/>
      <c r="UOR10"/>
      <c r="UOS10"/>
      <c r="UOT10"/>
      <c r="UOU10"/>
      <c r="UOV10"/>
      <c r="UOW10"/>
      <c r="UOX10"/>
      <c r="UOY10"/>
      <c r="UOZ10"/>
      <c r="UPA10"/>
      <c r="UPB10"/>
      <c r="UPC10"/>
      <c r="UPD10"/>
      <c r="UPE10"/>
      <c r="UPF10"/>
      <c r="UPG10"/>
      <c r="UPH10"/>
      <c r="UPI10"/>
      <c r="UPJ10"/>
      <c r="UPK10"/>
      <c r="UPL10"/>
      <c r="UPM10"/>
      <c r="UPN10"/>
      <c r="UPO10"/>
      <c r="UPP10"/>
      <c r="UPQ10"/>
      <c r="UPR10"/>
      <c r="UPS10"/>
      <c r="UPT10"/>
      <c r="UPU10"/>
      <c r="UPV10"/>
      <c r="UPW10"/>
      <c r="UPX10"/>
      <c r="UPY10"/>
      <c r="UPZ10"/>
      <c r="UQA10"/>
      <c r="UQB10"/>
      <c r="UQC10"/>
      <c r="UQD10"/>
      <c r="UQE10"/>
      <c r="UQF10"/>
      <c r="UQG10"/>
      <c r="UQH10"/>
      <c r="UQI10"/>
      <c r="UQJ10"/>
      <c r="UQK10"/>
      <c r="UQL10"/>
      <c r="UQM10"/>
      <c r="UQN10"/>
      <c r="UQO10"/>
      <c r="UQP10"/>
      <c r="UQQ10"/>
      <c r="UQR10"/>
      <c r="UQS10"/>
      <c r="UQT10"/>
      <c r="UQU10"/>
      <c r="UQV10"/>
      <c r="UQW10"/>
      <c r="UQX10"/>
      <c r="UQY10"/>
      <c r="UQZ10"/>
      <c r="URA10"/>
      <c r="URB10"/>
      <c r="URC10"/>
      <c r="URD10"/>
      <c r="URE10"/>
      <c r="URF10"/>
      <c r="URG10"/>
      <c r="URH10"/>
      <c r="URI10"/>
      <c r="URJ10"/>
      <c r="URK10"/>
      <c r="URL10"/>
      <c r="URM10"/>
      <c r="URN10"/>
      <c r="URO10"/>
      <c r="URP10"/>
      <c r="URQ10"/>
      <c r="URR10"/>
      <c r="URS10"/>
      <c r="URT10"/>
      <c r="URU10"/>
      <c r="URV10"/>
      <c r="URW10"/>
      <c r="URX10"/>
      <c r="URY10"/>
      <c r="URZ10"/>
      <c r="USA10"/>
      <c r="USB10"/>
      <c r="USC10"/>
      <c r="USD10"/>
      <c r="USE10"/>
      <c r="USF10"/>
      <c r="USG10"/>
      <c r="USH10"/>
      <c r="USI10"/>
      <c r="USJ10"/>
      <c r="USK10"/>
      <c r="USL10"/>
      <c r="USM10"/>
      <c r="USN10"/>
      <c r="USO10"/>
      <c r="USP10"/>
      <c r="USQ10"/>
      <c r="USR10"/>
      <c r="USS10"/>
      <c r="UST10"/>
      <c r="USU10"/>
      <c r="USV10"/>
      <c r="USW10"/>
      <c r="USX10"/>
      <c r="USY10"/>
      <c r="USZ10"/>
      <c r="UTA10"/>
      <c r="UTB10"/>
      <c r="UTC10"/>
      <c r="UTD10"/>
      <c r="UTE10"/>
      <c r="UTF10"/>
      <c r="UTG10"/>
      <c r="UTH10"/>
      <c r="UTI10"/>
      <c r="UTJ10"/>
      <c r="UTK10"/>
      <c r="UTL10"/>
      <c r="UTM10"/>
      <c r="UTN10"/>
      <c r="UTO10"/>
      <c r="UTP10"/>
      <c r="UTQ10"/>
      <c r="UTR10"/>
      <c r="UTS10"/>
      <c r="UTT10"/>
      <c r="UTU10"/>
      <c r="UTV10"/>
      <c r="UTW10"/>
      <c r="UTX10"/>
      <c r="UTY10"/>
      <c r="UTZ10"/>
      <c r="UUA10"/>
      <c r="UUB10"/>
      <c r="UUC10"/>
      <c r="UUD10"/>
      <c r="UUE10"/>
      <c r="UUF10"/>
      <c r="UUG10"/>
      <c r="UUH10"/>
      <c r="UUI10"/>
      <c r="UUJ10"/>
      <c r="UUK10"/>
      <c r="UUL10"/>
      <c r="UUM10"/>
      <c r="UUN10"/>
      <c r="UUO10"/>
      <c r="UUP10"/>
      <c r="UUQ10"/>
      <c r="UUR10"/>
      <c r="UUS10"/>
      <c r="UUT10"/>
      <c r="UUU10"/>
      <c r="UUV10"/>
      <c r="UUW10"/>
      <c r="UUX10"/>
      <c r="UUY10"/>
      <c r="UUZ10"/>
      <c r="UVA10"/>
      <c r="UVB10"/>
      <c r="UVC10"/>
      <c r="UVD10"/>
      <c r="UVE10"/>
      <c r="UVF10"/>
      <c r="UVG10"/>
      <c r="UVH10"/>
      <c r="UVI10"/>
      <c r="UVJ10"/>
      <c r="UVK10"/>
      <c r="UVL10"/>
      <c r="UVM10"/>
      <c r="UVN10"/>
      <c r="UVO10"/>
      <c r="UVP10"/>
      <c r="UVQ10"/>
      <c r="UVR10"/>
      <c r="UVS10"/>
      <c r="UVT10"/>
      <c r="UVU10"/>
      <c r="UVV10"/>
      <c r="UVW10"/>
      <c r="UVX10"/>
      <c r="UVY10"/>
      <c r="UVZ10"/>
      <c r="UWA10"/>
      <c r="UWB10"/>
      <c r="UWC10"/>
      <c r="UWD10"/>
      <c r="UWE10"/>
      <c r="UWF10"/>
      <c r="UWG10"/>
      <c r="UWH10"/>
      <c r="UWI10"/>
      <c r="UWJ10"/>
      <c r="UWK10"/>
      <c r="UWL10"/>
      <c r="UWM10"/>
      <c r="UWN10"/>
      <c r="UWO10"/>
      <c r="UWP10"/>
      <c r="UWQ10"/>
      <c r="UWR10"/>
      <c r="UWS10"/>
      <c r="UWT10"/>
      <c r="UWU10"/>
      <c r="UWV10"/>
      <c r="UWW10"/>
      <c r="UWX10"/>
      <c r="UWY10"/>
      <c r="UWZ10"/>
      <c r="UXA10"/>
      <c r="UXB10"/>
      <c r="UXC10"/>
      <c r="UXD10"/>
      <c r="UXE10"/>
      <c r="UXF10"/>
      <c r="UXG10"/>
      <c r="UXH10"/>
      <c r="UXI10"/>
      <c r="UXJ10"/>
      <c r="UXK10"/>
      <c r="UXL10"/>
      <c r="UXM10"/>
      <c r="UXN10"/>
      <c r="UXO10"/>
      <c r="UXP10"/>
      <c r="UXQ10"/>
      <c r="UXR10"/>
      <c r="UXS10"/>
      <c r="UXT10"/>
      <c r="UXU10"/>
      <c r="UXV10"/>
      <c r="UXW10"/>
      <c r="UXX10"/>
      <c r="UXY10"/>
      <c r="UXZ10"/>
      <c r="UYA10"/>
      <c r="UYB10"/>
      <c r="UYC10"/>
      <c r="UYD10"/>
      <c r="UYE10"/>
      <c r="UYF10"/>
      <c r="UYG10"/>
      <c r="UYH10"/>
      <c r="UYI10"/>
      <c r="UYJ10"/>
      <c r="UYK10"/>
      <c r="UYL10"/>
      <c r="UYM10"/>
      <c r="UYN10"/>
      <c r="UYO10"/>
      <c r="UYP10"/>
      <c r="UYQ10"/>
      <c r="UYR10"/>
      <c r="UYS10"/>
      <c r="UYT10"/>
      <c r="UYU10"/>
      <c r="UYV10"/>
      <c r="UYW10"/>
      <c r="UYX10"/>
      <c r="UYY10"/>
      <c r="UYZ10"/>
      <c r="UZA10"/>
      <c r="UZB10"/>
      <c r="UZC10"/>
      <c r="UZD10"/>
      <c r="UZE10"/>
      <c r="UZF10"/>
      <c r="UZG10"/>
      <c r="UZH10"/>
      <c r="UZI10"/>
      <c r="UZJ10"/>
      <c r="UZK10"/>
      <c r="UZL10"/>
      <c r="UZM10"/>
      <c r="UZN10"/>
      <c r="UZO10"/>
      <c r="UZP10"/>
      <c r="UZQ10"/>
      <c r="UZR10"/>
      <c r="UZS10"/>
      <c r="UZT10"/>
      <c r="UZU10"/>
      <c r="UZV10"/>
      <c r="UZW10"/>
      <c r="UZX10"/>
      <c r="UZY10"/>
      <c r="UZZ10"/>
      <c r="VAA10"/>
      <c r="VAB10"/>
      <c r="VAC10"/>
      <c r="VAD10"/>
      <c r="VAE10"/>
      <c r="VAF10"/>
      <c r="VAG10"/>
      <c r="VAH10"/>
      <c r="VAI10"/>
      <c r="VAJ10"/>
      <c r="VAK10"/>
      <c r="VAL10"/>
      <c r="VAM10"/>
      <c r="VAN10"/>
      <c r="VAO10"/>
      <c r="VAP10"/>
      <c r="VAQ10"/>
      <c r="VAR10"/>
      <c r="VAS10"/>
      <c r="VAT10"/>
      <c r="VAU10"/>
      <c r="VAV10"/>
      <c r="VAW10"/>
      <c r="VAX10"/>
      <c r="VAY10"/>
      <c r="VAZ10"/>
      <c r="VBA10"/>
      <c r="VBB10"/>
      <c r="VBC10"/>
      <c r="VBD10"/>
      <c r="VBE10"/>
      <c r="VBF10"/>
      <c r="VBG10"/>
      <c r="VBH10"/>
      <c r="VBI10"/>
      <c r="VBJ10"/>
      <c r="VBK10"/>
      <c r="VBL10"/>
      <c r="VBM10"/>
      <c r="VBN10"/>
      <c r="VBO10"/>
      <c r="VBP10"/>
      <c r="VBQ10"/>
      <c r="VBR10"/>
      <c r="VBS10"/>
      <c r="VBT10"/>
      <c r="VBU10"/>
      <c r="VBV10"/>
      <c r="VBW10"/>
      <c r="VBX10"/>
      <c r="VBY10"/>
      <c r="VBZ10"/>
      <c r="VCA10"/>
      <c r="VCB10"/>
      <c r="VCC10"/>
      <c r="VCD10"/>
      <c r="VCE10"/>
      <c r="VCF10"/>
      <c r="VCG10"/>
      <c r="VCH10"/>
      <c r="VCI10"/>
      <c r="VCJ10"/>
      <c r="VCK10"/>
      <c r="VCL10"/>
      <c r="VCM10"/>
      <c r="VCN10"/>
      <c r="VCO10"/>
      <c r="VCP10"/>
      <c r="VCQ10"/>
      <c r="VCR10"/>
      <c r="VCS10"/>
      <c r="VCT10"/>
      <c r="VCU10"/>
      <c r="VCV10"/>
      <c r="VCW10"/>
      <c r="VCX10"/>
      <c r="VCY10"/>
      <c r="VCZ10"/>
      <c r="VDA10"/>
      <c r="VDB10"/>
      <c r="VDC10"/>
      <c r="VDD10"/>
      <c r="VDE10"/>
      <c r="VDF10"/>
      <c r="VDG10"/>
      <c r="VDH10"/>
      <c r="VDI10"/>
      <c r="VDJ10"/>
      <c r="VDK10"/>
      <c r="VDL10"/>
      <c r="VDM10"/>
      <c r="VDN10"/>
      <c r="VDO10"/>
      <c r="VDP10"/>
      <c r="VDQ10"/>
      <c r="VDR10"/>
      <c r="VDS10"/>
      <c r="VDT10"/>
      <c r="VDU10"/>
      <c r="VDV10"/>
      <c r="VDW10"/>
      <c r="VDX10"/>
      <c r="VDY10"/>
      <c r="VDZ10"/>
      <c r="VEA10"/>
      <c r="VEB10"/>
      <c r="VEC10"/>
      <c r="VED10"/>
      <c r="VEE10"/>
      <c r="VEF10"/>
      <c r="VEG10"/>
      <c r="VEH10"/>
      <c r="VEI10"/>
      <c r="VEJ10"/>
      <c r="VEK10"/>
      <c r="VEL10"/>
      <c r="VEM10"/>
      <c r="VEN10"/>
      <c r="VEO10"/>
      <c r="VEP10"/>
      <c r="VEQ10"/>
      <c r="VER10"/>
      <c r="VES10"/>
      <c r="VET10"/>
      <c r="VEU10"/>
      <c r="VEV10"/>
      <c r="VEW10"/>
      <c r="VEX10"/>
      <c r="VEY10"/>
      <c r="VEZ10"/>
      <c r="VFA10"/>
      <c r="VFB10"/>
      <c r="VFC10"/>
      <c r="VFD10"/>
      <c r="VFE10"/>
      <c r="VFF10"/>
      <c r="VFG10"/>
      <c r="VFH10"/>
      <c r="VFI10"/>
      <c r="VFJ10"/>
      <c r="VFK10"/>
      <c r="VFL10"/>
      <c r="VFM10"/>
      <c r="VFN10"/>
      <c r="VFO10"/>
      <c r="VFP10"/>
      <c r="VFQ10"/>
      <c r="VFR10"/>
      <c r="VFS10"/>
      <c r="VFT10"/>
      <c r="VFU10"/>
      <c r="VFV10"/>
      <c r="VFW10"/>
      <c r="VFX10"/>
      <c r="VFY10"/>
      <c r="VFZ10"/>
      <c r="VGA10"/>
      <c r="VGB10"/>
      <c r="VGC10"/>
      <c r="VGD10"/>
      <c r="VGE10"/>
      <c r="VGF10"/>
      <c r="VGG10"/>
      <c r="VGH10"/>
      <c r="VGI10"/>
      <c r="VGJ10"/>
      <c r="VGK10"/>
      <c r="VGL10"/>
      <c r="VGM10"/>
      <c r="VGN10"/>
      <c r="VGO10"/>
      <c r="VGP10"/>
      <c r="VGQ10"/>
      <c r="VGR10"/>
      <c r="VGS10"/>
      <c r="VGT10"/>
      <c r="VGU10"/>
      <c r="VGV10"/>
      <c r="VGW10"/>
      <c r="VGX10"/>
      <c r="VGY10"/>
      <c r="VGZ10"/>
      <c r="VHA10"/>
      <c r="VHB10"/>
      <c r="VHC10"/>
      <c r="VHD10"/>
      <c r="VHE10"/>
      <c r="VHF10"/>
      <c r="VHG10"/>
      <c r="VHH10"/>
      <c r="VHI10"/>
      <c r="VHJ10"/>
      <c r="VHK10"/>
      <c r="VHL10"/>
      <c r="VHM10"/>
      <c r="VHN10"/>
      <c r="VHO10"/>
      <c r="VHP10"/>
      <c r="VHQ10"/>
      <c r="VHR10"/>
      <c r="VHS10"/>
      <c r="VHT10"/>
      <c r="VHU10"/>
      <c r="VHV10"/>
      <c r="VHW10"/>
      <c r="VHX10"/>
      <c r="VHY10"/>
      <c r="VHZ10"/>
      <c r="VIA10"/>
      <c r="VIB10"/>
      <c r="VIC10"/>
      <c r="VID10"/>
      <c r="VIE10"/>
      <c r="VIF10"/>
      <c r="VIG10"/>
      <c r="VIH10"/>
      <c r="VII10"/>
      <c r="VIJ10"/>
      <c r="VIK10"/>
      <c r="VIL10"/>
      <c r="VIM10"/>
      <c r="VIN10"/>
      <c r="VIO10"/>
      <c r="VIP10"/>
      <c r="VIQ10"/>
      <c r="VIR10"/>
      <c r="VIS10"/>
      <c r="VIT10"/>
      <c r="VIU10"/>
      <c r="VIV10"/>
      <c r="VIW10"/>
      <c r="VIX10"/>
      <c r="VIY10"/>
      <c r="VIZ10"/>
      <c r="VJA10"/>
      <c r="VJB10"/>
      <c r="VJC10"/>
      <c r="VJD10"/>
      <c r="VJE10"/>
      <c r="VJF10"/>
      <c r="VJG10"/>
      <c r="VJH10"/>
      <c r="VJI10"/>
      <c r="VJJ10"/>
      <c r="VJK10"/>
      <c r="VJL10"/>
      <c r="VJM10"/>
      <c r="VJN10"/>
      <c r="VJO10"/>
      <c r="VJP10"/>
      <c r="VJQ10"/>
      <c r="VJR10"/>
      <c r="VJS10"/>
      <c r="VJT10"/>
      <c r="VJU10"/>
      <c r="VJV10"/>
      <c r="VJW10"/>
      <c r="VJX10"/>
      <c r="VJY10"/>
      <c r="VJZ10"/>
      <c r="VKA10"/>
      <c r="VKB10"/>
      <c r="VKC10"/>
      <c r="VKD10"/>
      <c r="VKE10"/>
      <c r="VKF10"/>
      <c r="VKG10"/>
      <c r="VKH10"/>
      <c r="VKI10"/>
      <c r="VKJ10"/>
      <c r="VKK10"/>
      <c r="VKL10"/>
      <c r="VKM10"/>
      <c r="VKN10"/>
      <c r="VKO10"/>
      <c r="VKP10"/>
      <c r="VKQ10"/>
      <c r="VKR10"/>
      <c r="VKS10"/>
      <c r="VKT10"/>
      <c r="VKU10"/>
      <c r="VKV10"/>
      <c r="VKW10"/>
      <c r="VKX10"/>
      <c r="VKY10"/>
      <c r="VKZ10"/>
      <c r="VLA10"/>
      <c r="VLB10"/>
      <c r="VLC10"/>
      <c r="VLD10"/>
      <c r="VLE10"/>
      <c r="VLF10"/>
      <c r="VLG10"/>
      <c r="VLH10"/>
      <c r="VLI10"/>
      <c r="VLJ10"/>
      <c r="VLK10"/>
      <c r="VLL10"/>
      <c r="VLM10"/>
      <c r="VLN10"/>
      <c r="VLO10"/>
      <c r="VLP10"/>
      <c r="VLQ10"/>
      <c r="VLR10"/>
      <c r="VLS10"/>
      <c r="VLT10"/>
      <c r="VLU10"/>
      <c r="VLV10"/>
      <c r="VLW10"/>
      <c r="VLX10"/>
      <c r="VLY10"/>
      <c r="VLZ10"/>
      <c r="VMA10"/>
      <c r="VMB10"/>
      <c r="VMC10"/>
      <c r="VMD10"/>
      <c r="VME10"/>
      <c r="VMF10"/>
      <c r="VMG10"/>
      <c r="VMH10"/>
      <c r="VMI10"/>
      <c r="VMJ10"/>
      <c r="VMK10"/>
      <c r="VML10"/>
      <c r="VMM10"/>
      <c r="VMN10"/>
      <c r="VMO10"/>
      <c r="VMP10"/>
      <c r="VMQ10"/>
      <c r="VMR10"/>
      <c r="VMS10"/>
      <c r="VMT10"/>
      <c r="VMU10"/>
      <c r="VMV10"/>
      <c r="VMW10"/>
      <c r="VMX10"/>
      <c r="VMY10"/>
      <c r="VMZ10"/>
      <c r="VNA10"/>
      <c r="VNB10"/>
      <c r="VNC10"/>
      <c r="VND10"/>
      <c r="VNE10"/>
      <c r="VNF10"/>
      <c r="VNG10"/>
      <c r="VNH10"/>
      <c r="VNI10"/>
      <c r="VNJ10"/>
      <c r="VNK10"/>
      <c r="VNL10"/>
      <c r="VNM10"/>
      <c r="VNN10"/>
      <c r="VNO10"/>
      <c r="VNP10"/>
      <c r="VNQ10"/>
      <c r="VNR10"/>
      <c r="VNS10"/>
      <c r="VNT10"/>
      <c r="VNU10"/>
      <c r="VNV10"/>
      <c r="VNW10"/>
      <c r="VNX10"/>
      <c r="VNY10"/>
      <c r="VNZ10"/>
      <c r="VOA10"/>
      <c r="VOB10"/>
      <c r="VOC10"/>
      <c r="VOD10"/>
      <c r="VOE10"/>
      <c r="VOF10"/>
      <c r="VOG10"/>
      <c r="VOH10"/>
      <c r="VOI10"/>
      <c r="VOJ10"/>
      <c r="VOK10"/>
      <c r="VOL10"/>
      <c r="VOM10"/>
      <c r="VON10"/>
      <c r="VOO10"/>
      <c r="VOP10"/>
      <c r="VOQ10"/>
      <c r="VOR10"/>
      <c r="VOS10"/>
      <c r="VOT10"/>
      <c r="VOU10"/>
      <c r="VOV10"/>
      <c r="VOW10"/>
      <c r="VOX10"/>
      <c r="VOY10"/>
      <c r="VOZ10"/>
      <c r="VPA10"/>
      <c r="VPB10"/>
      <c r="VPC10"/>
      <c r="VPD10"/>
      <c r="VPE10"/>
      <c r="VPF10"/>
      <c r="VPG10"/>
      <c r="VPH10"/>
      <c r="VPI10"/>
      <c r="VPJ10"/>
      <c r="VPK10"/>
      <c r="VPL10"/>
      <c r="VPM10"/>
      <c r="VPN10"/>
      <c r="VPO10"/>
      <c r="VPP10"/>
      <c r="VPQ10"/>
      <c r="VPR10"/>
      <c r="VPS10"/>
      <c r="VPT10"/>
      <c r="VPU10"/>
      <c r="VPV10"/>
      <c r="VPW10"/>
      <c r="VPX10"/>
      <c r="VPY10"/>
      <c r="VPZ10"/>
      <c r="VQA10"/>
      <c r="VQB10"/>
      <c r="VQC10"/>
      <c r="VQD10"/>
      <c r="VQE10"/>
      <c r="VQF10"/>
      <c r="VQG10"/>
      <c r="VQH10"/>
      <c r="VQI10"/>
      <c r="VQJ10"/>
      <c r="VQK10"/>
      <c r="VQL10"/>
      <c r="VQM10"/>
      <c r="VQN10"/>
      <c r="VQO10"/>
      <c r="VQP10"/>
      <c r="VQQ10"/>
      <c r="VQR10"/>
      <c r="VQS10"/>
      <c r="VQT10"/>
      <c r="VQU10"/>
      <c r="VQV10"/>
      <c r="VQW10"/>
      <c r="VQX10"/>
      <c r="VQY10"/>
      <c r="VQZ10"/>
      <c r="VRA10"/>
      <c r="VRB10"/>
      <c r="VRC10"/>
      <c r="VRD10"/>
      <c r="VRE10"/>
      <c r="VRF10"/>
      <c r="VRG10"/>
      <c r="VRH10"/>
      <c r="VRI10"/>
      <c r="VRJ10"/>
      <c r="VRK10"/>
      <c r="VRL10"/>
      <c r="VRM10"/>
      <c r="VRN10"/>
      <c r="VRO10"/>
      <c r="VRP10"/>
      <c r="VRQ10"/>
      <c r="VRR10"/>
      <c r="VRS10"/>
      <c r="VRT10"/>
      <c r="VRU10"/>
      <c r="VRV10"/>
      <c r="VRW10"/>
      <c r="VRX10"/>
      <c r="VRY10"/>
      <c r="VRZ10"/>
      <c r="VSA10"/>
      <c r="VSB10"/>
      <c r="VSC10"/>
      <c r="VSD10"/>
      <c r="VSE10"/>
      <c r="VSF10"/>
      <c r="VSG10"/>
      <c r="VSH10"/>
      <c r="VSI10"/>
      <c r="VSJ10"/>
      <c r="VSK10"/>
      <c r="VSL10"/>
      <c r="VSM10"/>
      <c r="VSN10"/>
      <c r="VSO10"/>
      <c r="VSP10"/>
      <c r="VSQ10"/>
      <c r="VSR10"/>
      <c r="VSS10"/>
      <c r="VST10"/>
      <c r="VSU10"/>
      <c r="VSV10"/>
      <c r="VSW10"/>
      <c r="VSX10"/>
      <c r="VSY10"/>
      <c r="VSZ10"/>
      <c r="VTA10"/>
      <c r="VTB10"/>
      <c r="VTC10"/>
      <c r="VTD10"/>
      <c r="VTE10"/>
      <c r="VTF10"/>
      <c r="VTG10"/>
      <c r="VTH10"/>
      <c r="VTI10"/>
      <c r="VTJ10"/>
      <c r="VTK10"/>
      <c r="VTL10"/>
      <c r="VTM10"/>
      <c r="VTN10"/>
      <c r="VTO10"/>
      <c r="VTP10"/>
      <c r="VTQ10"/>
      <c r="VTR10"/>
      <c r="VTS10"/>
      <c r="VTT10"/>
      <c r="VTU10"/>
      <c r="VTV10"/>
      <c r="VTW10"/>
      <c r="VTX10"/>
      <c r="VTY10"/>
      <c r="VTZ10"/>
      <c r="VUA10"/>
      <c r="VUB10"/>
      <c r="VUC10"/>
      <c r="VUD10"/>
      <c r="VUE10"/>
      <c r="VUF10"/>
      <c r="VUG10"/>
      <c r="VUH10"/>
      <c r="VUI10"/>
      <c r="VUJ10"/>
      <c r="VUK10"/>
      <c r="VUL10"/>
      <c r="VUM10"/>
      <c r="VUN10"/>
      <c r="VUO10"/>
      <c r="VUP10"/>
      <c r="VUQ10"/>
      <c r="VUR10"/>
      <c r="VUS10"/>
      <c r="VUT10"/>
      <c r="VUU10"/>
      <c r="VUV10"/>
      <c r="VUW10"/>
      <c r="VUX10"/>
      <c r="VUY10"/>
      <c r="VUZ10"/>
      <c r="VVA10"/>
      <c r="VVB10"/>
      <c r="VVC10"/>
      <c r="VVD10"/>
      <c r="VVE10"/>
      <c r="VVF10"/>
      <c r="VVG10"/>
      <c r="VVH10"/>
      <c r="VVI10"/>
      <c r="VVJ10"/>
      <c r="VVK10"/>
      <c r="VVL10"/>
      <c r="VVM10"/>
      <c r="VVN10"/>
      <c r="VVO10"/>
      <c r="VVP10"/>
      <c r="VVQ10"/>
      <c r="VVR10"/>
      <c r="VVS10"/>
      <c r="VVT10"/>
      <c r="VVU10"/>
      <c r="VVV10"/>
      <c r="VVW10"/>
      <c r="VVX10"/>
      <c r="VVY10"/>
      <c r="VVZ10"/>
      <c r="VWA10"/>
      <c r="VWB10"/>
      <c r="VWC10"/>
      <c r="VWD10"/>
      <c r="VWE10"/>
      <c r="VWF10"/>
      <c r="VWG10"/>
      <c r="VWH10"/>
      <c r="VWI10"/>
      <c r="VWJ10"/>
      <c r="VWK10"/>
      <c r="VWL10"/>
      <c r="VWM10"/>
      <c r="VWN10"/>
      <c r="VWO10"/>
      <c r="VWP10"/>
      <c r="VWQ10"/>
      <c r="VWR10"/>
      <c r="VWS10"/>
      <c r="VWT10"/>
      <c r="VWU10"/>
      <c r="VWV10"/>
      <c r="VWW10"/>
      <c r="VWX10"/>
      <c r="VWY10"/>
      <c r="VWZ10"/>
      <c r="VXA10"/>
      <c r="VXB10"/>
      <c r="VXC10"/>
      <c r="VXD10"/>
      <c r="VXE10"/>
      <c r="VXF10"/>
      <c r="VXG10"/>
      <c r="VXH10"/>
      <c r="VXI10"/>
      <c r="VXJ10"/>
      <c r="VXK10"/>
      <c r="VXL10"/>
      <c r="VXM10"/>
      <c r="VXN10"/>
      <c r="VXO10"/>
      <c r="VXP10"/>
      <c r="VXQ10"/>
      <c r="VXR10"/>
      <c r="VXS10"/>
      <c r="VXT10"/>
      <c r="VXU10"/>
      <c r="VXV10"/>
      <c r="VXW10"/>
      <c r="VXX10"/>
      <c r="VXY10"/>
      <c r="VXZ10"/>
      <c r="VYA10"/>
      <c r="VYB10"/>
      <c r="VYC10"/>
      <c r="VYD10"/>
      <c r="VYE10"/>
      <c r="VYF10"/>
      <c r="VYG10"/>
      <c r="VYH10"/>
      <c r="VYI10"/>
      <c r="VYJ10"/>
      <c r="VYK10"/>
      <c r="VYL10"/>
      <c r="VYM10"/>
      <c r="VYN10"/>
      <c r="VYO10"/>
      <c r="VYP10"/>
      <c r="VYQ10"/>
      <c r="VYR10"/>
      <c r="VYS10"/>
      <c r="VYT10"/>
      <c r="VYU10"/>
      <c r="VYV10"/>
      <c r="VYW10"/>
      <c r="VYX10"/>
      <c r="VYY10"/>
      <c r="VYZ10"/>
      <c r="VZA10"/>
      <c r="VZB10"/>
      <c r="VZC10"/>
      <c r="VZD10"/>
      <c r="VZE10"/>
      <c r="VZF10"/>
      <c r="VZG10"/>
      <c r="VZH10"/>
      <c r="VZI10"/>
      <c r="VZJ10"/>
      <c r="VZK10"/>
      <c r="VZL10"/>
      <c r="VZM10"/>
      <c r="VZN10"/>
      <c r="VZO10"/>
      <c r="VZP10"/>
      <c r="VZQ10"/>
      <c r="VZR10"/>
      <c r="VZS10"/>
      <c r="VZT10"/>
      <c r="VZU10"/>
      <c r="VZV10"/>
      <c r="VZW10"/>
      <c r="VZX10"/>
      <c r="VZY10"/>
      <c r="VZZ10"/>
      <c r="WAA10"/>
      <c r="WAB10"/>
      <c r="WAC10"/>
      <c r="WAD10"/>
      <c r="WAE10"/>
      <c r="WAF10"/>
      <c r="WAG10"/>
      <c r="WAH10"/>
      <c r="WAI10"/>
      <c r="WAJ10"/>
      <c r="WAK10"/>
      <c r="WAL10"/>
      <c r="WAM10"/>
      <c r="WAN10"/>
      <c r="WAO10"/>
      <c r="WAP10"/>
      <c r="WAQ10"/>
      <c r="WAR10"/>
      <c r="WAS10"/>
      <c r="WAT10"/>
      <c r="WAU10"/>
      <c r="WAV10"/>
      <c r="WAW10"/>
      <c r="WAX10"/>
      <c r="WAY10"/>
      <c r="WAZ10"/>
      <c r="WBA10"/>
      <c r="WBB10"/>
      <c r="WBC10"/>
      <c r="WBD10"/>
      <c r="WBE10"/>
      <c r="WBF10"/>
      <c r="WBG10"/>
      <c r="WBH10"/>
      <c r="WBI10"/>
      <c r="WBJ10"/>
      <c r="WBK10"/>
      <c r="WBL10"/>
      <c r="WBM10"/>
      <c r="WBN10"/>
      <c r="WBO10"/>
      <c r="WBP10"/>
      <c r="WBQ10"/>
      <c r="WBR10"/>
      <c r="WBS10"/>
      <c r="WBT10"/>
      <c r="WBU10"/>
      <c r="WBV10"/>
      <c r="WBW10"/>
      <c r="WBX10"/>
      <c r="WBY10"/>
      <c r="WBZ10"/>
      <c r="WCA10"/>
      <c r="WCB10"/>
      <c r="WCC10"/>
      <c r="WCD10"/>
      <c r="WCE10"/>
      <c r="WCF10"/>
      <c r="WCG10"/>
      <c r="WCH10"/>
      <c r="WCI10"/>
      <c r="WCJ10"/>
      <c r="WCK10"/>
      <c r="WCL10"/>
      <c r="WCM10"/>
      <c r="WCN10"/>
      <c r="WCO10"/>
      <c r="WCP10"/>
      <c r="WCQ10"/>
      <c r="WCR10"/>
      <c r="WCS10"/>
      <c r="WCT10"/>
      <c r="WCU10"/>
      <c r="WCV10"/>
      <c r="WCW10"/>
      <c r="WCX10"/>
      <c r="WCY10"/>
      <c r="WCZ10"/>
      <c r="WDA10"/>
      <c r="WDB10"/>
      <c r="WDC10"/>
      <c r="WDD10"/>
      <c r="WDE10"/>
      <c r="WDF10"/>
      <c r="WDG10"/>
      <c r="WDH10"/>
      <c r="WDI10"/>
      <c r="WDJ10"/>
      <c r="WDK10"/>
      <c r="WDL10"/>
      <c r="WDM10"/>
      <c r="WDN10"/>
      <c r="WDO10"/>
      <c r="WDP10"/>
      <c r="WDQ10"/>
      <c r="WDR10"/>
      <c r="WDS10"/>
      <c r="WDT10"/>
      <c r="WDU10"/>
      <c r="WDV10"/>
      <c r="WDW10"/>
      <c r="WDX10"/>
      <c r="WDY10"/>
      <c r="WDZ10"/>
      <c r="WEA10"/>
      <c r="WEB10"/>
      <c r="WEC10"/>
      <c r="WED10"/>
      <c r="WEE10"/>
      <c r="WEF10"/>
      <c r="WEG10"/>
      <c r="WEH10"/>
      <c r="WEI10"/>
      <c r="WEJ10"/>
      <c r="WEK10"/>
      <c r="WEL10"/>
      <c r="WEM10"/>
      <c r="WEN10"/>
      <c r="WEO10"/>
      <c r="WEP10"/>
      <c r="WEQ10"/>
      <c r="WER10"/>
      <c r="WES10"/>
      <c r="WET10"/>
      <c r="WEU10"/>
      <c r="WEV10"/>
      <c r="WEW10"/>
      <c r="WEX10"/>
      <c r="WEY10"/>
      <c r="WEZ10"/>
      <c r="WFA10"/>
      <c r="WFB10"/>
      <c r="WFC10"/>
      <c r="WFD10"/>
      <c r="WFE10"/>
      <c r="WFF10"/>
      <c r="WFG10"/>
      <c r="WFH10"/>
      <c r="WFI10"/>
      <c r="WFJ10"/>
      <c r="WFK10"/>
      <c r="WFL10"/>
      <c r="WFM10"/>
      <c r="WFN10"/>
      <c r="WFO10"/>
      <c r="WFP10"/>
      <c r="WFQ10"/>
      <c r="WFR10"/>
      <c r="WFS10"/>
      <c r="WFT10"/>
      <c r="WFU10"/>
      <c r="WFV10"/>
      <c r="WFW10"/>
      <c r="WFX10"/>
      <c r="WFY10"/>
      <c r="WFZ10"/>
      <c r="WGA10"/>
      <c r="WGB10"/>
      <c r="WGC10"/>
      <c r="WGD10"/>
      <c r="WGE10"/>
      <c r="WGF10"/>
      <c r="WGG10"/>
      <c r="WGH10"/>
      <c r="WGI10"/>
      <c r="WGJ10"/>
      <c r="WGK10"/>
      <c r="WGL10"/>
      <c r="WGM10"/>
      <c r="WGN10"/>
      <c r="WGO10"/>
      <c r="WGP10"/>
      <c r="WGQ10"/>
      <c r="WGR10"/>
      <c r="WGS10"/>
      <c r="WGT10"/>
      <c r="WGU10"/>
      <c r="WGV10"/>
      <c r="WGW10"/>
      <c r="WGX10"/>
      <c r="WGY10"/>
      <c r="WGZ10"/>
      <c r="WHA10"/>
      <c r="WHB10"/>
      <c r="WHC10"/>
      <c r="WHD10"/>
      <c r="WHE10"/>
      <c r="WHF10"/>
      <c r="WHG10"/>
      <c r="WHH10"/>
      <c r="WHI10"/>
      <c r="WHJ10"/>
      <c r="WHK10"/>
      <c r="WHL10"/>
      <c r="WHM10"/>
      <c r="WHN10"/>
      <c r="WHO10"/>
      <c r="WHP10"/>
      <c r="WHQ10"/>
      <c r="WHR10"/>
      <c r="WHS10"/>
      <c r="WHT10"/>
      <c r="WHU10"/>
      <c r="WHV10"/>
      <c r="WHW10"/>
      <c r="WHX10"/>
      <c r="WHY10"/>
      <c r="WHZ10"/>
      <c r="WIA10"/>
      <c r="WIB10"/>
      <c r="WIC10"/>
      <c r="WID10"/>
      <c r="WIE10"/>
      <c r="WIF10"/>
      <c r="WIG10"/>
      <c r="WIH10"/>
      <c r="WII10"/>
      <c r="WIJ10"/>
      <c r="WIK10"/>
      <c r="WIL10"/>
      <c r="WIM10"/>
      <c r="WIN10"/>
      <c r="WIO10"/>
      <c r="WIP10"/>
      <c r="WIQ10"/>
      <c r="WIR10"/>
      <c r="WIS10"/>
      <c r="WIT10"/>
      <c r="WIU10"/>
      <c r="WIV10"/>
      <c r="WIW10"/>
      <c r="WIX10"/>
      <c r="WIY10"/>
      <c r="WIZ10"/>
      <c r="WJA10"/>
      <c r="WJB10"/>
      <c r="WJC10"/>
      <c r="WJD10"/>
      <c r="WJE10"/>
      <c r="WJF10"/>
      <c r="WJG10"/>
      <c r="WJH10"/>
      <c r="WJI10"/>
      <c r="WJJ10"/>
      <c r="WJK10"/>
      <c r="WJL10"/>
      <c r="WJM10"/>
      <c r="WJN10"/>
      <c r="WJO10"/>
      <c r="WJP10"/>
      <c r="WJQ10"/>
      <c r="WJR10"/>
      <c r="WJS10"/>
      <c r="WJT10"/>
      <c r="WJU10"/>
      <c r="WJV10"/>
      <c r="WJW10"/>
      <c r="WJX10"/>
      <c r="WJY10"/>
      <c r="WJZ10"/>
      <c r="WKA10"/>
      <c r="WKB10"/>
      <c r="WKC10"/>
      <c r="WKD10"/>
      <c r="WKE10"/>
      <c r="WKF10"/>
      <c r="WKG10"/>
      <c r="WKH10"/>
      <c r="WKI10"/>
      <c r="WKJ10"/>
      <c r="WKK10"/>
      <c r="WKL10"/>
      <c r="WKM10"/>
      <c r="WKN10"/>
      <c r="WKO10"/>
      <c r="WKP10"/>
      <c r="WKQ10"/>
      <c r="WKR10"/>
      <c r="WKS10"/>
      <c r="WKT10"/>
      <c r="WKU10"/>
      <c r="WKV10"/>
      <c r="WKW10"/>
      <c r="WKX10"/>
      <c r="WKY10"/>
      <c r="WKZ10"/>
      <c r="WLA10"/>
      <c r="WLB10"/>
      <c r="WLC10"/>
      <c r="WLD10"/>
      <c r="WLE10"/>
      <c r="WLF10"/>
      <c r="WLG10"/>
      <c r="WLH10"/>
      <c r="WLI10"/>
      <c r="WLJ10"/>
      <c r="WLK10"/>
      <c r="WLL10"/>
      <c r="WLM10"/>
      <c r="WLN10"/>
      <c r="WLO10"/>
      <c r="WLP10"/>
      <c r="WLQ10"/>
      <c r="WLR10"/>
      <c r="WLS10"/>
      <c r="WLT10"/>
      <c r="WLU10"/>
      <c r="WLV10"/>
      <c r="WLW10"/>
      <c r="WLX10"/>
      <c r="WLY10"/>
      <c r="WLZ10"/>
      <c r="WMA10"/>
      <c r="WMB10"/>
      <c r="WMC10"/>
      <c r="WMD10"/>
      <c r="WME10"/>
      <c r="WMF10"/>
      <c r="WMG10"/>
      <c r="WMH10"/>
      <c r="WMI10"/>
      <c r="WMJ10"/>
      <c r="WMK10"/>
      <c r="WML10"/>
      <c r="WMM10"/>
      <c r="WMN10"/>
      <c r="WMO10"/>
      <c r="WMP10"/>
      <c r="WMQ10"/>
      <c r="WMR10"/>
      <c r="WMS10"/>
      <c r="WMT10"/>
      <c r="WMU10"/>
      <c r="WMV10"/>
      <c r="WMW10"/>
      <c r="WMX10"/>
      <c r="WMY10"/>
      <c r="WMZ10"/>
      <c r="WNA10"/>
      <c r="WNB10"/>
      <c r="WNC10"/>
      <c r="WND10"/>
      <c r="WNE10"/>
      <c r="WNF10"/>
      <c r="WNG10"/>
      <c r="WNH10"/>
      <c r="WNI10"/>
      <c r="WNJ10"/>
      <c r="WNK10"/>
      <c r="WNL10"/>
      <c r="WNM10"/>
      <c r="WNN10"/>
      <c r="WNO10"/>
      <c r="WNP10"/>
      <c r="WNQ10"/>
      <c r="WNR10"/>
      <c r="WNS10"/>
      <c r="WNT10"/>
      <c r="WNU10"/>
      <c r="WNV10"/>
      <c r="WNW10"/>
      <c r="WNX10"/>
      <c r="WNY10"/>
      <c r="WNZ10"/>
      <c r="WOA10"/>
      <c r="WOB10"/>
      <c r="WOC10"/>
      <c r="WOD10"/>
      <c r="WOE10"/>
      <c r="WOF10"/>
      <c r="WOG10"/>
      <c r="WOH10"/>
      <c r="WOI10"/>
      <c r="WOJ10"/>
      <c r="WOK10"/>
      <c r="WOL10"/>
      <c r="WOM10"/>
      <c r="WON10"/>
      <c r="WOO10"/>
      <c r="WOP10"/>
      <c r="WOQ10"/>
      <c r="WOR10"/>
      <c r="WOS10"/>
      <c r="WOT10"/>
      <c r="WOU10"/>
      <c r="WOV10"/>
      <c r="WOW10"/>
      <c r="WOX10"/>
      <c r="WOY10"/>
      <c r="WOZ10"/>
      <c r="WPA10"/>
      <c r="WPB10"/>
      <c r="WPC10"/>
      <c r="WPD10"/>
      <c r="WPE10"/>
      <c r="WPF10"/>
      <c r="WPG10"/>
      <c r="WPH10"/>
      <c r="WPI10"/>
      <c r="WPJ10"/>
      <c r="WPK10"/>
      <c r="WPL10"/>
      <c r="WPM10"/>
      <c r="WPN10"/>
      <c r="WPO10"/>
      <c r="WPP10"/>
      <c r="WPQ10"/>
      <c r="WPR10"/>
      <c r="WPS10"/>
      <c r="WPT10"/>
      <c r="WPU10"/>
      <c r="WPV10"/>
      <c r="WPW10"/>
      <c r="WPX10"/>
      <c r="WPY10"/>
      <c r="WPZ10"/>
      <c r="WQA10"/>
      <c r="WQB10"/>
      <c r="WQC10"/>
      <c r="WQD10"/>
      <c r="WQE10"/>
      <c r="WQF10"/>
      <c r="WQG10"/>
      <c r="WQH10"/>
      <c r="WQI10"/>
      <c r="WQJ10"/>
      <c r="WQK10"/>
      <c r="WQL10"/>
      <c r="WQM10"/>
      <c r="WQN10"/>
      <c r="WQO10"/>
      <c r="WQP10"/>
      <c r="WQQ10"/>
      <c r="WQR10"/>
      <c r="WQS10"/>
      <c r="WQT10"/>
      <c r="WQU10"/>
      <c r="WQV10"/>
      <c r="WQW10"/>
      <c r="WQX10"/>
      <c r="WQY10"/>
      <c r="WQZ10"/>
      <c r="WRA10"/>
      <c r="WRB10"/>
      <c r="WRC10"/>
      <c r="WRD10"/>
      <c r="WRE10"/>
      <c r="WRF10"/>
      <c r="WRG10"/>
      <c r="WRH10"/>
      <c r="WRI10"/>
      <c r="WRJ10"/>
      <c r="WRK10"/>
      <c r="WRL10"/>
      <c r="WRM10"/>
      <c r="WRN10"/>
      <c r="WRO10"/>
      <c r="WRP10"/>
      <c r="WRQ10"/>
      <c r="WRR10"/>
      <c r="WRS10"/>
      <c r="WRT10"/>
      <c r="WRU10"/>
      <c r="WRV10"/>
      <c r="WRW10"/>
      <c r="WRX10"/>
      <c r="WRY10"/>
      <c r="WRZ10"/>
      <c r="WSA10"/>
      <c r="WSB10"/>
      <c r="WSC10"/>
      <c r="WSD10"/>
      <c r="WSE10"/>
      <c r="WSF10"/>
      <c r="WSG10"/>
      <c r="WSH10"/>
      <c r="WSI10"/>
      <c r="WSJ10"/>
      <c r="WSK10"/>
      <c r="WSL10"/>
      <c r="WSM10"/>
      <c r="WSN10"/>
      <c r="WSO10"/>
      <c r="WSP10"/>
      <c r="WSQ10"/>
      <c r="WSR10"/>
      <c r="WSS10"/>
      <c r="WST10"/>
      <c r="WSU10"/>
      <c r="WSV10"/>
      <c r="WSW10"/>
      <c r="WSX10"/>
      <c r="WSY10"/>
      <c r="WSZ10"/>
      <c r="WTA10"/>
      <c r="WTB10"/>
      <c r="WTC10"/>
      <c r="WTD10"/>
      <c r="WTE10"/>
      <c r="WTF10"/>
      <c r="WTG10"/>
      <c r="WTH10"/>
      <c r="WTI10"/>
      <c r="WTJ10"/>
      <c r="WTK10"/>
      <c r="WTL10"/>
      <c r="WTM10"/>
      <c r="WTN10"/>
      <c r="WTO10"/>
      <c r="WTP10"/>
      <c r="WTQ10"/>
      <c r="WTR10"/>
      <c r="WTS10"/>
      <c r="WTT10"/>
      <c r="WTU10"/>
      <c r="WTV10"/>
      <c r="WTW10"/>
      <c r="WTX10"/>
      <c r="WTY10"/>
      <c r="WTZ10"/>
      <c r="WUA10"/>
      <c r="WUB10"/>
      <c r="WUC10"/>
      <c r="WUD10"/>
      <c r="WUE10"/>
      <c r="WUF10"/>
      <c r="WUG10"/>
      <c r="WUH10"/>
      <c r="WUI10"/>
      <c r="WUJ10"/>
      <c r="WUK10"/>
      <c r="WUL10"/>
      <c r="WUM10"/>
      <c r="WUN10"/>
      <c r="WUO10"/>
      <c r="WUP10"/>
      <c r="WUQ10"/>
      <c r="WUR10"/>
      <c r="WUS10"/>
      <c r="WUT10"/>
      <c r="WUU10"/>
      <c r="WUV10"/>
      <c r="WUW10"/>
      <c r="WUX10"/>
      <c r="WUY10"/>
      <c r="WUZ10"/>
      <c r="WVA10"/>
      <c r="WVB10"/>
      <c r="WVC10"/>
      <c r="WVD10"/>
      <c r="WVE10"/>
      <c r="WVF10"/>
      <c r="WVG10"/>
      <c r="WVH10"/>
      <c r="WVI10"/>
      <c r="WVJ10"/>
      <c r="WVK10"/>
      <c r="WVL10"/>
      <c r="WVM10"/>
      <c r="WVN10"/>
      <c r="WVO10"/>
      <c r="WVP10"/>
      <c r="WVQ10"/>
      <c r="WVR10"/>
      <c r="WVS10"/>
      <c r="WVT10"/>
      <c r="WVU10"/>
      <c r="WVV10"/>
      <c r="WVW10"/>
      <c r="WVX10"/>
      <c r="WVY10"/>
      <c r="WVZ10"/>
      <c r="WWA10"/>
      <c r="WWB10"/>
      <c r="WWC10"/>
      <c r="WWD10"/>
      <c r="WWE10"/>
      <c r="WWF10"/>
      <c r="WWG10"/>
      <c r="WWH10"/>
      <c r="WWI10"/>
      <c r="WWJ10"/>
      <c r="WWK10"/>
      <c r="WWL10"/>
      <c r="WWM10"/>
      <c r="WWN10"/>
      <c r="WWO10"/>
      <c r="WWP10"/>
      <c r="WWQ10"/>
      <c r="WWR10"/>
      <c r="WWS10"/>
      <c r="WWT10"/>
      <c r="WWU10"/>
      <c r="WWV10"/>
      <c r="WWW10"/>
      <c r="WWX10"/>
      <c r="WWY10"/>
      <c r="WWZ10"/>
      <c r="WXA10"/>
      <c r="WXB10"/>
      <c r="WXC10"/>
      <c r="WXD10"/>
      <c r="WXE10"/>
      <c r="WXF10"/>
      <c r="WXG10"/>
      <c r="WXH10"/>
      <c r="WXI10"/>
      <c r="WXJ10"/>
      <c r="WXK10"/>
      <c r="WXL10"/>
      <c r="WXM10"/>
      <c r="WXN10"/>
      <c r="WXO10"/>
      <c r="WXP10"/>
      <c r="WXQ10"/>
      <c r="WXR10"/>
      <c r="WXS10"/>
      <c r="WXT10"/>
      <c r="WXU10"/>
      <c r="WXV10"/>
      <c r="WXW10"/>
      <c r="WXX10"/>
      <c r="WXY10"/>
      <c r="WXZ10"/>
      <c r="WYA10"/>
      <c r="WYB10"/>
      <c r="WYC10"/>
      <c r="WYD10"/>
      <c r="WYE10"/>
      <c r="WYF10"/>
      <c r="WYG10"/>
      <c r="WYH10"/>
      <c r="WYI10"/>
      <c r="WYJ10"/>
      <c r="WYK10"/>
      <c r="WYL10"/>
      <c r="WYM10"/>
      <c r="WYN10"/>
      <c r="WYO10"/>
      <c r="WYP10"/>
      <c r="WYQ10"/>
      <c r="WYR10"/>
      <c r="WYS10"/>
      <c r="WYT10"/>
      <c r="WYU10"/>
      <c r="WYV10"/>
      <c r="WYW10"/>
      <c r="WYX10"/>
      <c r="WYY10"/>
      <c r="WYZ10"/>
      <c r="WZA10"/>
      <c r="WZB10"/>
      <c r="WZC10"/>
      <c r="WZD10"/>
      <c r="WZE10"/>
      <c r="WZF10"/>
      <c r="WZG10"/>
      <c r="WZH10"/>
      <c r="WZI10"/>
      <c r="WZJ10"/>
      <c r="WZK10"/>
      <c r="WZL10"/>
      <c r="WZM10"/>
      <c r="WZN10"/>
      <c r="WZO10"/>
      <c r="WZP10"/>
      <c r="WZQ10"/>
      <c r="WZR10"/>
      <c r="WZS10"/>
      <c r="WZT10"/>
      <c r="WZU10"/>
      <c r="WZV10"/>
      <c r="WZW10"/>
      <c r="WZX10"/>
      <c r="WZY10"/>
      <c r="WZZ10"/>
      <c r="XAA10"/>
      <c r="XAB10"/>
      <c r="XAC10"/>
      <c r="XAD10"/>
      <c r="XAE10"/>
      <c r="XAF10"/>
      <c r="XAG10"/>
      <c r="XAH10"/>
      <c r="XAI10"/>
      <c r="XAJ10"/>
      <c r="XAK10"/>
      <c r="XAL10"/>
      <c r="XAM10"/>
      <c r="XAN10"/>
      <c r="XAO10"/>
      <c r="XAP10"/>
      <c r="XAQ10"/>
      <c r="XAR10"/>
      <c r="XAS10"/>
      <c r="XAT10"/>
      <c r="XAU10"/>
      <c r="XAV10"/>
      <c r="XAW10"/>
      <c r="XAX10"/>
      <c r="XAY10"/>
      <c r="XAZ10"/>
      <c r="XBA10"/>
      <c r="XBB10"/>
      <c r="XBC10"/>
      <c r="XBD10"/>
      <c r="XBE10"/>
      <c r="XBF10"/>
      <c r="XBG10"/>
      <c r="XBH10"/>
      <c r="XBI10"/>
      <c r="XBJ10"/>
      <c r="XBK10"/>
      <c r="XBL10"/>
      <c r="XBM10"/>
      <c r="XBN10"/>
      <c r="XBO10"/>
      <c r="XBP10"/>
      <c r="XBQ10"/>
      <c r="XBR10"/>
      <c r="XBS10"/>
      <c r="XBT10"/>
      <c r="XBU10"/>
      <c r="XBV10"/>
      <c r="XBW10"/>
      <c r="XBX10"/>
      <c r="XBY10"/>
      <c r="XBZ10"/>
      <c r="XCA10"/>
      <c r="XCB10"/>
      <c r="XCC10"/>
      <c r="XCD10"/>
      <c r="XCE10"/>
      <c r="XCF10"/>
      <c r="XCG10"/>
      <c r="XCH10"/>
      <c r="XCI10"/>
      <c r="XCJ10"/>
      <c r="XCK10"/>
      <c r="XCL10"/>
      <c r="XCM10"/>
      <c r="XCN10"/>
      <c r="XCO10"/>
      <c r="XCP10"/>
      <c r="XCQ10"/>
      <c r="XCR10"/>
      <c r="XCS10"/>
      <c r="XCT10"/>
      <c r="XCU10"/>
      <c r="XCV10"/>
      <c r="XCW10"/>
      <c r="XCX10"/>
      <c r="XCY10"/>
      <c r="XCZ10"/>
      <c r="XDA10"/>
      <c r="XDB10"/>
      <c r="XDC10"/>
      <c r="XDD10"/>
      <c r="XDE10"/>
      <c r="XDF10"/>
      <c r="XDG10"/>
      <c r="XDH10"/>
      <c r="XDI10"/>
      <c r="XDJ10"/>
      <c r="XDK10"/>
      <c r="XDL10"/>
      <c r="XDM10"/>
      <c r="XDN10"/>
      <c r="XDO10"/>
      <c r="XDP10"/>
      <c r="XDQ10"/>
      <c r="XDR10"/>
      <c r="XDS10"/>
      <c r="XDT10"/>
      <c r="XDU10"/>
      <c r="XDV10"/>
      <c r="XDW10"/>
      <c r="XDX10"/>
      <c r="XDY10"/>
      <c r="XDZ10"/>
      <c r="XEA10"/>
      <c r="XEB10"/>
      <c r="XEC10"/>
      <c r="XED10"/>
      <c r="XEE10"/>
      <c r="XEF10"/>
      <c r="XEG10"/>
      <c r="XEH10"/>
      <c r="XEI10"/>
    </row>
    <row r="11" spans="1:16363" ht="29.25" customHeight="1">
      <c r="A11" s="130" t="s">
        <v>65</v>
      </c>
      <c r="B11" s="130" t="s">
        <v>46</v>
      </c>
      <c r="C11" s="131" t="s">
        <v>61</v>
      </c>
      <c r="D11" s="132" t="str">
        <f t="shared" ca="1" si="1"/>
        <v>À venir</v>
      </c>
      <c r="E11" s="244"/>
      <c r="F11" s="245"/>
      <c r="G11" s="245"/>
      <c r="H11" s="245"/>
      <c r="I11" s="245"/>
      <c r="J11" s="245"/>
      <c r="K11" s="245"/>
      <c r="L11" s="245"/>
      <c r="M11" s="245"/>
      <c r="N11" s="245"/>
      <c r="O11" s="245"/>
      <c r="P11" s="245"/>
      <c r="Q11" s="245"/>
      <c r="R11" s="245"/>
      <c r="S11" s="245"/>
      <c r="T11" s="245"/>
      <c r="U11" s="245"/>
      <c r="V11" s="245"/>
      <c r="W11" s="245"/>
      <c r="X11" s="245"/>
      <c r="Y11" s="245"/>
      <c r="Z11" s="245"/>
      <c r="AA11" s="245"/>
      <c r="AB11" s="245"/>
      <c r="AC11" s="245"/>
      <c r="AD11" s="245"/>
      <c r="AE11" s="245"/>
      <c r="AF11" s="245"/>
      <c r="AG11" s="245"/>
      <c r="AH11" s="245"/>
      <c r="AI11" s="245"/>
      <c r="AJ11" s="245"/>
      <c r="AK11" s="245"/>
      <c r="AL11" s="245"/>
      <c r="AM11" s="245"/>
      <c r="AN11" s="245"/>
      <c r="AO11" s="245"/>
      <c r="AP11" s="245"/>
      <c r="AQ11" s="245"/>
      <c r="AR11" s="245"/>
      <c r="AS11" s="245"/>
      <c r="AT11" s="245"/>
      <c r="AU11" s="245"/>
      <c r="AV11" s="245"/>
      <c r="AW11" s="245"/>
      <c r="AX11" s="245"/>
      <c r="AY11" s="245"/>
      <c r="AZ11" s="245"/>
      <c r="BA11" s="245"/>
      <c r="BB11" s="245"/>
      <c r="BC11" s="245"/>
      <c r="BD11" s="245"/>
      <c r="BE11" s="245"/>
      <c r="BF11" s="245"/>
      <c r="BG11" s="245"/>
      <c r="BH11" s="245"/>
      <c r="BI11" s="245"/>
      <c r="BJ11" s="245"/>
      <c r="BK11" s="245"/>
      <c r="BL11" s="245"/>
      <c r="BM11" s="299">
        <f t="shared" si="2"/>
        <v>47682</v>
      </c>
      <c r="BO11"/>
      <c r="BP11"/>
      <c r="BQ11"/>
      <c r="BR11"/>
      <c r="BS11"/>
      <c r="BT11"/>
      <c r="BU11"/>
      <c r="BZ11" s="65" t="s">
        <v>60</v>
      </c>
      <c r="CA11" s="65" t="s">
        <v>66</v>
      </c>
      <c r="CB11" s="24" t="s">
        <v>49</v>
      </c>
      <c r="CC11" s="24"/>
      <c r="CD11" s="14" t="s">
        <v>63</v>
      </c>
      <c r="CE11" s="11">
        <v>46222</v>
      </c>
      <c r="CF11" s="39">
        <v>47682</v>
      </c>
      <c r="CG11" s="34">
        <f t="shared" si="3"/>
        <v>46234</v>
      </c>
      <c r="CH11" s="34">
        <f t="shared" si="3"/>
        <v>47695</v>
      </c>
      <c r="CI11" s="14" t="s">
        <v>0</v>
      </c>
      <c r="CJ11" s="60" t="s">
        <v>64</v>
      </c>
      <c r="CK11" s="45" t="s">
        <v>9</v>
      </c>
      <c r="CL11" s="365" t="s">
        <v>10</v>
      </c>
      <c r="CM11" s="365" t="s">
        <v>11</v>
      </c>
      <c r="CN11" s="52"/>
      <c r="CO11" s="3">
        <f>CQ11-120</f>
        <v>45922</v>
      </c>
      <c r="CP11" s="3">
        <f t="shared" si="4"/>
        <v>45930</v>
      </c>
      <c r="CQ11" s="3">
        <f t="shared" si="5"/>
        <v>46042</v>
      </c>
      <c r="CR11" s="3">
        <f t="shared" si="6"/>
        <v>46053</v>
      </c>
      <c r="CS11" s="3">
        <f t="shared" si="10"/>
        <v>46042</v>
      </c>
      <c r="CT11" s="3">
        <f t="shared" si="7"/>
        <v>46053</v>
      </c>
      <c r="CU11" s="3">
        <f t="shared" si="8"/>
        <v>46222</v>
      </c>
      <c r="CV11" s="3">
        <f t="shared" si="9"/>
        <v>46234</v>
      </c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  <c r="AMG11"/>
      <c r="AMH11"/>
      <c r="AMI11"/>
      <c r="AMJ11"/>
      <c r="AMK11"/>
      <c r="AML11"/>
      <c r="AMM11"/>
      <c r="AMN11"/>
      <c r="AMO11"/>
      <c r="AMP11"/>
      <c r="AMQ11"/>
      <c r="AMR11"/>
      <c r="AMS11"/>
      <c r="AMT11"/>
      <c r="AMU11"/>
      <c r="AMV11"/>
      <c r="AMW11"/>
      <c r="AMX11"/>
      <c r="AMY11"/>
      <c r="AMZ11"/>
      <c r="ANA11"/>
      <c r="ANB11"/>
      <c r="ANC11"/>
      <c r="AND11"/>
      <c r="ANE11"/>
      <c r="ANF11"/>
      <c r="ANG11"/>
      <c r="ANH11"/>
      <c r="ANI11"/>
      <c r="ANJ11"/>
      <c r="ANK11"/>
      <c r="ANL11"/>
      <c r="ANM11"/>
      <c r="ANN11"/>
      <c r="ANO11"/>
      <c r="ANP11"/>
      <c r="ANQ11"/>
      <c r="ANR11"/>
      <c r="ANS11"/>
      <c r="ANT11"/>
      <c r="ANU11"/>
      <c r="ANV11"/>
      <c r="ANW11"/>
      <c r="ANX11"/>
      <c r="ANY11"/>
      <c r="ANZ11"/>
      <c r="AOA11"/>
      <c r="AOB11"/>
      <c r="AOC11"/>
      <c r="AOD11"/>
      <c r="AOE11"/>
      <c r="AOF11"/>
      <c r="AOG11"/>
      <c r="AOH11"/>
      <c r="AOI11"/>
      <c r="AOJ11"/>
      <c r="AOK11"/>
      <c r="AOL11"/>
      <c r="AOM11"/>
      <c r="AON11"/>
      <c r="AOO11"/>
      <c r="AOP11"/>
      <c r="AOQ11"/>
      <c r="AOR11"/>
      <c r="AOS11"/>
      <c r="AOT11"/>
      <c r="AOU11"/>
      <c r="AOV11"/>
      <c r="AOW11"/>
      <c r="AOX11"/>
      <c r="AOY11"/>
      <c r="AOZ11"/>
      <c r="APA11"/>
      <c r="APB11"/>
      <c r="APC11"/>
      <c r="APD11"/>
      <c r="APE11"/>
      <c r="APF11"/>
      <c r="APG11"/>
      <c r="APH11"/>
      <c r="API11"/>
      <c r="APJ11"/>
      <c r="APK11"/>
      <c r="APL11"/>
      <c r="APM11"/>
      <c r="APN11"/>
      <c r="APO11"/>
      <c r="APP11"/>
      <c r="APQ11"/>
      <c r="APR11"/>
      <c r="APS11"/>
      <c r="APT11"/>
      <c r="APU11"/>
      <c r="APV11"/>
      <c r="APW11"/>
      <c r="APX11"/>
      <c r="APY11"/>
      <c r="APZ11"/>
      <c r="AQA11"/>
      <c r="AQB11"/>
      <c r="AQC11"/>
      <c r="AQD11"/>
      <c r="AQE11"/>
      <c r="AQF11"/>
      <c r="AQG11"/>
      <c r="AQH11"/>
      <c r="AQI11"/>
      <c r="AQJ11"/>
      <c r="AQK11"/>
      <c r="AQL11"/>
      <c r="AQM11"/>
      <c r="AQN11"/>
      <c r="AQO11"/>
      <c r="AQP11"/>
      <c r="AQQ11"/>
      <c r="AQR11"/>
      <c r="AQS11"/>
      <c r="AQT11"/>
      <c r="AQU11"/>
      <c r="AQV11"/>
      <c r="AQW11"/>
      <c r="AQX11"/>
      <c r="AQY11"/>
      <c r="AQZ11"/>
      <c r="ARA11"/>
      <c r="ARB11"/>
      <c r="ARC11"/>
      <c r="ARD11"/>
      <c r="ARE11"/>
      <c r="ARF11"/>
      <c r="ARG11"/>
      <c r="ARH11"/>
      <c r="ARI11"/>
      <c r="ARJ11"/>
      <c r="ARK11"/>
      <c r="ARL11"/>
      <c r="ARM11"/>
      <c r="ARN11"/>
      <c r="ARO11"/>
      <c r="ARP11"/>
      <c r="ARQ11"/>
      <c r="ARR11"/>
      <c r="ARS11"/>
      <c r="ART11"/>
      <c r="ARU11"/>
      <c r="ARV11"/>
      <c r="ARW11"/>
      <c r="ARX11"/>
      <c r="ARY11"/>
      <c r="ARZ11"/>
      <c r="ASA11"/>
      <c r="ASB11"/>
      <c r="ASC11"/>
      <c r="ASD11"/>
      <c r="ASE11"/>
      <c r="ASF11"/>
      <c r="ASG11"/>
      <c r="ASH11"/>
      <c r="ASI11"/>
      <c r="ASJ11"/>
      <c r="ASK11"/>
      <c r="ASL11"/>
      <c r="ASM11"/>
      <c r="ASN11"/>
      <c r="ASO11"/>
      <c r="ASP11"/>
      <c r="ASQ11"/>
      <c r="ASR11"/>
      <c r="ASS11"/>
      <c r="AST11"/>
      <c r="ASU11"/>
      <c r="ASV11"/>
      <c r="ASW11"/>
      <c r="ASX11"/>
      <c r="ASY11"/>
      <c r="ASZ11"/>
      <c r="ATA11"/>
      <c r="ATB11"/>
      <c r="ATC11"/>
      <c r="ATD11"/>
      <c r="ATE11"/>
      <c r="ATF11"/>
      <c r="ATG11"/>
      <c r="ATH11"/>
      <c r="ATI11"/>
      <c r="ATJ11"/>
      <c r="ATK11"/>
      <c r="ATL11"/>
      <c r="ATM11"/>
      <c r="ATN11"/>
      <c r="ATO11"/>
      <c r="ATP11"/>
      <c r="ATQ11"/>
      <c r="ATR11"/>
      <c r="ATS11"/>
      <c r="ATT11"/>
      <c r="ATU11"/>
      <c r="ATV11"/>
      <c r="ATW11"/>
      <c r="ATX11"/>
      <c r="ATY11"/>
      <c r="ATZ11"/>
      <c r="AUA11"/>
      <c r="AUB11"/>
      <c r="AUC11"/>
      <c r="AUD11"/>
      <c r="AUE11"/>
      <c r="AUF11"/>
      <c r="AUG11"/>
      <c r="AUH11"/>
      <c r="AUI11"/>
      <c r="AUJ11"/>
      <c r="AUK11"/>
      <c r="AUL11"/>
      <c r="AUM11"/>
      <c r="AUN11"/>
      <c r="AUO11"/>
      <c r="AUP11"/>
      <c r="AUQ11"/>
      <c r="AUR11"/>
      <c r="AUS11"/>
      <c r="AUT11"/>
      <c r="AUU11"/>
      <c r="AUV11"/>
      <c r="AUW11"/>
      <c r="AUX11"/>
      <c r="AUY11"/>
      <c r="AUZ11"/>
      <c r="AVA11"/>
      <c r="AVB11"/>
      <c r="AVC11"/>
      <c r="AVD11"/>
      <c r="AVE11"/>
      <c r="AVF11"/>
      <c r="AVG11"/>
      <c r="AVH11"/>
      <c r="AVI11"/>
      <c r="AVJ11"/>
      <c r="AVK11"/>
      <c r="AVL11"/>
      <c r="AVM11"/>
      <c r="AVN11"/>
      <c r="AVO11"/>
      <c r="AVP11"/>
      <c r="AVQ11"/>
      <c r="AVR11"/>
      <c r="AVS11"/>
      <c r="AVT11"/>
      <c r="AVU11"/>
      <c r="AVV11"/>
      <c r="AVW11"/>
      <c r="AVX11"/>
      <c r="AVY11"/>
      <c r="AVZ11"/>
      <c r="AWA11"/>
      <c r="AWB11"/>
      <c r="AWC11"/>
      <c r="AWD11"/>
      <c r="AWE11"/>
      <c r="AWF11"/>
      <c r="AWG11"/>
      <c r="AWH11"/>
      <c r="AWI11"/>
      <c r="AWJ11"/>
      <c r="AWK11"/>
      <c r="AWL11"/>
      <c r="AWM11"/>
      <c r="AWN11"/>
      <c r="AWO11"/>
      <c r="AWP11"/>
      <c r="AWQ11"/>
      <c r="AWR11"/>
      <c r="AWS11"/>
      <c r="AWT11"/>
      <c r="AWU11"/>
      <c r="AWV11"/>
      <c r="AWW11"/>
      <c r="AWX11"/>
      <c r="AWY11"/>
      <c r="AWZ11"/>
      <c r="AXA11"/>
      <c r="AXB11"/>
      <c r="AXC11"/>
      <c r="AXD11"/>
      <c r="AXE11"/>
      <c r="AXF11"/>
      <c r="AXG11"/>
      <c r="AXH11"/>
      <c r="AXI11"/>
      <c r="AXJ11"/>
      <c r="AXK11"/>
      <c r="AXL11"/>
      <c r="AXM11"/>
      <c r="AXN11"/>
      <c r="AXO11"/>
      <c r="AXP11"/>
      <c r="AXQ11"/>
      <c r="AXR11"/>
      <c r="AXS11"/>
      <c r="AXT11"/>
      <c r="AXU11"/>
      <c r="AXV11"/>
      <c r="AXW11"/>
      <c r="AXX11"/>
      <c r="AXY11"/>
      <c r="AXZ11"/>
      <c r="AYA11"/>
      <c r="AYB11"/>
      <c r="AYC11"/>
      <c r="AYD11"/>
      <c r="AYE11"/>
      <c r="AYF11"/>
      <c r="AYG11"/>
      <c r="AYH11"/>
      <c r="AYI11"/>
      <c r="AYJ11"/>
      <c r="AYK11"/>
      <c r="AYL11"/>
      <c r="AYM11"/>
      <c r="AYN11"/>
      <c r="AYO11"/>
      <c r="AYP11"/>
      <c r="AYQ11"/>
      <c r="AYR11"/>
      <c r="AYS11"/>
      <c r="AYT11"/>
      <c r="AYU11"/>
      <c r="AYV11"/>
      <c r="AYW11"/>
      <c r="AYX11"/>
      <c r="AYY11"/>
      <c r="AYZ11"/>
      <c r="AZA11"/>
      <c r="AZB11"/>
      <c r="AZC11"/>
      <c r="AZD11"/>
      <c r="AZE11"/>
      <c r="AZF11"/>
      <c r="AZG11"/>
      <c r="AZH11"/>
      <c r="AZI11"/>
      <c r="AZJ11"/>
      <c r="AZK11"/>
      <c r="AZL11"/>
      <c r="AZM11"/>
      <c r="AZN11"/>
      <c r="AZO11"/>
      <c r="AZP11"/>
      <c r="AZQ11"/>
      <c r="AZR11"/>
      <c r="AZS11"/>
      <c r="AZT11"/>
      <c r="AZU11"/>
      <c r="AZV11"/>
      <c r="AZW11"/>
      <c r="AZX11"/>
      <c r="AZY11"/>
      <c r="AZZ11"/>
      <c r="BAA11"/>
      <c r="BAB11"/>
      <c r="BAC11"/>
      <c r="BAD11"/>
      <c r="BAE11"/>
      <c r="BAF11"/>
      <c r="BAG11"/>
      <c r="BAH11"/>
      <c r="BAI11"/>
      <c r="BAJ11"/>
      <c r="BAK11"/>
      <c r="BAL11"/>
      <c r="BAM11"/>
      <c r="BAN11"/>
      <c r="BAO11"/>
      <c r="BAP11"/>
      <c r="BAQ11"/>
      <c r="BAR11"/>
      <c r="BAS11"/>
      <c r="BAT11"/>
      <c r="BAU11"/>
      <c r="BAV11"/>
      <c r="BAW11"/>
      <c r="BAX11"/>
      <c r="BAY11"/>
      <c r="BAZ11"/>
      <c r="BBA11"/>
      <c r="BBB11"/>
      <c r="BBC11"/>
      <c r="BBD11"/>
      <c r="BBE11"/>
      <c r="BBF11"/>
      <c r="BBG11"/>
      <c r="BBH11"/>
      <c r="BBI11"/>
      <c r="BBJ11"/>
      <c r="BBK11"/>
      <c r="BBL11"/>
      <c r="BBM11"/>
      <c r="BBN11"/>
      <c r="BBO11"/>
      <c r="BBP11"/>
      <c r="BBQ11"/>
      <c r="BBR11"/>
      <c r="BBS11"/>
      <c r="BBT11"/>
      <c r="BBU11"/>
      <c r="BBV11"/>
      <c r="BBW11"/>
      <c r="BBX11"/>
      <c r="BBY11"/>
      <c r="BBZ11"/>
      <c r="BCA11"/>
      <c r="BCB11"/>
      <c r="BCC11"/>
      <c r="BCD11"/>
      <c r="BCE11"/>
      <c r="BCF11"/>
      <c r="BCG11"/>
      <c r="BCH11"/>
      <c r="BCI11"/>
      <c r="BCJ11"/>
      <c r="BCK11"/>
      <c r="BCL11"/>
      <c r="BCM11"/>
      <c r="BCN11"/>
      <c r="BCO11"/>
      <c r="BCP11"/>
      <c r="BCQ11"/>
      <c r="BCR11"/>
      <c r="BCS11"/>
      <c r="BCT11"/>
      <c r="BCU11"/>
      <c r="BCV11"/>
      <c r="BCW11"/>
      <c r="BCX11"/>
      <c r="BCY11"/>
      <c r="BCZ11"/>
      <c r="BDA11"/>
      <c r="BDB11"/>
      <c r="BDC11"/>
      <c r="BDD11"/>
      <c r="BDE11"/>
      <c r="BDF11"/>
      <c r="BDG11"/>
      <c r="BDH11"/>
      <c r="BDI11"/>
      <c r="BDJ11"/>
      <c r="BDK11"/>
      <c r="BDL11"/>
      <c r="BDM11"/>
      <c r="BDN11"/>
      <c r="BDO11"/>
      <c r="BDP11"/>
      <c r="BDQ11"/>
      <c r="BDR11"/>
      <c r="BDS11"/>
      <c r="BDT11"/>
      <c r="BDU11"/>
      <c r="BDV11"/>
      <c r="BDW11"/>
      <c r="BDX11"/>
      <c r="BDY11"/>
      <c r="BDZ11"/>
      <c r="BEA11"/>
      <c r="BEB11"/>
      <c r="BEC11"/>
      <c r="BED11"/>
      <c r="BEE11"/>
      <c r="BEF11"/>
      <c r="BEG11"/>
      <c r="BEH11"/>
      <c r="BEI11"/>
      <c r="BEJ11"/>
      <c r="BEK11"/>
      <c r="BEL11"/>
      <c r="BEM11"/>
      <c r="BEN11"/>
      <c r="BEO11"/>
      <c r="BEP11"/>
      <c r="BEQ11"/>
      <c r="BER11"/>
      <c r="BES11"/>
      <c r="BET11"/>
      <c r="BEU11"/>
      <c r="BEV11"/>
      <c r="BEW11"/>
      <c r="BEX11"/>
      <c r="BEY11"/>
      <c r="BEZ11"/>
      <c r="BFA11"/>
      <c r="BFB11"/>
      <c r="BFC11"/>
      <c r="BFD11"/>
      <c r="BFE11"/>
      <c r="BFF11"/>
      <c r="BFG11"/>
      <c r="BFH11"/>
      <c r="BFI11"/>
      <c r="BFJ11"/>
      <c r="BFK11"/>
      <c r="BFL11"/>
      <c r="BFM11"/>
      <c r="BFN11"/>
      <c r="BFO11"/>
      <c r="BFP11"/>
      <c r="BFQ11"/>
      <c r="BFR11"/>
      <c r="BFS11"/>
      <c r="BFT11"/>
      <c r="BFU11"/>
      <c r="BFV11"/>
      <c r="BFW11"/>
      <c r="BFX11"/>
      <c r="BFY11"/>
      <c r="BFZ11"/>
      <c r="BGA11"/>
      <c r="BGB11"/>
      <c r="BGC11"/>
      <c r="BGD11"/>
      <c r="BGE11"/>
      <c r="BGF11"/>
      <c r="BGG11"/>
      <c r="BGH11"/>
      <c r="BGI11"/>
      <c r="BGJ11"/>
      <c r="BGK11"/>
      <c r="BGL11"/>
      <c r="BGM11"/>
      <c r="BGN11"/>
      <c r="BGO11"/>
      <c r="BGP11"/>
      <c r="BGQ11"/>
      <c r="BGR11"/>
      <c r="BGS11"/>
      <c r="BGT11"/>
      <c r="BGU11"/>
      <c r="BGV11"/>
      <c r="BGW11"/>
      <c r="BGX11"/>
      <c r="BGY11"/>
      <c r="BGZ11"/>
      <c r="BHA11"/>
      <c r="BHB11"/>
      <c r="BHC11"/>
      <c r="BHD11"/>
      <c r="BHE11"/>
      <c r="BHF11"/>
      <c r="BHG11"/>
      <c r="BHH11"/>
      <c r="BHI11"/>
      <c r="BHJ11"/>
      <c r="BHK11"/>
      <c r="BHL11"/>
      <c r="BHM11"/>
      <c r="BHN11"/>
      <c r="BHO11"/>
      <c r="BHP11"/>
      <c r="BHQ11"/>
      <c r="BHR11"/>
      <c r="BHS11"/>
      <c r="BHT11"/>
      <c r="BHU11"/>
      <c r="BHV11"/>
      <c r="BHW11"/>
      <c r="BHX11"/>
      <c r="BHY11"/>
      <c r="BHZ11"/>
      <c r="BIA11"/>
      <c r="BIB11"/>
      <c r="BIC11"/>
      <c r="BID11"/>
      <c r="BIE11"/>
      <c r="BIF11"/>
      <c r="BIG11"/>
      <c r="BIH11"/>
      <c r="BII11"/>
      <c r="BIJ11"/>
      <c r="BIK11"/>
      <c r="BIL11"/>
      <c r="BIM11"/>
      <c r="BIN11"/>
      <c r="BIO11"/>
      <c r="BIP11"/>
      <c r="BIQ11"/>
      <c r="BIR11"/>
      <c r="BIS11"/>
      <c r="BIT11"/>
      <c r="BIU11"/>
      <c r="BIV11"/>
      <c r="BIW11"/>
      <c r="BIX11"/>
      <c r="BIY11"/>
      <c r="BIZ11"/>
      <c r="BJA11"/>
      <c r="BJB11"/>
      <c r="BJC11"/>
      <c r="BJD11"/>
      <c r="BJE11"/>
      <c r="BJF11"/>
      <c r="BJG11"/>
      <c r="BJH11"/>
      <c r="BJI11"/>
      <c r="BJJ11"/>
      <c r="BJK11"/>
      <c r="BJL11"/>
      <c r="BJM11"/>
      <c r="BJN11"/>
      <c r="BJO11"/>
      <c r="BJP11"/>
      <c r="BJQ11"/>
      <c r="BJR11"/>
      <c r="BJS11"/>
      <c r="BJT11"/>
      <c r="BJU11"/>
      <c r="BJV11"/>
      <c r="BJW11"/>
      <c r="BJX11"/>
      <c r="BJY11"/>
      <c r="BJZ11"/>
      <c r="BKA11"/>
      <c r="BKB11"/>
      <c r="BKC11"/>
      <c r="BKD11"/>
      <c r="BKE11"/>
      <c r="BKF11"/>
      <c r="BKG11"/>
      <c r="BKH11"/>
      <c r="BKI11"/>
      <c r="BKJ11"/>
      <c r="BKK11"/>
      <c r="BKL11"/>
      <c r="BKM11"/>
      <c r="BKN11"/>
      <c r="BKO11"/>
      <c r="BKP11"/>
      <c r="BKQ11"/>
      <c r="BKR11"/>
      <c r="BKS11"/>
      <c r="BKT11"/>
      <c r="BKU11"/>
      <c r="BKV11"/>
      <c r="BKW11"/>
      <c r="BKX11"/>
      <c r="BKY11"/>
      <c r="BKZ11"/>
      <c r="BLA11"/>
      <c r="BLB11"/>
      <c r="BLC11"/>
      <c r="BLD11"/>
      <c r="BLE11"/>
      <c r="BLF11"/>
      <c r="BLG11"/>
      <c r="BLH11"/>
      <c r="BLI11"/>
      <c r="BLJ11"/>
      <c r="BLK11"/>
      <c r="BLL11"/>
      <c r="BLM11"/>
      <c r="BLN11"/>
      <c r="BLO11"/>
      <c r="BLP11"/>
      <c r="BLQ11"/>
      <c r="BLR11"/>
      <c r="BLS11"/>
      <c r="BLT11"/>
      <c r="BLU11"/>
      <c r="BLV11"/>
      <c r="BLW11"/>
      <c r="BLX11"/>
      <c r="BLY11"/>
      <c r="BLZ11"/>
      <c r="BMA11"/>
      <c r="BMB11"/>
      <c r="BMC11"/>
      <c r="BMD11"/>
      <c r="BME11"/>
      <c r="BMF11"/>
      <c r="BMG11"/>
      <c r="BMH11"/>
      <c r="BMI11"/>
      <c r="BMJ11"/>
      <c r="BMK11"/>
      <c r="BML11"/>
      <c r="BMM11"/>
      <c r="BMN11"/>
      <c r="BMO11"/>
      <c r="BMP11"/>
      <c r="BMQ11"/>
      <c r="BMR11"/>
      <c r="BMS11"/>
      <c r="BMT11"/>
      <c r="BMU11"/>
      <c r="BMV11"/>
      <c r="BMW11"/>
      <c r="BMX11"/>
      <c r="BMY11"/>
      <c r="BMZ11"/>
      <c r="BNA11"/>
      <c r="BNB11"/>
      <c r="BNC11"/>
      <c r="BND11"/>
      <c r="BNE11"/>
      <c r="BNF11"/>
      <c r="BNG11"/>
      <c r="BNH11"/>
      <c r="BNI11"/>
      <c r="BNJ11"/>
      <c r="BNK11"/>
      <c r="BNL11"/>
      <c r="BNM11"/>
      <c r="BNN11"/>
      <c r="BNO11"/>
      <c r="BNP11"/>
      <c r="BNQ11"/>
      <c r="BNR11"/>
      <c r="BNS11"/>
      <c r="BNT11"/>
      <c r="BNU11"/>
      <c r="BNV11"/>
      <c r="BNW11"/>
      <c r="BNX11"/>
      <c r="BNY11"/>
      <c r="BNZ11"/>
      <c r="BOA11"/>
      <c r="BOB11"/>
      <c r="BOC11"/>
      <c r="BOD11"/>
      <c r="BOE11"/>
      <c r="BOF11"/>
      <c r="BOG11"/>
      <c r="BOH11"/>
      <c r="BOI11"/>
      <c r="BOJ11"/>
      <c r="BOK11"/>
      <c r="BOL11"/>
      <c r="BOM11"/>
      <c r="BON11"/>
      <c r="BOO11"/>
      <c r="BOP11"/>
      <c r="BOQ11"/>
      <c r="BOR11"/>
      <c r="BOS11"/>
      <c r="BOT11"/>
      <c r="BOU11"/>
      <c r="BOV11"/>
      <c r="BOW11"/>
      <c r="BOX11"/>
      <c r="BOY11"/>
      <c r="BOZ11"/>
      <c r="BPA11"/>
      <c r="BPB11"/>
      <c r="BPC11"/>
      <c r="BPD11"/>
      <c r="BPE11"/>
      <c r="BPF11"/>
      <c r="BPG11"/>
      <c r="BPH11"/>
      <c r="BPI11"/>
      <c r="BPJ11"/>
      <c r="BPK11"/>
      <c r="BPL11"/>
      <c r="BPM11"/>
      <c r="BPN11"/>
      <c r="BPO11"/>
      <c r="BPP11"/>
      <c r="BPQ11"/>
      <c r="BPR11"/>
      <c r="BPS11"/>
      <c r="BPT11"/>
      <c r="BPU11"/>
      <c r="BPV11"/>
      <c r="BPW11"/>
      <c r="BPX11"/>
      <c r="BPY11"/>
      <c r="BPZ11"/>
      <c r="BQA11"/>
      <c r="BQB11"/>
      <c r="BQC11"/>
      <c r="BQD11"/>
      <c r="BQE11"/>
      <c r="BQF11"/>
      <c r="BQG11"/>
      <c r="BQH11"/>
      <c r="BQI11"/>
      <c r="BQJ11"/>
      <c r="BQK11"/>
      <c r="BQL11"/>
      <c r="BQM11"/>
      <c r="BQN11"/>
      <c r="BQO11"/>
      <c r="BQP11"/>
      <c r="BQQ11"/>
      <c r="BQR11"/>
      <c r="BQS11"/>
      <c r="BQT11"/>
      <c r="BQU11"/>
      <c r="BQV11"/>
      <c r="BQW11"/>
      <c r="BQX11"/>
      <c r="BQY11"/>
      <c r="BQZ11"/>
      <c r="BRA11"/>
      <c r="BRB11"/>
      <c r="BRC11"/>
      <c r="BRD11"/>
      <c r="BRE11"/>
      <c r="BRF11"/>
      <c r="BRG11"/>
      <c r="BRH11"/>
      <c r="BRI11"/>
      <c r="BRJ11"/>
      <c r="BRK11"/>
      <c r="BRL11"/>
      <c r="BRM11"/>
      <c r="BRN11"/>
      <c r="BRO11"/>
      <c r="BRP11"/>
      <c r="BRQ11"/>
      <c r="BRR11"/>
      <c r="BRS11"/>
      <c r="BRT11"/>
      <c r="BRU11"/>
      <c r="BRV11"/>
      <c r="BRW11"/>
      <c r="BRX11"/>
      <c r="BRY11"/>
      <c r="BRZ11"/>
      <c r="BSA11"/>
      <c r="BSB11"/>
      <c r="BSC11"/>
      <c r="BSD11"/>
      <c r="BSE11"/>
      <c r="BSF11"/>
      <c r="BSG11"/>
      <c r="BSH11"/>
      <c r="BSI11"/>
      <c r="BSJ11"/>
      <c r="BSK11"/>
      <c r="BSL11"/>
      <c r="BSM11"/>
      <c r="BSN11"/>
      <c r="BSO11"/>
      <c r="BSP11"/>
      <c r="BSQ11"/>
      <c r="BSR11"/>
      <c r="BSS11"/>
      <c r="BST11"/>
      <c r="BSU11"/>
      <c r="BSV11"/>
      <c r="BSW11"/>
      <c r="BSX11"/>
      <c r="BSY11"/>
      <c r="BSZ11"/>
      <c r="BTA11"/>
      <c r="BTB11"/>
      <c r="BTC11"/>
      <c r="BTD11"/>
      <c r="BTE11"/>
      <c r="BTF11"/>
      <c r="BTG11"/>
      <c r="BTH11"/>
      <c r="BTI11"/>
      <c r="BTJ11"/>
      <c r="BTK11"/>
      <c r="BTL11"/>
      <c r="BTM11"/>
      <c r="BTN11"/>
      <c r="BTO11"/>
      <c r="BTP11"/>
      <c r="BTQ11"/>
      <c r="BTR11"/>
      <c r="BTS11"/>
      <c r="BTT11"/>
      <c r="BTU11"/>
      <c r="BTV11"/>
      <c r="BTW11"/>
      <c r="BTX11"/>
      <c r="BTY11"/>
      <c r="BTZ11"/>
      <c r="BUA11"/>
      <c r="BUB11"/>
      <c r="BUC11"/>
      <c r="BUD11"/>
      <c r="BUE11"/>
      <c r="BUF11"/>
      <c r="BUG11"/>
      <c r="BUH11"/>
      <c r="BUI11"/>
      <c r="BUJ11"/>
      <c r="BUK11"/>
      <c r="BUL11"/>
      <c r="BUM11"/>
      <c r="BUN11"/>
      <c r="BUO11"/>
      <c r="BUP11"/>
      <c r="BUQ11"/>
      <c r="BUR11"/>
      <c r="BUS11"/>
      <c r="BUT11"/>
      <c r="BUU11"/>
      <c r="BUV11"/>
      <c r="BUW11"/>
      <c r="BUX11"/>
      <c r="BUY11"/>
      <c r="BUZ11"/>
      <c r="BVA11"/>
      <c r="BVB11"/>
      <c r="BVC11"/>
      <c r="BVD11"/>
      <c r="BVE11"/>
      <c r="BVF11"/>
      <c r="BVG11"/>
      <c r="BVH11"/>
      <c r="BVI11"/>
      <c r="BVJ11"/>
      <c r="BVK11"/>
      <c r="BVL11"/>
      <c r="BVM11"/>
      <c r="BVN11"/>
      <c r="BVO11"/>
      <c r="BVP11"/>
      <c r="BVQ11"/>
      <c r="BVR11"/>
      <c r="BVS11"/>
      <c r="BVT11"/>
      <c r="BVU11"/>
      <c r="BVV11"/>
      <c r="BVW11"/>
      <c r="BVX11"/>
      <c r="BVY11"/>
      <c r="BVZ11"/>
      <c r="BWA11"/>
      <c r="BWB11"/>
      <c r="BWC11"/>
      <c r="BWD11"/>
      <c r="BWE11"/>
      <c r="BWF11"/>
      <c r="BWG11"/>
      <c r="BWH11"/>
      <c r="BWI11"/>
      <c r="BWJ11"/>
      <c r="BWK11"/>
      <c r="BWL11"/>
      <c r="BWM11"/>
      <c r="BWN11"/>
      <c r="BWO11"/>
      <c r="BWP11"/>
      <c r="BWQ11"/>
      <c r="BWR11"/>
      <c r="BWS11"/>
      <c r="BWT11"/>
      <c r="BWU11"/>
      <c r="BWV11"/>
      <c r="BWW11"/>
      <c r="BWX11"/>
      <c r="BWY11"/>
      <c r="BWZ11"/>
      <c r="BXA11"/>
      <c r="BXB11"/>
      <c r="BXC11"/>
      <c r="BXD11"/>
      <c r="BXE11"/>
      <c r="BXF11"/>
      <c r="BXG11"/>
      <c r="BXH11"/>
      <c r="BXI11"/>
      <c r="BXJ11"/>
      <c r="BXK11"/>
      <c r="BXL11"/>
      <c r="BXM11"/>
      <c r="BXN11"/>
      <c r="BXO11"/>
      <c r="BXP11"/>
      <c r="BXQ11"/>
      <c r="BXR11"/>
      <c r="BXS11"/>
      <c r="BXT11"/>
      <c r="BXU11"/>
      <c r="BXV11"/>
      <c r="BXW11"/>
      <c r="BXX11"/>
      <c r="BXY11"/>
      <c r="BXZ11"/>
      <c r="BYA11"/>
      <c r="BYB11"/>
      <c r="BYC11"/>
      <c r="BYD11"/>
      <c r="BYE11"/>
      <c r="BYF11"/>
      <c r="BYG11"/>
      <c r="BYH11"/>
      <c r="BYI11"/>
      <c r="BYJ11"/>
      <c r="BYK11"/>
      <c r="BYL11"/>
      <c r="BYM11"/>
      <c r="BYN11"/>
      <c r="BYO11"/>
      <c r="BYP11"/>
      <c r="BYQ11"/>
      <c r="BYR11"/>
      <c r="BYS11"/>
      <c r="BYT11"/>
      <c r="BYU11"/>
      <c r="BYV11"/>
      <c r="BYW11"/>
      <c r="BYX11"/>
      <c r="BYY11"/>
      <c r="BYZ11"/>
      <c r="BZA11"/>
      <c r="BZB11"/>
      <c r="BZC11"/>
      <c r="BZD11"/>
      <c r="BZE11"/>
      <c r="BZF11"/>
      <c r="BZG11"/>
      <c r="BZH11"/>
      <c r="BZI11"/>
      <c r="BZJ11"/>
      <c r="BZK11"/>
      <c r="BZL11"/>
      <c r="BZM11"/>
      <c r="BZN11"/>
      <c r="BZO11"/>
      <c r="BZP11"/>
      <c r="BZQ11"/>
      <c r="BZR11"/>
      <c r="BZS11"/>
      <c r="BZT11"/>
      <c r="BZU11"/>
      <c r="BZV11"/>
      <c r="BZW11"/>
      <c r="BZX11"/>
      <c r="BZY11"/>
      <c r="BZZ11"/>
      <c r="CAA11"/>
      <c r="CAB11"/>
      <c r="CAC11"/>
      <c r="CAD11"/>
      <c r="CAE11"/>
      <c r="CAF11"/>
      <c r="CAG11"/>
      <c r="CAH11"/>
      <c r="CAI11"/>
      <c r="CAJ11"/>
      <c r="CAK11"/>
      <c r="CAL11"/>
      <c r="CAM11"/>
      <c r="CAN11"/>
      <c r="CAO11"/>
      <c r="CAP11"/>
      <c r="CAQ11"/>
      <c r="CAR11"/>
      <c r="CAS11"/>
      <c r="CAT11"/>
      <c r="CAU11"/>
      <c r="CAV11"/>
      <c r="CAW11"/>
      <c r="CAX11"/>
      <c r="CAY11"/>
      <c r="CAZ11"/>
      <c r="CBA11"/>
      <c r="CBB11"/>
      <c r="CBC11"/>
      <c r="CBD11"/>
      <c r="CBE11"/>
      <c r="CBF11"/>
      <c r="CBG11"/>
      <c r="CBH11"/>
      <c r="CBI11"/>
      <c r="CBJ11"/>
      <c r="CBK11"/>
      <c r="CBL11"/>
      <c r="CBM11"/>
      <c r="CBN11"/>
      <c r="CBO11"/>
      <c r="CBP11"/>
      <c r="CBQ11"/>
      <c r="CBR11"/>
      <c r="CBS11"/>
      <c r="CBT11"/>
      <c r="CBU11"/>
      <c r="CBV11"/>
      <c r="CBW11"/>
      <c r="CBX11"/>
      <c r="CBY11"/>
      <c r="CBZ11"/>
      <c r="CCA11"/>
      <c r="CCB11"/>
      <c r="CCC11"/>
      <c r="CCD11"/>
      <c r="CCE11"/>
      <c r="CCF11"/>
      <c r="CCG11"/>
      <c r="CCH11"/>
      <c r="CCI11"/>
      <c r="CCJ11"/>
      <c r="CCK11"/>
      <c r="CCL11"/>
      <c r="CCM11"/>
      <c r="CCN11"/>
      <c r="CCO11"/>
      <c r="CCP11"/>
      <c r="CCQ11"/>
      <c r="CCR11"/>
      <c r="CCS11"/>
      <c r="CCT11"/>
      <c r="CCU11"/>
      <c r="CCV11"/>
      <c r="CCW11"/>
      <c r="CCX11"/>
      <c r="CCY11"/>
      <c r="CCZ11"/>
      <c r="CDA11"/>
      <c r="CDB11"/>
      <c r="CDC11"/>
      <c r="CDD11"/>
      <c r="CDE11"/>
      <c r="CDF11"/>
      <c r="CDG11"/>
      <c r="CDH11"/>
      <c r="CDI11"/>
      <c r="CDJ11"/>
      <c r="CDK11"/>
      <c r="CDL11"/>
      <c r="CDM11"/>
      <c r="CDN11"/>
      <c r="CDO11"/>
      <c r="CDP11"/>
      <c r="CDQ11"/>
      <c r="CDR11"/>
      <c r="CDS11"/>
      <c r="CDT11"/>
      <c r="CDU11"/>
      <c r="CDV11"/>
      <c r="CDW11"/>
      <c r="CDX11"/>
      <c r="CDY11"/>
      <c r="CDZ11"/>
      <c r="CEA11"/>
      <c r="CEB11"/>
      <c r="CEC11"/>
      <c r="CED11"/>
      <c r="CEE11"/>
      <c r="CEF11"/>
      <c r="CEG11"/>
      <c r="CEH11"/>
      <c r="CEI11"/>
      <c r="CEJ11"/>
      <c r="CEK11"/>
      <c r="CEL11"/>
      <c r="CEM11"/>
      <c r="CEN11"/>
      <c r="CEO11"/>
      <c r="CEP11"/>
      <c r="CEQ11"/>
      <c r="CER11"/>
      <c r="CES11"/>
      <c r="CET11"/>
      <c r="CEU11"/>
      <c r="CEV11"/>
      <c r="CEW11"/>
      <c r="CEX11"/>
      <c r="CEY11"/>
      <c r="CEZ11"/>
      <c r="CFA11"/>
      <c r="CFB11"/>
      <c r="CFC11"/>
      <c r="CFD11"/>
      <c r="CFE11"/>
      <c r="CFF11"/>
      <c r="CFG11"/>
      <c r="CFH11"/>
      <c r="CFI11"/>
      <c r="CFJ11"/>
      <c r="CFK11"/>
      <c r="CFL11"/>
      <c r="CFM11"/>
      <c r="CFN11"/>
      <c r="CFO11"/>
      <c r="CFP11"/>
      <c r="CFQ11"/>
      <c r="CFR11"/>
      <c r="CFS11"/>
      <c r="CFT11"/>
      <c r="CFU11"/>
      <c r="CFV11"/>
      <c r="CFW11"/>
      <c r="CFX11"/>
      <c r="CFY11"/>
      <c r="CFZ11"/>
      <c r="CGA11"/>
      <c r="CGB11"/>
      <c r="CGC11"/>
      <c r="CGD11"/>
      <c r="CGE11"/>
      <c r="CGF11"/>
      <c r="CGG11"/>
      <c r="CGH11"/>
      <c r="CGI11"/>
      <c r="CGJ11"/>
      <c r="CGK11"/>
      <c r="CGL11"/>
      <c r="CGM11"/>
      <c r="CGN11"/>
      <c r="CGO11"/>
      <c r="CGP11"/>
      <c r="CGQ11"/>
      <c r="CGR11"/>
      <c r="CGS11"/>
      <c r="CGT11"/>
      <c r="CGU11"/>
      <c r="CGV11"/>
      <c r="CGW11"/>
      <c r="CGX11"/>
      <c r="CGY11"/>
      <c r="CGZ11"/>
      <c r="CHA11"/>
      <c r="CHB11"/>
      <c r="CHC11"/>
      <c r="CHD11"/>
      <c r="CHE11"/>
      <c r="CHF11"/>
      <c r="CHG11"/>
      <c r="CHH11"/>
      <c r="CHI11"/>
      <c r="CHJ11"/>
      <c r="CHK11"/>
      <c r="CHL11"/>
      <c r="CHM11"/>
      <c r="CHN11"/>
      <c r="CHO11"/>
      <c r="CHP11"/>
      <c r="CHQ11"/>
      <c r="CHR11"/>
      <c r="CHS11"/>
      <c r="CHT11"/>
      <c r="CHU11"/>
      <c r="CHV11"/>
      <c r="CHW11"/>
      <c r="CHX11"/>
      <c r="CHY11"/>
      <c r="CHZ11"/>
      <c r="CIA11"/>
      <c r="CIB11"/>
      <c r="CIC11"/>
      <c r="CID11"/>
      <c r="CIE11"/>
      <c r="CIF11"/>
      <c r="CIG11"/>
      <c r="CIH11"/>
      <c r="CII11"/>
      <c r="CIJ11"/>
      <c r="CIK11"/>
      <c r="CIL11"/>
      <c r="CIM11"/>
      <c r="CIN11"/>
      <c r="CIO11"/>
      <c r="CIP11"/>
      <c r="CIQ11"/>
      <c r="CIR11"/>
      <c r="CIS11"/>
      <c r="CIT11"/>
      <c r="CIU11"/>
      <c r="CIV11"/>
      <c r="CIW11"/>
      <c r="CIX11"/>
      <c r="CIY11"/>
      <c r="CIZ11"/>
      <c r="CJA11"/>
      <c r="CJB11"/>
      <c r="CJC11"/>
      <c r="CJD11"/>
      <c r="CJE11"/>
      <c r="CJF11"/>
      <c r="CJG11"/>
      <c r="CJH11"/>
      <c r="CJI11"/>
      <c r="CJJ11"/>
      <c r="CJK11"/>
      <c r="CJL11"/>
      <c r="CJM11"/>
      <c r="CJN11"/>
      <c r="CJO11"/>
      <c r="CJP11"/>
      <c r="CJQ11"/>
      <c r="CJR11"/>
      <c r="CJS11"/>
      <c r="CJT11"/>
      <c r="CJU11"/>
      <c r="CJV11"/>
      <c r="CJW11"/>
      <c r="CJX11"/>
      <c r="CJY11"/>
      <c r="CJZ11"/>
      <c r="CKA11"/>
      <c r="CKB11"/>
      <c r="CKC11"/>
      <c r="CKD11"/>
      <c r="CKE11"/>
      <c r="CKF11"/>
      <c r="CKG11"/>
      <c r="CKH11"/>
      <c r="CKI11"/>
      <c r="CKJ11"/>
      <c r="CKK11"/>
      <c r="CKL11"/>
      <c r="CKM11"/>
      <c r="CKN11"/>
      <c r="CKO11"/>
      <c r="CKP11"/>
      <c r="CKQ11"/>
      <c r="CKR11"/>
      <c r="CKS11"/>
      <c r="CKT11"/>
      <c r="CKU11"/>
      <c r="CKV11"/>
      <c r="CKW11"/>
      <c r="CKX11"/>
      <c r="CKY11"/>
      <c r="CKZ11"/>
      <c r="CLA11"/>
      <c r="CLB11"/>
      <c r="CLC11"/>
      <c r="CLD11"/>
      <c r="CLE11"/>
      <c r="CLF11"/>
      <c r="CLG11"/>
      <c r="CLH11"/>
      <c r="CLI11"/>
      <c r="CLJ11"/>
      <c r="CLK11"/>
      <c r="CLL11"/>
      <c r="CLM11"/>
      <c r="CLN11"/>
      <c r="CLO11"/>
      <c r="CLP11"/>
      <c r="CLQ11"/>
      <c r="CLR11"/>
      <c r="CLS11"/>
      <c r="CLT11"/>
      <c r="CLU11"/>
      <c r="CLV11"/>
      <c r="CLW11"/>
      <c r="CLX11"/>
      <c r="CLY11"/>
      <c r="CLZ11"/>
      <c r="CMA11"/>
      <c r="CMB11"/>
      <c r="CMC11"/>
      <c r="CMD11"/>
      <c r="CME11"/>
      <c r="CMF11"/>
      <c r="CMG11"/>
      <c r="CMH11"/>
      <c r="CMI11"/>
      <c r="CMJ11"/>
      <c r="CMK11"/>
      <c r="CML11"/>
      <c r="CMM11"/>
      <c r="CMN11"/>
      <c r="CMO11"/>
      <c r="CMP11"/>
      <c r="CMQ11"/>
      <c r="CMR11"/>
      <c r="CMS11"/>
      <c r="CMT11"/>
      <c r="CMU11"/>
      <c r="CMV11"/>
      <c r="CMW11"/>
      <c r="CMX11"/>
      <c r="CMY11"/>
      <c r="CMZ11"/>
      <c r="CNA11"/>
      <c r="CNB11"/>
      <c r="CNC11"/>
      <c r="CND11"/>
      <c r="CNE11"/>
      <c r="CNF11"/>
      <c r="CNG11"/>
      <c r="CNH11"/>
      <c r="CNI11"/>
      <c r="CNJ11"/>
      <c r="CNK11"/>
      <c r="CNL11"/>
      <c r="CNM11"/>
      <c r="CNN11"/>
      <c r="CNO11"/>
      <c r="CNP11"/>
      <c r="CNQ11"/>
      <c r="CNR11"/>
      <c r="CNS11"/>
      <c r="CNT11"/>
      <c r="CNU11"/>
      <c r="CNV11"/>
      <c r="CNW11"/>
      <c r="CNX11"/>
      <c r="CNY11"/>
      <c r="CNZ11"/>
      <c r="COA11"/>
      <c r="COB11"/>
      <c r="COC11"/>
      <c r="COD11"/>
      <c r="COE11"/>
      <c r="COF11"/>
      <c r="COG11"/>
      <c r="COH11"/>
      <c r="COI11"/>
      <c r="COJ11"/>
      <c r="COK11"/>
      <c r="COL11"/>
      <c r="COM11"/>
      <c r="CON11"/>
      <c r="COO11"/>
      <c r="COP11"/>
      <c r="COQ11"/>
      <c r="COR11"/>
      <c r="COS11"/>
      <c r="COT11"/>
      <c r="COU11"/>
      <c r="COV11"/>
      <c r="COW11"/>
      <c r="COX11"/>
      <c r="COY11"/>
      <c r="COZ11"/>
      <c r="CPA11"/>
      <c r="CPB11"/>
      <c r="CPC11"/>
      <c r="CPD11"/>
      <c r="CPE11"/>
      <c r="CPF11"/>
      <c r="CPG11"/>
      <c r="CPH11"/>
      <c r="CPI11"/>
      <c r="CPJ11"/>
      <c r="CPK11"/>
      <c r="CPL11"/>
      <c r="CPM11"/>
      <c r="CPN11"/>
      <c r="CPO11"/>
      <c r="CPP11"/>
      <c r="CPQ11"/>
      <c r="CPR11"/>
      <c r="CPS11"/>
      <c r="CPT11"/>
      <c r="CPU11"/>
      <c r="CPV11"/>
      <c r="CPW11"/>
      <c r="CPX11"/>
      <c r="CPY11"/>
      <c r="CPZ11"/>
      <c r="CQA11"/>
      <c r="CQB11"/>
      <c r="CQC11"/>
      <c r="CQD11"/>
      <c r="CQE11"/>
      <c r="CQF11"/>
      <c r="CQG11"/>
      <c r="CQH11"/>
      <c r="CQI11"/>
      <c r="CQJ11"/>
      <c r="CQK11"/>
      <c r="CQL11"/>
      <c r="CQM11"/>
      <c r="CQN11"/>
      <c r="CQO11"/>
      <c r="CQP11"/>
      <c r="CQQ11"/>
      <c r="CQR11"/>
      <c r="CQS11"/>
      <c r="CQT11"/>
      <c r="CQU11"/>
      <c r="CQV11"/>
      <c r="CQW11"/>
      <c r="CQX11"/>
      <c r="CQY11"/>
      <c r="CQZ11"/>
      <c r="CRA11"/>
      <c r="CRB11"/>
      <c r="CRC11"/>
      <c r="CRD11"/>
      <c r="CRE11"/>
      <c r="CRF11"/>
      <c r="CRG11"/>
      <c r="CRH11"/>
      <c r="CRI11"/>
      <c r="CRJ11"/>
      <c r="CRK11"/>
      <c r="CRL11"/>
      <c r="CRM11"/>
      <c r="CRN11"/>
      <c r="CRO11"/>
      <c r="CRP11"/>
      <c r="CRQ11"/>
      <c r="CRR11"/>
      <c r="CRS11"/>
      <c r="CRT11"/>
      <c r="CRU11"/>
      <c r="CRV11"/>
      <c r="CRW11"/>
      <c r="CRX11"/>
      <c r="CRY11"/>
      <c r="CRZ11"/>
      <c r="CSA11"/>
      <c r="CSB11"/>
      <c r="CSC11"/>
      <c r="CSD11"/>
      <c r="CSE11"/>
      <c r="CSF11"/>
      <c r="CSG11"/>
      <c r="CSH11"/>
      <c r="CSI11"/>
      <c r="CSJ11"/>
      <c r="CSK11"/>
      <c r="CSL11"/>
      <c r="CSM11"/>
      <c r="CSN11"/>
      <c r="CSO11"/>
      <c r="CSP11"/>
      <c r="CSQ11"/>
      <c r="CSR11"/>
      <c r="CSS11"/>
      <c r="CST11"/>
      <c r="CSU11"/>
      <c r="CSV11"/>
      <c r="CSW11"/>
      <c r="CSX11"/>
      <c r="CSY11"/>
      <c r="CSZ11"/>
      <c r="CTA11"/>
      <c r="CTB11"/>
      <c r="CTC11"/>
      <c r="CTD11"/>
      <c r="CTE11"/>
      <c r="CTF11"/>
      <c r="CTG11"/>
      <c r="CTH11"/>
      <c r="CTI11"/>
      <c r="CTJ11"/>
      <c r="CTK11"/>
      <c r="CTL11"/>
      <c r="CTM11"/>
      <c r="CTN11"/>
      <c r="CTO11"/>
      <c r="CTP11"/>
      <c r="CTQ11"/>
      <c r="CTR11"/>
      <c r="CTS11"/>
      <c r="CTT11"/>
      <c r="CTU11"/>
      <c r="CTV11"/>
      <c r="CTW11"/>
      <c r="CTX11"/>
      <c r="CTY11"/>
      <c r="CTZ11"/>
      <c r="CUA11"/>
      <c r="CUB11"/>
      <c r="CUC11"/>
      <c r="CUD11"/>
      <c r="CUE11"/>
      <c r="CUF11"/>
      <c r="CUG11"/>
      <c r="CUH11"/>
      <c r="CUI11"/>
      <c r="CUJ11"/>
      <c r="CUK11"/>
      <c r="CUL11"/>
      <c r="CUM11"/>
      <c r="CUN11"/>
      <c r="CUO11"/>
      <c r="CUP11"/>
      <c r="CUQ11"/>
      <c r="CUR11"/>
      <c r="CUS11"/>
      <c r="CUT11"/>
      <c r="CUU11"/>
      <c r="CUV11"/>
      <c r="CUW11"/>
      <c r="CUX11"/>
      <c r="CUY11"/>
      <c r="CUZ11"/>
      <c r="CVA11"/>
      <c r="CVB11"/>
      <c r="CVC11"/>
      <c r="CVD11"/>
      <c r="CVE11"/>
      <c r="CVF11"/>
      <c r="CVG11"/>
      <c r="CVH11"/>
      <c r="CVI11"/>
      <c r="CVJ11"/>
      <c r="CVK11"/>
      <c r="CVL11"/>
      <c r="CVM11"/>
      <c r="CVN11"/>
      <c r="CVO11"/>
      <c r="CVP11"/>
      <c r="CVQ11"/>
      <c r="CVR11"/>
      <c r="CVS11"/>
      <c r="CVT11"/>
      <c r="CVU11"/>
      <c r="CVV11"/>
      <c r="CVW11"/>
      <c r="CVX11"/>
      <c r="CVY11"/>
      <c r="CVZ11"/>
      <c r="CWA11"/>
      <c r="CWB11"/>
      <c r="CWC11"/>
      <c r="CWD11"/>
      <c r="CWE11"/>
      <c r="CWF11"/>
      <c r="CWG11"/>
      <c r="CWH11"/>
      <c r="CWI11"/>
      <c r="CWJ11"/>
      <c r="CWK11"/>
      <c r="CWL11"/>
      <c r="CWM11"/>
      <c r="CWN11"/>
      <c r="CWO11"/>
      <c r="CWP11"/>
      <c r="CWQ11"/>
      <c r="CWR11"/>
      <c r="CWS11"/>
      <c r="CWT11"/>
      <c r="CWU11"/>
      <c r="CWV11"/>
      <c r="CWW11"/>
      <c r="CWX11"/>
      <c r="CWY11"/>
      <c r="CWZ11"/>
      <c r="CXA11"/>
      <c r="CXB11"/>
      <c r="CXC11"/>
      <c r="CXD11"/>
      <c r="CXE11"/>
      <c r="CXF11"/>
      <c r="CXG11"/>
      <c r="CXH11"/>
      <c r="CXI11"/>
      <c r="CXJ11"/>
      <c r="CXK11"/>
      <c r="CXL11"/>
      <c r="CXM11"/>
      <c r="CXN11"/>
      <c r="CXO11"/>
      <c r="CXP11"/>
      <c r="CXQ11"/>
      <c r="CXR11"/>
      <c r="CXS11"/>
      <c r="CXT11"/>
      <c r="CXU11"/>
      <c r="CXV11"/>
      <c r="CXW11"/>
      <c r="CXX11"/>
      <c r="CXY11"/>
      <c r="CXZ11"/>
      <c r="CYA11"/>
      <c r="CYB11"/>
      <c r="CYC11"/>
      <c r="CYD11"/>
      <c r="CYE11"/>
      <c r="CYF11"/>
      <c r="CYG11"/>
      <c r="CYH11"/>
      <c r="CYI11"/>
      <c r="CYJ11"/>
      <c r="CYK11"/>
      <c r="CYL11"/>
      <c r="CYM11"/>
      <c r="CYN11"/>
      <c r="CYO11"/>
      <c r="CYP11"/>
      <c r="CYQ11"/>
      <c r="CYR11"/>
      <c r="CYS11"/>
      <c r="CYT11"/>
      <c r="CYU11"/>
      <c r="CYV11"/>
      <c r="CYW11"/>
      <c r="CYX11"/>
      <c r="CYY11"/>
      <c r="CYZ11"/>
      <c r="CZA11"/>
      <c r="CZB11"/>
      <c r="CZC11"/>
      <c r="CZD11"/>
      <c r="CZE11"/>
      <c r="CZF11"/>
      <c r="CZG11"/>
      <c r="CZH11"/>
      <c r="CZI11"/>
      <c r="CZJ11"/>
      <c r="CZK11"/>
      <c r="CZL11"/>
      <c r="CZM11"/>
      <c r="CZN11"/>
      <c r="CZO11"/>
      <c r="CZP11"/>
      <c r="CZQ11"/>
      <c r="CZR11"/>
      <c r="CZS11"/>
      <c r="CZT11"/>
      <c r="CZU11"/>
      <c r="CZV11"/>
      <c r="CZW11"/>
      <c r="CZX11"/>
      <c r="CZY11"/>
      <c r="CZZ11"/>
      <c r="DAA11"/>
      <c r="DAB11"/>
      <c r="DAC11"/>
      <c r="DAD11"/>
      <c r="DAE11"/>
      <c r="DAF11"/>
      <c r="DAG11"/>
      <c r="DAH11"/>
      <c r="DAI11"/>
      <c r="DAJ11"/>
      <c r="DAK11"/>
      <c r="DAL11"/>
      <c r="DAM11"/>
      <c r="DAN11"/>
      <c r="DAO11"/>
      <c r="DAP11"/>
      <c r="DAQ11"/>
      <c r="DAR11"/>
      <c r="DAS11"/>
      <c r="DAT11"/>
      <c r="DAU11"/>
      <c r="DAV11"/>
      <c r="DAW11"/>
      <c r="DAX11"/>
      <c r="DAY11"/>
      <c r="DAZ11"/>
      <c r="DBA11"/>
      <c r="DBB11"/>
      <c r="DBC11"/>
      <c r="DBD11"/>
      <c r="DBE11"/>
      <c r="DBF11"/>
      <c r="DBG11"/>
      <c r="DBH11"/>
      <c r="DBI11"/>
      <c r="DBJ11"/>
      <c r="DBK11"/>
      <c r="DBL11"/>
      <c r="DBM11"/>
      <c r="DBN11"/>
      <c r="DBO11"/>
      <c r="DBP11"/>
      <c r="DBQ11"/>
      <c r="DBR11"/>
      <c r="DBS11"/>
      <c r="DBT11"/>
      <c r="DBU11"/>
      <c r="DBV11"/>
      <c r="DBW11"/>
      <c r="DBX11"/>
      <c r="DBY11"/>
      <c r="DBZ11"/>
      <c r="DCA11"/>
      <c r="DCB11"/>
      <c r="DCC11"/>
      <c r="DCD11"/>
      <c r="DCE11"/>
      <c r="DCF11"/>
      <c r="DCG11"/>
      <c r="DCH11"/>
      <c r="DCI11"/>
      <c r="DCJ11"/>
      <c r="DCK11"/>
      <c r="DCL11"/>
      <c r="DCM11"/>
      <c r="DCN11"/>
      <c r="DCO11"/>
      <c r="DCP11"/>
      <c r="DCQ11"/>
      <c r="DCR11"/>
      <c r="DCS11"/>
      <c r="DCT11"/>
      <c r="DCU11"/>
      <c r="DCV11"/>
      <c r="DCW11"/>
      <c r="DCX11"/>
      <c r="DCY11"/>
      <c r="DCZ11"/>
      <c r="DDA11"/>
      <c r="DDB11"/>
      <c r="DDC11"/>
      <c r="DDD11"/>
      <c r="DDE11"/>
      <c r="DDF11"/>
      <c r="DDG11"/>
      <c r="DDH11"/>
      <c r="DDI11"/>
      <c r="DDJ11"/>
      <c r="DDK11"/>
      <c r="DDL11"/>
      <c r="DDM11"/>
      <c r="DDN11"/>
      <c r="DDO11"/>
      <c r="DDP11"/>
      <c r="DDQ11"/>
      <c r="DDR11"/>
      <c r="DDS11"/>
      <c r="DDT11"/>
      <c r="DDU11"/>
      <c r="DDV11"/>
      <c r="DDW11"/>
      <c r="DDX11"/>
      <c r="DDY11"/>
      <c r="DDZ11"/>
      <c r="DEA11"/>
      <c r="DEB11"/>
      <c r="DEC11"/>
      <c r="DED11"/>
      <c r="DEE11"/>
      <c r="DEF11"/>
      <c r="DEG11"/>
      <c r="DEH11"/>
      <c r="DEI11"/>
      <c r="DEJ11"/>
      <c r="DEK11"/>
      <c r="DEL11"/>
      <c r="DEM11"/>
      <c r="DEN11"/>
      <c r="DEO11"/>
      <c r="DEP11"/>
      <c r="DEQ11"/>
      <c r="DER11"/>
      <c r="DES11"/>
      <c r="DET11"/>
      <c r="DEU11"/>
      <c r="DEV11"/>
      <c r="DEW11"/>
      <c r="DEX11"/>
      <c r="DEY11"/>
      <c r="DEZ11"/>
      <c r="DFA11"/>
      <c r="DFB11"/>
      <c r="DFC11"/>
      <c r="DFD11"/>
      <c r="DFE11"/>
      <c r="DFF11"/>
      <c r="DFG11"/>
      <c r="DFH11"/>
      <c r="DFI11"/>
      <c r="DFJ11"/>
      <c r="DFK11"/>
      <c r="DFL11"/>
      <c r="DFM11"/>
      <c r="DFN11"/>
      <c r="DFO11"/>
      <c r="DFP11"/>
      <c r="DFQ11"/>
      <c r="DFR11"/>
      <c r="DFS11"/>
      <c r="DFT11"/>
      <c r="DFU11"/>
      <c r="DFV11"/>
      <c r="DFW11"/>
      <c r="DFX11"/>
      <c r="DFY11"/>
      <c r="DFZ11"/>
      <c r="DGA11"/>
      <c r="DGB11"/>
      <c r="DGC11"/>
      <c r="DGD11"/>
      <c r="DGE11"/>
      <c r="DGF11"/>
      <c r="DGG11"/>
      <c r="DGH11"/>
      <c r="DGI11"/>
      <c r="DGJ11"/>
      <c r="DGK11"/>
      <c r="DGL11"/>
      <c r="DGM11"/>
      <c r="DGN11"/>
      <c r="DGO11"/>
      <c r="DGP11"/>
      <c r="DGQ11"/>
      <c r="DGR11"/>
      <c r="DGS11"/>
      <c r="DGT11"/>
      <c r="DGU11"/>
      <c r="DGV11"/>
      <c r="DGW11"/>
      <c r="DGX11"/>
      <c r="DGY11"/>
      <c r="DGZ11"/>
      <c r="DHA11"/>
      <c r="DHB11"/>
      <c r="DHC11"/>
      <c r="DHD11"/>
      <c r="DHE11"/>
      <c r="DHF11"/>
      <c r="DHG11"/>
      <c r="DHH11"/>
      <c r="DHI11"/>
      <c r="DHJ11"/>
      <c r="DHK11"/>
      <c r="DHL11"/>
      <c r="DHM11"/>
      <c r="DHN11"/>
      <c r="DHO11"/>
      <c r="DHP11"/>
      <c r="DHQ11"/>
      <c r="DHR11"/>
      <c r="DHS11"/>
      <c r="DHT11"/>
      <c r="DHU11"/>
      <c r="DHV11"/>
      <c r="DHW11"/>
      <c r="DHX11"/>
      <c r="DHY11"/>
      <c r="DHZ11"/>
      <c r="DIA11"/>
      <c r="DIB11"/>
      <c r="DIC11"/>
      <c r="DID11"/>
      <c r="DIE11"/>
      <c r="DIF11"/>
      <c r="DIG11"/>
      <c r="DIH11"/>
      <c r="DII11"/>
      <c r="DIJ11"/>
      <c r="DIK11"/>
      <c r="DIL11"/>
      <c r="DIM11"/>
      <c r="DIN11"/>
      <c r="DIO11"/>
      <c r="DIP11"/>
      <c r="DIQ11"/>
      <c r="DIR11"/>
      <c r="DIS11"/>
      <c r="DIT11"/>
      <c r="DIU11"/>
      <c r="DIV11"/>
      <c r="DIW11"/>
      <c r="DIX11"/>
      <c r="DIY11"/>
      <c r="DIZ11"/>
      <c r="DJA11"/>
      <c r="DJB11"/>
      <c r="DJC11"/>
      <c r="DJD11"/>
      <c r="DJE11"/>
      <c r="DJF11"/>
      <c r="DJG11"/>
      <c r="DJH11"/>
      <c r="DJI11"/>
      <c r="DJJ11"/>
      <c r="DJK11"/>
      <c r="DJL11"/>
      <c r="DJM11"/>
      <c r="DJN11"/>
      <c r="DJO11"/>
      <c r="DJP11"/>
      <c r="DJQ11"/>
      <c r="DJR11"/>
      <c r="DJS11"/>
      <c r="DJT11"/>
      <c r="DJU11"/>
      <c r="DJV11"/>
      <c r="DJW11"/>
      <c r="DJX11"/>
      <c r="DJY11"/>
      <c r="DJZ11"/>
      <c r="DKA11"/>
      <c r="DKB11"/>
      <c r="DKC11"/>
      <c r="DKD11"/>
      <c r="DKE11"/>
      <c r="DKF11"/>
      <c r="DKG11"/>
      <c r="DKH11"/>
      <c r="DKI11"/>
      <c r="DKJ11"/>
      <c r="DKK11"/>
      <c r="DKL11"/>
      <c r="DKM11"/>
      <c r="DKN11"/>
      <c r="DKO11"/>
      <c r="DKP11"/>
      <c r="DKQ11"/>
      <c r="DKR11"/>
      <c r="DKS11"/>
      <c r="DKT11"/>
      <c r="DKU11"/>
      <c r="DKV11"/>
      <c r="DKW11"/>
      <c r="DKX11"/>
      <c r="DKY11"/>
      <c r="DKZ11"/>
      <c r="DLA11"/>
      <c r="DLB11"/>
      <c r="DLC11"/>
      <c r="DLD11"/>
      <c r="DLE11"/>
      <c r="DLF11"/>
      <c r="DLG11"/>
      <c r="DLH11"/>
      <c r="DLI11"/>
      <c r="DLJ11"/>
      <c r="DLK11"/>
      <c r="DLL11"/>
      <c r="DLM11"/>
      <c r="DLN11"/>
      <c r="DLO11"/>
      <c r="DLP11"/>
      <c r="DLQ11"/>
      <c r="DLR11"/>
      <c r="DLS11"/>
      <c r="DLT11"/>
      <c r="DLU11"/>
      <c r="DLV11"/>
      <c r="DLW11"/>
      <c r="DLX11"/>
      <c r="DLY11"/>
      <c r="DLZ11"/>
      <c r="DMA11"/>
      <c r="DMB11"/>
      <c r="DMC11"/>
      <c r="DMD11"/>
      <c r="DME11"/>
      <c r="DMF11"/>
      <c r="DMG11"/>
      <c r="DMH11"/>
      <c r="DMI11"/>
      <c r="DMJ11"/>
      <c r="DMK11"/>
      <c r="DML11"/>
      <c r="DMM11"/>
      <c r="DMN11"/>
      <c r="DMO11"/>
      <c r="DMP11"/>
      <c r="DMQ11"/>
      <c r="DMR11"/>
      <c r="DMS11"/>
      <c r="DMT11"/>
      <c r="DMU11"/>
      <c r="DMV11"/>
      <c r="DMW11"/>
      <c r="DMX11"/>
      <c r="DMY11"/>
      <c r="DMZ11"/>
      <c r="DNA11"/>
      <c r="DNB11"/>
      <c r="DNC11"/>
      <c r="DND11"/>
      <c r="DNE11"/>
      <c r="DNF11"/>
      <c r="DNG11"/>
      <c r="DNH11"/>
      <c r="DNI11"/>
      <c r="DNJ11"/>
      <c r="DNK11"/>
      <c r="DNL11"/>
      <c r="DNM11"/>
      <c r="DNN11"/>
      <c r="DNO11"/>
      <c r="DNP11"/>
      <c r="DNQ11"/>
      <c r="DNR11"/>
      <c r="DNS11"/>
      <c r="DNT11"/>
      <c r="DNU11"/>
      <c r="DNV11"/>
      <c r="DNW11"/>
      <c r="DNX11"/>
      <c r="DNY11"/>
      <c r="DNZ11"/>
      <c r="DOA11"/>
      <c r="DOB11"/>
      <c r="DOC11"/>
      <c r="DOD11"/>
      <c r="DOE11"/>
      <c r="DOF11"/>
      <c r="DOG11"/>
      <c r="DOH11"/>
      <c r="DOI11"/>
      <c r="DOJ11"/>
      <c r="DOK11"/>
      <c r="DOL11"/>
      <c r="DOM11"/>
      <c r="DON11"/>
      <c r="DOO11"/>
      <c r="DOP11"/>
      <c r="DOQ11"/>
      <c r="DOR11"/>
      <c r="DOS11"/>
      <c r="DOT11"/>
      <c r="DOU11"/>
      <c r="DOV11"/>
      <c r="DOW11"/>
      <c r="DOX11"/>
      <c r="DOY11"/>
      <c r="DOZ11"/>
      <c r="DPA11"/>
      <c r="DPB11"/>
      <c r="DPC11"/>
      <c r="DPD11"/>
      <c r="DPE11"/>
      <c r="DPF11"/>
      <c r="DPG11"/>
      <c r="DPH11"/>
      <c r="DPI11"/>
      <c r="DPJ11"/>
      <c r="DPK11"/>
      <c r="DPL11"/>
      <c r="DPM11"/>
      <c r="DPN11"/>
      <c r="DPO11"/>
      <c r="DPP11"/>
      <c r="DPQ11"/>
      <c r="DPR11"/>
      <c r="DPS11"/>
      <c r="DPT11"/>
      <c r="DPU11"/>
      <c r="DPV11"/>
      <c r="DPW11"/>
      <c r="DPX11"/>
      <c r="DPY11"/>
      <c r="DPZ11"/>
      <c r="DQA11"/>
      <c r="DQB11"/>
      <c r="DQC11"/>
      <c r="DQD11"/>
      <c r="DQE11"/>
      <c r="DQF11"/>
      <c r="DQG11"/>
      <c r="DQH11"/>
      <c r="DQI11"/>
      <c r="DQJ11"/>
      <c r="DQK11"/>
      <c r="DQL11"/>
      <c r="DQM11"/>
      <c r="DQN11"/>
      <c r="DQO11"/>
      <c r="DQP11"/>
      <c r="DQQ11"/>
      <c r="DQR11"/>
      <c r="DQS11"/>
      <c r="DQT11"/>
      <c r="DQU11"/>
      <c r="DQV11"/>
      <c r="DQW11"/>
      <c r="DQX11"/>
      <c r="DQY11"/>
      <c r="DQZ11"/>
      <c r="DRA11"/>
      <c r="DRB11"/>
      <c r="DRC11"/>
      <c r="DRD11"/>
      <c r="DRE11"/>
      <c r="DRF11"/>
      <c r="DRG11"/>
      <c r="DRH11"/>
      <c r="DRI11"/>
      <c r="DRJ11"/>
      <c r="DRK11"/>
      <c r="DRL11"/>
      <c r="DRM11"/>
      <c r="DRN11"/>
      <c r="DRO11"/>
      <c r="DRP11"/>
      <c r="DRQ11"/>
      <c r="DRR11"/>
      <c r="DRS11"/>
      <c r="DRT11"/>
      <c r="DRU11"/>
      <c r="DRV11"/>
      <c r="DRW11"/>
      <c r="DRX11"/>
      <c r="DRY11"/>
      <c r="DRZ11"/>
      <c r="DSA11"/>
      <c r="DSB11"/>
      <c r="DSC11"/>
      <c r="DSD11"/>
      <c r="DSE11"/>
      <c r="DSF11"/>
      <c r="DSG11"/>
      <c r="DSH11"/>
      <c r="DSI11"/>
      <c r="DSJ11"/>
      <c r="DSK11"/>
      <c r="DSL11"/>
      <c r="DSM11"/>
      <c r="DSN11"/>
      <c r="DSO11"/>
      <c r="DSP11"/>
      <c r="DSQ11"/>
      <c r="DSR11"/>
      <c r="DSS11"/>
      <c r="DST11"/>
      <c r="DSU11"/>
      <c r="DSV11"/>
      <c r="DSW11"/>
      <c r="DSX11"/>
      <c r="DSY11"/>
      <c r="DSZ11"/>
      <c r="DTA11"/>
      <c r="DTB11"/>
      <c r="DTC11"/>
      <c r="DTD11"/>
      <c r="DTE11"/>
      <c r="DTF11"/>
      <c r="DTG11"/>
      <c r="DTH11"/>
      <c r="DTI11"/>
      <c r="DTJ11"/>
      <c r="DTK11"/>
      <c r="DTL11"/>
      <c r="DTM11"/>
      <c r="DTN11"/>
      <c r="DTO11"/>
      <c r="DTP11"/>
      <c r="DTQ11"/>
      <c r="DTR11"/>
      <c r="DTS11"/>
      <c r="DTT11"/>
      <c r="DTU11"/>
      <c r="DTV11"/>
      <c r="DTW11"/>
      <c r="DTX11"/>
      <c r="DTY11"/>
      <c r="DTZ11"/>
      <c r="DUA11"/>
      <c r="DUB11"/>
      <c r="DUC11"/>
      <c r="DUD11"/>
      <c r="DUE11"/>
      <c r="DUF11"/>
      <c r="DUG11"/>
      <c r="DUH11"/>
      <c r="DUI11"/>
      <c r="DUJ11"/>
      <c r="DUK11"/>
      <c r="DUL11"/>
      <c r="DUM11"/>
      <c r="DUN11"/>
      <c r="DUO11"/>
      <c r="DUP11"/>
      <c r="DUQ11"/>
      <c r="DUR11"/>
      <c r="DUS11"/>
      <c r="DUT11"/>
      <c r="DUU11"/>
      <c r="DUV11"/>
      <c r="DUW11"/>
      <c r="DUX11"/>
      <c r="DUY11"/>
      <c r="DUZ11"/>
      <c r="DVA11"/>
      <c r="DVB11"/>
      <c r="DVC11"/>
      <c r="DVD11"/>
      <c r="DVE11"/>
      <c r="DVF11"/>
      <c r="DVG11"/>
      <c r="DVH11"/>
      <c r="DVI11"/>
      <c r="DVJ11"/>
      <c r="DVK11"/>
      <c r="DVL11"/>
      <c r="DVM11"/>
      <c r="DVN11"/>
      <c r="DVO11"/>
      <c r="DVP11"/>
      <c r="DVQ11"/>
      <c r="DVR11"/>
      <c r="DVS11"/>
      <c r="DVT11"/>
      <c r="DVU11"/>
      <c r="DVV11"/>
      <c r="DVW11"/>
      <c r="DVX11"/>
      <c r="DVY11"/>
      <c r="DVZ11"/>
      <c r="DWA11"/>
      <c r="DWB11"/>
      <c r="DWC11"/>
      <c r="DWD11"/>
      <c r="DWE11"/>
      <c r="DWF11"/>
      <c r="DWG11"/>
      <c r="DWH11"/>
      <c r="DWI11"/>
      <c r="DWJ11"/>
      <c r="DWK11"/>
      <c r="DWL11"/>
      <c r="DWM11"/>
      <c r="DWN11"/>
      <c r="DWO11"/>
      <c r="DWP11"/>
      <c r="DWQ11"/>
      <c r="DWR11"/>
      <c r="DWS11"/>
      <c r="DWT11"/>
      <c r="DWU11"/>
      <c r="DWV11"/>
      <c r="DWW11"/>
      <c r="DWX11"/>
      <c r="DWY11"/>
      <c r="DWZ11"/>
      <c r="DXA11"/>
      <c r="DXB11"/>
      <c r="DXC11"/>
      <c r="DXD11"/>
      <c r="DXE11"/>
      <c r="DXF11"/>
      <c r="DXG11"/>
      <c r="DXH11"/>
      <c r="DXI11"/>
      <c r="DXJ11"/>
      <c r="DXK11"/>
      <c r="DXL11"/>
      <c r="DXM11"/>
      <c r="DXN11"/>
      <c r="DXO11"/>
      <c r="DXP11"/>
      <c r="DXQ11"/>
      <c r="DXR11"/>
      <c r="DXS11"/>
      <c r="DXT11"/>
      <c r="DXU11"/>
      <c r="DXV11"/>
      <c r="DXW11"/>
      <c r="DXX11"/>
      <c r="DXY11"/>
      <c r="DXZ11"/>
      <c r="DYA11"/>
      <c r="DYB11"/>
      <c r="DYC11"/>
      <c r="DYD11"/>
      <c r="DYE11"/>
      <c r="DYF11"/>
      <c r="DYG11"/>
      <c r="DYH11"/>
      <c r="DYI11"/>
      <c r="DYJ11"/>
      <c r="DYK11"/>
      <c r="DYL11"/>
      <c r="DYM11"/>
      <c r="DYN11"/>
      <c r="DYO11"/>
      <c r="DYP11"/>
      <c r="DYQ11"/>
      <c r="DYR11"/>
      <c r="DYS11"/>
      <c r="DYT11"/>
      <c r="DYU11"/>
      <c r="DYV11"/>
      <c r="DYW11"/>
      <c r="DYX11"/>
      <c r="DYY11"/>
      <c r="DYZ11"/>
      <c r="DZA11"/>
      <c r="DZB11"/>
      <c r="DZC11"/>
      <c r="DZD11"/>
      <c r="DZE11"/>
      <c r="DZF11"/>
      <c r="DZG11"/>
      <c r="DZH11"/>
      <c r="DZI11"/>
      <c r="DZJ11"/>
      <c r="DZK11"/>
      <c r="DZL11"/>
      <c r="DZM11"/>
      <c r="DZN11"/>
      <c r="DZO11"/>
      <c r="DZP11"/>
      <c r="DZQ11"/>
      <c r="DZR11"/>
      <c r="DZS11"/>
      <c r="DZT11"/>
      <c r="DZU11"/>
      <c r="DZV11"/>
      <c r="DZW11"/>
      <c r="DZX11"/>
      <c r="DZY11"/>
      <c r="DZZ11"/>
      <c r="EAA11"/>
      <c r="EAB11"/>
      <c r="EAC11"/>
      <c r="EAD11"/>
      <c r="EAE11"/>
      <c r="EAF11"/>
      <c r="EAG11"/>
      <c r="EAH11"/>
      <c r="EAI11"/>
      <c r="EAJ11"/>
      <c r="EAK11"/>
      <c r="EAL11"/>
      <c r="EAM11"/>
      <c r="EAN11"/>
      <c r="EAO11"/>
      <c r="EAP11"/>
      <c r="EAQ11"/>
      <c r="EAR11"/>
      <c r="EAS11"/>
      <c r="EAT11"/>
      <c r="EAU11"/>
      <c r="EAV11"/>
      <c r="EAW11"/>
      <c r="EAX11"/>
      <c r="EAY11"/>
      <c r="EAZ11"/>
      <c r="EBA11"/>
      <c r="EBB11"/>
      <c r="EBC11"/>
      <c r="EBD11"/>
      <c r="EBE11"/>
      <c r="EBF11"/>
      <c r="EBG11"/>
      <c r="EBH11"/>
      <c r="EBI11"/>
      <c r="EBJ11"/>
      <c r="EBK11"/>
      <c r="EBL11"/>
      <c r="EBM11"/>
      <c r="EBN11"/>
      <c r="EBO11"/>
      <c r="EBP11"/>
      <c r="EBQ11"/>
      <c r="EBR11"/>
      <c r="EBS11"/>
      <c r="EBT11"/>
      <c r="EBU11"/>
      <c r="EBV11"/>
      <c r="EBW11"/>
      <c r="EBX11"/>
      <c r="EBY11"/>
      <c r="EBZ11"/>
      <c r="ECA11"/>
      <c r="ECB11"/>
      <c r="ECC11"/>
      <c r="ECD11"/>
      <c r="ECE11"/>
      <c r="ECF11"/>
      <c r="ECG11"/>
      <c r="ECH11"/>
      <c r="ECI11"/>
      <c r="ECJ11"/>
      <c r="ECK11"/>
      <c r="ECL11"/>
      <c r="ECM11"/>
      <c r="ECN11"/>
      <c r="ECO11"/>
      <c r="ECP11"/>
      <c r="ECQ11"/>
      <c r="ECR11"/>
      <c r="ECS11"/>
      <c r="ECT11"/>
      <c r="ECU11"/>
      <c r="ECV11"/>
      <c r="ECW11"/>
      <c r="ECX11"/>
      <c r="ECY11"/>
      <c r="ECZ11"/>
      <c r="EDA11"/>
      <c r="EDB11"/>
      <c r="EDC11"/>
      <c r="EDD11"/>
      <c r="EDE11"/>
      <c r="EDF11"/>
      <c r="EDG11"/>
      <c r="EDH11"/>
      <c r="EDI11"/>
      <c r="EDJ11"/>
      <c r="EDK11"/>
      <c r="EDL11"/>
      <c r="EDM11"/>
      <c r="EDN11"/>
      <c r="EDO11"/>
      <c r="EDP11"/>
      <c r="EDQ11"/>
      <c r="EDR11"/>
      <c r="EDS11"/>
      <c r="EDT11"/>
      <c r="EDU11"/>
      <c r="EDV11"/>
      <c r="EDW11"/>
      <c r="EDX11"/>
      <c r="EDY11"/>
      <c r="EDZ11"/>
      <c r="EEA11"/>
      <c r="EEB11"/>
      <c r="EEC11"/>
      <c r="EED11"/>
      <c r="EEE11"/>
      <c r="EEF11"/>
      <c r="EEG11"/>
      <c r="EEH11"/>
      <c r="EEI11"/>
      <c r="EEJ11"/>
      <c r="EEK11"/>
      <c r="EEL11"/>
      <c r="EEM11"/>
      <c r="EEN11"/>
      <c r="EEO11"/>
      <c r="EEP11"/>
      <c r="EEQ11"/>
      <c r="EER11"/>
      <c r="EES11"/>
      <c r="EET11"/>
      <c r="EEU11"/>
      <c r="EEV11"/>
      <c r="EEW11"/>
      <c r="EEX11"/>
      <c r="EEY11"/>
      <c r="EEZ11"/>
      <c r="EFA11"/>
      <c r="EFB11"/>
      <c r="EFC11"/>
      <c r="EFD11"/>
      <c r="EFE11"/>
      <c r="EFF11"/>
      <c r="EFG11"/>
      <c r="EFH11"/>
      <c r="EFI11"/>
      <c r="EFJ11"/>
      <c r="EFK11"/>
      <c r="EFL11"/>
      <c r="EFM11"/>
      <c r="EFN11"/>
      <c r="EFO11"/>
      <c r="EFP11"/>
      <c r="EFQ11"/>
      <c r="EFR11"/>
      <c r="EFS11"/>
      <c r="EFT11"/>
      <c r="EFU11"/>
      <c r="EFV11"/>
      <c r="EFW11"/>
      <c r="EFX11"/>
      <c r="EFY11"/>
      <c r="EFZ11"/>
      <c r="EGA11"/>
      <c r="EGB11"/>
      <c r="EGC11"/>
      <c r="EGD11"/>
      <c r="EGE11"/>
      <c r="EGF11"/>
      <c r="EGG11"/>
      <c r="EGH11"/>
      <c r="EGI11"/>
      <c r="EGJ11"/>
      <c r="EGK11"/>
      <c r="EGL11"/>
      <c r="EGM11"/>
      <c r="EGN11"/>
      <c r="EGO11"/>
      <c r="EGP11"/>
      <c r="EGQ11"/>
      <c r="EGR11"/>
      <c r="EGS11"/>
      <c r="EGT11"/>
      <c r="EGU11"/>
      <c r="EGV11"/>
      <c r="EGW11"/>
      <c r="EGX11"/>
      <c r="EGY11"/>
      <c r="EGZ11"/>
      <c r="EHA11"/>
      <c r="EHB11"/>
      <c r="EHC11"/>
      <c r="EHD11"/>
      <c r="EHE11"/>
      <c r="EHF11"/>
      <c r="EHG11"/>
      <c r="EHH11"/>
      <c r="EHI11"/>
      <c r="EHJ11"/>
      <c r="EHK11"/>
      <c r="EHL11"/>
      <c r="EHM11"/>
      <c r="EHN11"/>
      <c r="EHO11"/>
      <c r="EHP11"/>
      <c r="EHQ11"/>
      <c r="EHR11"/>
      <c r="EHS11"/>
      <c r="EHT11"/>
      <c r="EHU11"/>
      <c r="EHV11"/>
      <c r="EHW11"/>
      <c r="EHX11"/>
      <c r="EHY11"/>
      <c r="EHZ11"/>
      <c r="EIA11"/>
      <c r="EIB11"/>
      <c r="EIC11"/>
      <c r="EID11"/>
      <c r="EIE11"/>
      <c r="EIF11"/>
      <c r="EIG11"/>
      <c r="EIH11"/>
      <c r="EII11"/>
      <c r="EIJ11"/>
      <c r="EIK11"/>
      <c r="EIL11"/>
      <c r="EIM11"/>
      <c r="EIN11"/>
      <c r="EIO11"/>
      <c r="EIP11"/>
      <c r="EIQ11"/>
      <c r="EIR11"/>
      <c r="EIS11"/>
      <c r="EIT11"/>
      <c r="EIU11"/>
      <c r="EIV11"/>
      <c r="EIW11"/>
      <c r="EIX11"/>
      <c r="EIY11"/>
      <c r="EIZ11"/>
      <c r="EJA11"/>
      <c r="EJB11"/>
      <c r="EJC11"/>
      <c r="EJD11"/>
      <c r="EJE11"/>
      <c r="EJF11"/>
      <c r="EJG11"/>
      <c r="EJH11"/>
      <c r="EJI11"/>
      <c r="EJJ11"/>
      <c r="EJK11"/>
      <c r="EJL11"/>
      <c r="EJM11"/>
      <c r="EJN11"/>
      <c r="EJO11"/>
      <c r="EJP11"/>
      <c r="EJQ11"/>
      <c r="EJR11"/>
      <c r="EJS11"/>
      <c r="EJT11"/>
      <c r="EJU11"/>
      <c r="EJV11"/>
      <c r="EJW11"/>
      <c r="EJX11"/>
      <c r="EJY11"/>
      <c r="EJZ11"/>
      <c r="EKA11"/>
      <c r="EKB11"/>
      <c r="EKC11"/>
      <c r="EKD11"/>
      <c r="EKE11"/>
      <c r="EKF11"/>
      <c r="EKG11"/>
      <c r="EKH11"/>
      <c r="EKI11"/>
      <c r="EKJ11"/>
      <c r="EKK11"/>
      <c r="EKL11"/>
      <c r="EKM11"/>
      <c r="EKN11"/>
      <c r="EKO11"/>
      <c r="EKP11"/>
      <c r="EKQ11"/>
      <c r="EKR11"/>
      <c r="EKS11"/>
      <c r="EKT11"/>
      <c r="EKU11"/>
      <c r="EKV11"/>
      <c r="EKW11"/>
      <c r="EKX11"/>
      <c r="EKY11"/>
      <c r="EKZ11"/>
      <c r="ELA11"/>
      <c r="ELB11"/>
      <c r="ELC11"/>
      <c r="ELD11"/>
      <c r="ELE11"/>
      <c r="ELF11"/>
      <c r="ELG11"/>
      <c r="ELH11"/>
      <c r="ELI11"/>
      <c r="ELJ11"/>
      <c r="ELK11"/>
      <c r="ELL11"/>
      <c r="ELM11"/>
      <c r="ELN11"/>
      <c r="ELO11"/>
      <c r="ELP11"/>
      <c r="ELQ11"/>
      <c r="ELR11"/>
      <c r="ELS11"/>
      <c r="ELT11"/>
      <c r="ELU11"/>
      <c r="ELV11"/>
      <c r="ELW11"/>
      <c r="ELX11"/>
      <c r="ELY11"/>
      <c r="ELZ11"/>
      <c r="EMA11"/>
      <c r="EMB11"/>
      <c r="EMC11"/>
      <c r="EMD11"/>
      <c r="EME11"/>
      <c r="EMF11"/>
      <c r="EMG11"/>
      <c r="EMH11"/>
      <c r="EMI11"/>
      <c r="EMJ11"/>
      <c r="EMK11"/>
      <c r="EML11"/>
      <c r="EMM11"/>
      <c r="EMN11"/>
      <c r="EMO11"/>
      <c r="EMP11"/>
      <c r="EMQ11"/>
      <c r="EMR11"/>
      <c r="EMS11"/>
      <c r="EMT11"/>
      <c r="EMU11"/>
      <c r="EMV11"/>
      <c r="EMW11"/>
      <c r="EMX11"/>
      <c r="EMY11"/>
      <c r="EMZ11"/>
      <c r="ENA11"/>
      <c r="ENB11"/>
      <c r="ENC11"/>
      <c r="END11"/>
      <c r="ENE11"/>
      <c r="ENF11"/>
      <c r="ENG11"/>
      <c r="ENH11"/>
      <c r="ENI11"/>
      <c r="ENJ11"/>
      <c r="ENK11"/>
      <c r="ENL11"/>
      <c r="ENM11"/>
      <c r="ENN11"/>
      <c r="ENO11"/>
      <c r="ENP11"/>
      <c r="ENQ11"/>
      <c r="ENR11"/>
      <c r="ENS11"/>
      <c r="ENT11"/>
      <c r="ENU11"/>
      <c r="ENV11"/>
      <c r="ENW11"/>
      <c r="ENX11"/>
      <c r="ENY11"/>
      <c r="ENZ11"/>
      <c r="EOA11"/>
      <c r="EOB11"/>
      <c r="EOC11"/>
      <c r="EOD11"/>
      <c r="EOE11"/>
      <c r="EOF11"/>
      <c r="EOG11"/>
      <c r="EOH11"/>
      <c r="EOI11"/>
      <c r="EOJ11"/>
      <c r="EOK11"/>
      <c r="EOL11"/>
      <c r="EOM11"/>
      <c r="EON11"/>
      <c r="EOO11"/>
      <c r="EOP11"/>
      <c r="EOQ11"/>
      <c r="EOR11"/>
      <c r="EOS11"/>
      <c r="EOT11"/>
      <c r="EOU11"/>
      <c r="EOV11"/>
      <c r="EOW11"/>
      <c r="EOX11"/>
      <c r="EOY11"/>
      <c r="EOZ11"/>
      <c r="EPA11"/>
      <c r="EPB11"/>
      <c r="EPC11"/>
      <c r="EPD11"/>
      <c r="EPE11"/>
      <c r="EPF11"/>
      <c r="EPG11"/>
      <c r="EPH11"/>
      <c r="EPI11"/>
      <c r="EPJ11"/>
      <c r="EPK11"/>
      <c r="EPL11"/>
      <c r="EPM11"/>
      <c r="EPN11"/>
      <c r="EPO11"/>
      <c r="EPP11"/>
      <c r="EPQ11"/>
      <c r="EPR11"/>
      <c r="EPS11"/>
      <c r="EPT11"/>
      <c r="EPU11"/>
      <c r="EPV11"/>
      <c r="EPW11"/>
      <c r="EPX11"/>
      <c r="EPY11"/>
      <c r="EPZ11"/>
      <c r="EQA11"/>
      <c r="EQB11"/>
      <c r="EQC11"/>
      <c r="EQD11"/>
      <c r="EQE11"/>
      <c r="EQF11"/>
      <c r="EQG11"/>
      <c r="EQH11"/>
      <c r="EQI11"/>
      <c r="EQJ11"/>
      <c r="EQK11"/>
      <c r="EQL11"/>
      <c r="EQM11"/>
      <c r="EQN11"/>
      <c r="EQO11"/>
      <c r="EQP11"/>
      <c r="EQQ11"/>
      <c r="EQR11"/>
      <c r="EQS11"/>
      <c r="EQT11"/>
      <c r="EQU11"/>
      <c r="EQV11"/>
      <c r="EQW11"/>
      <c r="EQX11"/>
      <c r="EQY11"/>
      <c r="EQZ11"/>
      <c r="ERA11"/>
      <c r="ERB11"/>
      <c r="ERC11"/>
      <c r="ERD11"/>
      <c r="ERE11"/>
      <c r="ERF11"/>
      <c r="ERG11"/>
      <c r="ERH11"/>
      <c r="ERI11"/>
      <c r="ERJ11"/>
      <c r="ERK11"/>
      <c r="ERL11"/>
      <c r="ERM11"/>
      <c r="ERN11"/>
      <c r="ERO11"/>
      <c r="ERP11"/>
      <c r="ERQ11"/>
      <c r="ERR11"/>
      <c r="ERS11"/>
      <c r="ERT11"/>
      <c r="ERU11"/>
      <c r="ERV11"/>
      <c r="ERW11"/>
      <c r="ERX11"/>
      <c r="ERY11"/>
      <c r="ERZ11"/>
      <c r="ESA11"/>
      <c r="ESB11"/>
      <c r="ESC11"/>
      <c r="ESD11"/>
      <c r="ESE11"/>
      <c r="ESF11"/>
      <c r="ESG11"/>
      <c r="ESH11"/>
      <c r="ESI11"/>
      <c r="ESJ11"/>
      <c r="ESK11"/>
      <c r="ESL11"/>
      <c r="ESM11"/>
      <c r="ESN11"/>
      <c r="ESO11"/>
      <c r="ESP11"/>
      <c r="ESQ11"/>
      <c r="ESR11"/>
      <c r="ESS11"/>
      <c r="EST11"/>
      <c r="ESU11"/>
      <c r="ESV11"/>
      <c r="ESW11"/>
      <c r="ESX11"/>
      <c r="ESY11"/>
      <c r="ESZ11"/>
      <c r="ETA11"/>
      <c r="ETB11"/>
      <c r="ETC11"/>
      <c r="ETD11"/>
      <c r="ETE11"/>
      <c r="ETF11"/>
      <c r="ETG11"/>
      <c r="ETH11"/>
      <c r="ETI11"/>
      <c r="ETJ11"/>
      <c r="ETK11"/>
      <c r="ETL11"/>
      <c r="ETM11"/>
      <c r="ETN11"/>
      <c r="ETO11"/>
      <c r="ETP11"/>
      <c r="ETQ11"/>
      <c r="ETR11"/>
      <c r="ETS11"/>
      <c r="ETT11"/>
      <c r="ETU11"/>
      <c r="ETV11"/>
      <c r="ETW11"/>
      <c r="ETX11"/>
      <c r="ETY11"/>
      <c r="ETZ11"/>
      <c r="EUA11"/>
      <c r="EUB11"/>
      <c r="EUC11"/>
      <c r="EUD11"/>
      <c r="EUE11"/>
      <c r="EUF11"/>
      <c r="EUG11"/>
      <c r="EUH11"/>
      <c r="EUI11"/>
      <c r="EUJ11"/>
      <c r="EUK11"/>
      <c r="EUL11"/>
      <c r="EUM11"/>
      <c r="EUN11"/>
      <c r="EUO11"/>
      <c r="EUP11"/>
      <c r="EUQ11"/>
      <c r="EUR11"/>
      <c r="EUS11"/>
      <c r="EUT11"/>
      <c r="EUU11"/>
      <c r="EUV11"/>
      <c r="EUW11"/>
      <c r="EUX11"/>
      <c r="EUY11"/>
      <c r="EUZ11"/>
      <c r="EVA11"/>
      <c r="EVB11"/>
      <c r="EVC11"/>
      <c r="EVD11"/>
      <c r="EVE11"/>
      <c r="EVF11"/>
      <c r="EVG11"/>
      <c r="EVH11"/>
      <c r="EVI11"/>
      <c r="EVJ11"/>
      <c r="EVK11"/>
      <c r="EVL11"/>
      <c r="EVM11"/>
      <c r="EVN11"/>
      <c r="EVO11"/>
      <c r="EVP11"/>
      <c r="EVQ11"/>
      <c r="EVR11"/>
      <c r="EVS11"/>
      <c r="EVT11"/>
      <c r="EVU11"/>
      <c r="EVV11"/>
      <c r="EVW11"/>
      <c r="EVX11"/>
      <c r="EVY11"/>
      <c r="EVZ11"/>
      <c r="EWA11"/>
      <c r="EWB11"/>
      <c r="EWC11"/>
      <c r="EWD11"/>
      <c r="EWE11"/>
      <c r="EWF11"/>
      <c r="EWG11"/>
      <c r="EWH11"/>
      <c r="EWI11"/>
      <c r="EWJ11"/>
      <c r="EWK11"/>
      <c r="EWL11"/>
      <c r="EWM11"/>
      <c r="EWN11"/>
      <c r="EWO11"/>
      <c r="EWP11"/>
      <c r="EWQ11"/>
      <c r="EWR11"/>
      <c r="EWS11"/>
      <c r="EWT11"/>
      <c r="EWU11"/>
      <c r="EWV11"/>
      <c r="EWW11"/>
      <c r="EWX11"/>
      <c r="EWY11"/>
      <c r="EWZ11"/>
      <c r="EXA11"/>
      <c r="EXB11"/>
      <c r="EXC11"/>
      <c r="EXD11"/>
      <c r="EXE11"/>
      <c r="EXF11"/>
      <c r="EXG11"/>
      <c r="EXH11"/>
      <c r="EXI11"/>
      <c r="EXJ11"/>
      <c r="EXK11"/>
      <c r="EXL11"/>
      <c r="EXM11"/>
      <c r="EXN11"/>
      <c r="EXO11"/>
      <c r="EXP11"/>
      <c r="EXQ11"/>
      <c r="EXR11"/>
      <c r="EXS11"/>
      <c r="EXT11"/>
      <c r="EXU11"/>
      <c r="EXV11"/>
      <c r="EXW11"/>
      <c r="EXX11"/>
      <c r="EXY11"/>
      <c r="EXZ11"/>
      <c r="EYA11"/>
      <c r="EYB11"/>
      <c r="EYC11"/>
      <c r="EYD11"/>
      <c r="EYE11"/>
      <c r="EYF11"/>
      <c r="EYG11"/>
      <c r="EYH11"/>
      <c r="EYI11"/>
      <c r="EYJ11"/>
      <c r="EYK11"/>
      <c r="EYL11"/>
      <c r="EYM11"/>
      <c r="EYN11"/>
      <c r="EYO11"/>
      <c r="EYP11"/>
      <c r="EYQ11"/>
      <c r="EYR11"/>
      <c r="EYS11"/>
      <c r="EYT11"/>
      <c r="EYU11"/>
      <c r="EYV11"/>
      <c r="EYW11"/>
      <c r="EYX11"/>
      <c r="EYY11"/>
      <c r="EYZ11"/>
      <c r="EZA11"/>
      <c r="EZB11"/>
      <c r="EZC11"/>
      <c r="EZD11"/>
      <c r="EZE11"/>
      <c r="EZF11"/>
      <c r="EZG11"/>
      <c r="EZH11"/>
      <c r="EZI11"/>
      <c r="EZJ11"/>
      <c r="EZK11"/>
      <c r="EZL11"/>
      <c r="EZM11"/>
      <c r="EZN11"/>
      <c r="EZO11"/>
      <c r="EZP11"/>
      <c r="EZQ11"/>
      <c r="EZR11"/>
      <c r="EZS11"/>
      <c r="EZT11"/>
      <c r="EZU11"/>
      <c r="EZV11"/>
      <c r="EZW11"/>
      <c r="EZX11"/>
      <c r="EZY11"/>
      <c r="EZZ11"/>
      <c r="FAA11"/>
      <c r="FAB11"/>
      <c r="FAC11"/>
      <c r="FAD11"/>
      <c r="FAE11"/>
      <c r="FAF11"/>
      <c r="FAG11"/>
      <c r="FAH11"/>
      <c r="FAI11"/>
      <c r="FAJ11"/>
      <c r="FAK11"/>
      <c r="FAL11"/>
      <c r="FAM11"/>
      <c r="FAN11"/>
      <c r="FAO11"/>
      <c r="FAP11"/>
      <c r="FAQ11"/>
      <c r="FAR11"/>
      <c r="FAS11"/>
      <c r="FAT11"/>
      <c r="FAU11"/>
      <c r="FAV11"/>
      <c r="FAW11"/>
      <c r="FAX11"/>
      <c r="FAY11"/>
      <c r="FAZ11"/>
      <c r="FBA11"/>
      <c r="FBB11"/>
      <c r="FBC11"/>
      <c r="FBD11"/>
      <c r="FBE11"/>
      <c r="FBF11"/>
      <c r="FBG11"/>
      <c r="FBH11"/>
      <c r="FBI11"/>
      <c r="FBJ11"/>
      <c r="FBK11"/>
      <c r="FBL11"/>
      <c r="FBM11"/>
      <c r="FBN11"/>
      <c r="FBO11"/>
      <c r="FBP11"/>
      <c r="FBQ11"/>
      <c r="FBR11"/>
      <c r="FBS11"/>
      <c r="FBT11"/>
      <c r="FBU11"/>
      <c r="FBV11"/>
      <c r="FBW11"/>
      <c r="FBX11"/>
      <c r="FBY11"/>
      <c r="FBZ11"/>
      <c r="FCA11"/>
      <c r="FCB11"/>
      <c r="FCC11"/>
      <c r="FCD11"/>
      <c r="FCE11"/>
      <c r="FCF11"/>
      <c r="FCG11"/>
      <c r="FCH11"/>
      <c r="FCI11"/>
      <c r="FCJ11"/>
      <c r="FCK11"/>
      <c r="FCL11"/>
      <c r="FCM11"/>
      <c r="FCN11"/>
      <c r="FCO11"/>
      <c r="FCP11"/>
      <c r="FCQ11"/>
      <c r="FCR11"/>
      <c r="FCS11"/>
      <c r="FCT11"/>
      <c r="FCU11"/>
      <c r="FCV11"/>
      <c r="FCW11"/>
      <c r="FCX11"/>
      <c r="FCY11"/>
      <c r="FCZ11"/>
      <c r="FDA11"/>
      <c r="FDB11"/>
      <c r="FDC11"/>
      <c r="FDD11"/>
      <c r="FDE11"/>
      <c r="FDF11"/>
      <c r="FDG11"/>
      <c r="FDH11"/>
      <c r="FDI11"/>
      <c r="FDJ11"/>
      <c r="FDK11"/>
      <c r="FDL11"/>
      <c r="FDM11"/>
      <c r="FDN11"/>
      <c r="FDO11"/>
      <c r="FDP11"/>
      <c r="FDQ11"/>
      <c r="FDR11"/>
      <c r="FDS11"/>
      <c r="FDT11"/>
      <c r="FDU11"/>
      <c r="FDV11"/>
      <c r="FDW11"/>
      <c r="FDX11"/>
      <c r="FDY11"/>
      <c r="FDZ11"/>
      <c r="FEA11"/>
      <c r="FEB11"/>
      <c r="FEC11"/>
      <c r="FED11"/>
      <c r="FEE11"/>
      <c r="FEF11"/>
      <c r="FEG11"/>
      <c r="FEH11"/>
      <c r="FEI11"/>
      <c r="FEJ11"/>
      <c r="FEK11"/>
      <c r="FEL11"/>
      <c r="FEM11"/>
      <c r="FEN11"/>
      <c r="FEO11"/>
      <c r="FEP11"/>
      <c r="FEQ11"/>
      <c r="FER11"/>
      <c r="FES11"/>
      <c r="FET11"/>
      <c r="FEU11"/>
      <c r="FEV11"/>
      <c r="FEW11"/>
      <c r="FEX11"/>
      <c r="FEY11"/>
      <c r="FEZ11"/>
      <c r="FFA11"/>
      <c r="FFB11"/>
      <c r="FFC11"/>
      <c r="FFD11"/>
      <c r="FFE11"/>
      <c r="FFF11"/>
      <c r="FFG11"/>
      <c r="FFH11"/>
      <c r="FFI11"/>
      <c r="FFJ11"/>
      <c r="FFK11"/>
      <c r="FFL11"/>
      <c r="FFM11"/>
      <c r="FFN11"/>
      <c r="FFO11"/>
      <c r="FFP11"/>
      <c r="FFQ11"/>
      <c r="FFR11"/>
      <c r="FFS11"/>
      <c r="FFT11"/>
      <c r="FFU11"/>
      <c r="FFV11"/>
      <c r="FFW11"/>
      <c r="FFX11"/>
      <c r="FFY11"/>
      <c r="FFZ11"/>
      <c r="FGA11"/>
      <c r="FGB11"/>
      <c r="FGC11"/>
      <c r="FGD11"/>
      <c r="FGE11"/>
      <c r="FGF11"/>
      <c r="FGG11"/>
      <c r="FGH11"/>
      <c r="FGI11"/>
      <c r="FGJ11"/>
      <c r="FGK11"/>
      <c r="FGL11"/>
      <c r="FGM11"/>
      <c r="FGN11"/>
      <c r="FGO11"/>
      <c r="FGP11"/>
      <c r="FGQ11"/>
      <c r="FGR11"/>
      <c r="FGS11"/>
      <c r="FGT11"/>
      <c r="FGU11"/>
      <c r="FGV11"/>
      <c r="FGW11"/>
      <c r="FGX11"/>
      <c r="FGY11"/>
      <c r="FGZ11"/>
      <c r="FHA11"/>
      <c r="FHB11"/>
      <c r="FHC11"/>
      <c r="FHD11"/>
      <c r="FHE11"/>
      <c r="FHF11"/>
      <c r="FHG11"/>
      <c r="FHH11"/>
      <c r="FHI11"/>
      <c r="FHJ11"/>
      <c r="FHK11"/>
      <c r="FHL11"/>
      <c r="FHM11"/>
      <c r="FHN11"/>
      <c r="FHO11"/>
      <c r="FHP11"/>
      <c r="FHQ11"/>
      <c r="FHR11"/>
      <c r="FHS11"/>
      <c r="FHT11"/>
      <c r="FHU11"/>
      <c r="FHV11"/>
      <c r="FHW11"/>
      <c r="FHX11"/>
      <c r="FHY11"/>
      <c r="FHZ11"/>
      <c r="FIA11"/>
      <c r="FIB11"/>
      <c r="FIC11"/>
      <c r="FID11"/>
      <c r="FIE11"/>
      <c r="FIF11"/>
      <c r="FIG11"/>
      <c r="FIH11"/>
      <c r="FII11"/>
      <c r="FIJ11"/>
      <c r="FIK11"/>
      <c r="FIL11"/>
      <c r="FIM11"/>
      <c r="FIN11"/>
      <c r="FIO11"/>
      <c r="FIP11"/>
      <c r="FIQ11"/>
      <c r="FIR11"/>
      <c r="FIS11"/>
      <c r="FIT11"/>
      <c r="FIU11"/>
      <c r="FIV11"/>
      <c r="FIW11"/>
      <c r="FIX11"/>
      <c r="FIY11"/>
      <c r="FIZ11"/>
      <c r="FJA11"/>
      <c r="FJB11"/>
      <c r="FJC11"/>
      <c r="FJD11"/>
      <c r="FJE11"/>
      <c r="FJF11"/>
      <c r="FJG11"/>
      <c r="FJH11"/>
      <c r="FJI11"/>
      <c r="FJJ11"/>
      <c r="FJK11"/>
      <c r="FJL11"/>
      <c r="FJM11"/>
      <c r="FJN11"/>
      <c r="FJO11"/>
      <c r="FJP11"/>
      <c r="FJQ11"/>
      <c r="FJR11"/>
      <c r="FJS11"/>
      <c r="FJT11"/>
      <c r="FJU11"/>
      <c r="FJV11"/>
      <c r="FJW11"/>
      <c r="FJX11"/>
      <c r="FJY11"/>
      <c r="FJZ11"/>
      <c r="FKA11"/>
      <c r="FKB11"/>
      <c r="FKC11"/>
      <c r="FKD11"/>
      <c r="FKE11"/>
      <c r="FKF11"/>
      <c r="FKG11"/>
      <c r="FKH11"/>
      <c r="FKI11"/>
      <c r="FKJ11"/>
      <c r="FKK11"/>
      <c r="FKL11"/>
      <c r="FKM11"/>
      <c r="FKN11"/>
      <c r="FKO11"/>
      <c r="FKP11"/>
      <c r="FKQ11"/>
      <c r="FKR11"/>
      <c r="FKS11"/>
      <c r="FKT11"/>
      <c r="FKU11"/>
      <c r="FKV11"/>
      <c r="FKW11"/>
      <c r="FKX11"/>
      <c r="FKY11"/>
      <c r="FKZ11"/>
      <c r="FLA11"/>
      <c r="FLB11"/>
      <c r="FLC11"/>
      <c r="FLD11"/>
      <c r="FLE11"/>
      <c r="FLF11"/>
      <c r="FLG11"/>
      <c r="FLH11"/>
      <c r="FLI11"/>
      <c r="FLJ11"/>
      <c r="FLK11"/>
      <c r="FLL11"/>
      <c r="FLM11"/>
      <c r="FLN11"/>
      <c r="FLO11"/>
      <c r="FLP11"/>
      <c r="FLQ11"/>
      <c r="FLR11"/>
      <c r="FLS11"/>
      <c r="FLT11"/>
      <c r="FLU11"/>
      <c r="FLV11"/>
      <c r="FLW11"/>
      <c r="FLX11"/>
      <c r="FLY11"/>
      <c r="FLZ11"/>
      <c r="FMA11"/>
      <c r="FMB11"/>
      <c r="FMC11"/>
      <c r="FMD11"/>
      <c r="FME11"/>
      <c r="FMF11"/>
      <c r="FMG11"/>
      <c r="FMH11"/>
      <c r="FMI11"/>
      <c r="FMJ11"/>
      <c r="FMK11"/>
      <c r="FML11"/>
      <c r="FMM11"/>
      <c r="FMN11"/>
      <c r="FMO11"/>
      <c r="FMP11"/>
      <c r="FMQ11"/>
      <c r="FMR11"/>
      <c r="FMS11"/>
      <c r="FMT11"/>
      <c r="FMU11"/>
      <c r="FMV11"/>
      <c r="FMW11"/>
      <c r="FMX11"/>
      <c r="FMY11"/>
      <c r="FMZ11"/>
      <c r="FNA11"/>
      <c r="FNB11"/>
      <c r="FNC11"/>
      <c r="FND11"/>
      <c r="FNE11"/>
      <c r="FNF11"/>
      <c r="FNG11"/>
      <c r="FNH11"/>
      <c r="FNI11"/>
      <c r="FNJ11"/>
      <c r="FNK11"/>
      <c r="FNL11"/>
      <c r="FNM11"/>
      <c r="FNN11"/>
      <c r="FNO11"/>
      <c r="FNP11"/>
      <c r="FNQ11"/>
      <c r="FNR11"/>
      <c r="FNS11"/>
      <c r="FNT11"/>
      <c r="FNU11"/>
      <c r="FNV11"/>
      <c r="FNW11"/>
      <c r="FNX11"/>
      <c r="FNY11"/>
      <c r="FNZ11"/>
      <c r="FOA11"/>
      <c r="FOB11"/>
      <c r="FOC11"/>
      <c r="FOD11"/>
      <c r="FOE11"/>
      <c r="FOF11"/>
      <c r="FOG11"/>
      <c r="FOH11"/>
      <c r="FOI11"/>
      <c r="FOJ11"/>
      <c r="FOK11"/>
      <c r="FOL11"/>
      <c r="FOM11"/>
      <c r="FON11"/>
      <c r="FOO11"/>
      <c r="FOP11"/>
      <c r="FOQ11"/>
      <c r="FOR11"/>
      <c r="FOS11"/>
      <c r="FOT11"/>
      <c r="FOU11"/>
      <c r="FOV11"/>
      <c r="FOW11"/>
      <c r="FOX11"/>
      <c r="FOY11"/>
      <c r="FOZ11"/>
      <c r="FPA11"/>
      <c r="FPB11"/>
      <c r="FPC11"/>
      <c r="FPD11"/>
      <c r="FPE11"/>
      <c r="FPF11"/>
      <c r="FPG11"/>
      <c r="FPH11"/>
      <c r="FPI11"/>
      <c r="FPJ11"/>
      <c r="FPK11"/>
      <c r="FPL11"/>
      <c r="FPM11"/>
      <c r="FPN11"/>
      <c r="FPO11"/>
      <c r="FPP11"/>
      <c r="FPQ11"/>
      <c r="FPR11"/>
      <c r="FPS11"/>
      <c r="FPT11"/>
      <c r="FPU11"/>
      <c r="FPV11"/>
      <c r="FPW11"/>
      <c r="FPX11"/>
      <c r="FPY11"/>
      <c r="FPZ11"/>
      <c r="FQA11"/>
      <c r="FQB11"/>
      <c r="FQC11"/>
      <c r="FQD11"/>
      <c r="FQE11"/>
      <c r="FQF11"/>
      <c r="FQG11"/>
      <c r="FQH11"/>
      <c r="FQI11"/>
      <c r="FQJ11"/>
      <c r="FQK11"/>
      <c r="FQL11"/>
      <c r="FQM11"/>
      <c r="FQN11"/>
      <c r="FQO11"/>
      <c r="FQP11"/>
      <c r="FQQ11"/>
      <c r="FQR11"/>
      <c r="FQS11"/>
      <c r="FQT11"/>
      <c r="FQU11"/>
      <c r="FQV11"/>
      <c r="FQW11"/>
      <c r="FQX11"/>
      <c r="FQY11"/>
      <c r="FQZ11"/>
      <c r="FRA11"/>
      <c r="FRB11"/>
      <c r="FRC11"/>
      <c r="FRD11"/>
      <c r="FRE11"/>
      <c r="FRF11"/>
      <c r="FRG11"/>
      <c r="FRH11"/>
      <c r="FRI11"/>
      <c r="FRJ11"/>
      <c r="FRK11"/>
      <c r="FRL11"/>
      <c r="FRM11"/>
      <c r="FRN11"/>
      <c r="FRO11"/>
      <c r="FRP11"/>
      <c r="FRQ11"/>
      <c r="FRR11"/>
      <c r="FRS11"/>
      <c r="FRT11"/>
      <c r="FRU11"/>
      <c r="FRV11"/>
      <c r="FRW11"/>
      <c r="FRX11"/>
      <c r="FRY11"/>
      <c r="FRZ11"/>
      <c r="FSA11"/>
      <c r="FSB11"/>
      <c r="FSC11"/>
      <c r="FSD11"/>
      <c r="FSE11"/>
      <c r="FSF11"/>
      <c r="FSG11"/>
      <c r="FSH11"/>
      <c r="FSI11"/>
      <c r="FSJ11"/>
      <c r="FSK11"/>
      <c r="FSL11"/>
      <c r="FSM11"/>
      <c r="FSN11"/>
      <c r="FSO11"/>
      <c r="FSP11"/>
      <c r="FSQ11"/>
      <c r="FSR11"/>
      <c r="FSS11"/>
      <c r="FST11"/>
      <c r="FSU11"/>
      <c r="FSV11"/>
      <c r="FSW11"/>
      <c r="FSX11"/>
      <c r="FSY11"/>
      <c r="FSZ11"/>
      <c r="FTA11"/>
      <c r="FTB11"/>
      <c r="FTC11"/>
      <c r="FTD11"/>
      <c r="FTE11"/>
      <c r="FTF11"/>
      <c r="FTG11"/>
      <c r="FTH11"/>
      <c r="FTI11"/>
      <c r="FTJ11"/>
      <c r="FTK11"/>
      <c r="FTL11"/>
      <c r="FTM11"/>
      <c r="FTN11"/>
      <c r="FTO11"/>
      <c r="FTP11"/>
      <c r="FTQ11"/>
      <c r="FTR11"/>
      <c r="FTS11"/>
      <c r="FTT11"/>
      <c r="FTU11"/>
      <c r="FTV11"/>
      <c r="FTW11"/>
      <c r="FTX11"/>
      <c r="FTY11"/>
      <c r="FTZ11"/>
      <c r="FUA11"/>
      <c r="FUB11"/>
      <c r="FUC11"/>
      <c r="FUD11"/>
      <c r="FUE11"/>
      <c r="FUF11"/>
      <c r="FUG11"/>
      <c r="FUH11"/>
      <c r="FUI11"/>
      <c r="FUJ11"/>
      <c r="FUK11"/>
      <c r="FUL11"/>
      <c r="FUM11"/>
      <c r="FUN11"/>
      <c r="FUO11"/>
      <c r="FUP11"/>
      <c r="FUQ11"/>
      <c r="FUR11"/>
      <c r="FUS11"/>
      <c r="FUT11"/>
      <c r="FUU11"/>
      <c r="FUV11"/>
      <c r="FUW11"/>
      <c r="FUX11"/>
      <c r="FUY11"/>
      <c r="FUZ11"/>
      <c r="FVA11"/>
      <c r="FVB11"/>
      <c r="FVC11"/>
      <c r="FVD11"/>
      <c r="FVE11"/>
      <c r="FVF11"/>
      <c r="FVG11"/>
      <c r="FVH11"/>
      <c r="FVI11"/>
      <c r="FVJ11"/>
      <c r="FVK11"/>
      <c r="FVL11"/>
      <c r="FVM11"/>
      <c r="FVN11"/>
      <c r="FVO11"/>
      <c r="FVP11"/>
      <c r="FVQ11"/>
      <c r="FVR11"/>
      <c r="FVS11"/>
      <c r="FVT11"/>
      <c r="FVU11"/>
      <c r="FVV11"/>
      <c r="FVW11"/>
      <c r="FVX11"/>
      <c r="FVY11"/>
      <c r="FVZ11"/>
      <c r="FWA11"/>
      <c r="FWB11"/>
      <c r="FWC11"/>
      <c r="FWD11"/>
      <c r="FWE11"/>
      <c r="FWF11"/>
      <c r="FWG11"/>
      <c r="FWH11"/>
      <c r="FWI11"/>
      <c r="FWJ11"/>
      <c r="FWK11"/>
      <c r="FWL11"/>
      <c r="FWM11"/>
      <c r="FWN11"/>
      <c r="FWO11"/>
      <c r="FWP11"/>
      <c r="FWQ11"/>
      <c r="FWR11"/>
      <c r="FWS11"/>
      <c r="FWT11"/>
      <c r="FWU11"/>
      <c r="FWV11"/>
      <c r="FWW11"/>
      <c r="FWX11"/>
      <c r="FWY11"/>
      <c r="FWZ11"/>
      <c r="FXA11"/>
      <c r="FXB11"/>
      <c r="FXC11"/>
      <c r="FXD11"/>
      <c r="FXE11"/>
      <c r="FXF11"/>
      <c r="FXG11"/>
      <c r="FXH11"/>
      <c r="FXI11"/>
      <c r="FXJ11"/>
      <c r="FXK11"/>
      <c r="FXL11"/>
      <c r="FXM11"/>
      <c r="FXN11"/>
      <c r="FXO11"/>
      <c r="FXP11"/>
      <c r="FXQ11"/>
      <c r="FXR11"/>
      <c r="FXS11"/>
      <c r="FXT11"/>
      <c r="FXU11"/>
      <c r="FXV11"/>
      <c r="FXW11"/>
      <c r="FXX11"/>
      <c r="FXY11"/>
      <c r="FXZ11"/>
      <c r="FYA11"/>
      <c r="FYB11"/>
      <c r="FYC11"/>
      <c r="FYD11"/>
      <c r="FYE11"/>
      <c r="FYF11"/>
      <c r="FYG11"/>
      <c r="FYH11"/>
      <c r="FYI11"/>
      <c r="FYJ11"/>
      <c r="FYK11"/>
      <c r="FYL11"/>
      <c r="FYM11"/>
      <c r="FYN11"/>
      <c r="FYO11"/>
      <c r="FYP11"/>
      <c r="FYQ11"/>
      <c r="FYR11"/>
      <c r="FYS11"/>
      <c r="FYT11"/>
      <c r="FYU11"/>
      <c r="FYV11"/>
      <c r="FYW11"/>
      <c r="FYX11"/>
      <c r="FYY11"/>
      <c r="FYZ11"/>
      <c r="FZA11"/>
      <c r="FZB11"/>
      <c r="FZC11"/>
      <c r="FZD11"/>
      <c r="FZE11"/>
      <c r="FZF11"/>
      <c r="FZG11"/>
      <c r="FZH11"/>
      <c r="FZI11"/>
      <c r="FZJ11"/>
      <c r="FZK11"/>
      <c r="FZL11"/>
      <c r="FZM11"/>
      <c r="FZN11"/>
      <c r="FZO11"/>
      <c r="FZP11"/>
      <c r="FZQ11"/>
      <c r="FZR11"/>
      <c r="FZS11"/>
      <c r="FZT11"/>
      <c r="FZU11"/>
      <c r="FZV11"/>
      <c r="FZW11"/>
      <c r="FZX11"/>
      <c r="FZY11"/>
      <c r="FZZ11"/>
      <c r="GAA11"/>
      <c r="GAB11"/>
      <c r="GAC11"/>
      <c r="GAD11"/>
      <c r="GAE11"/>
      <c r="GAF11"/>
      <c r="GAG11"/>
      <c r="GAH11"/>
      <c r="GAI11"/>
      <c r="GAJ11"/>
      <c r="GAK11"/>
      <c r="GAL11"/>
      <c r="GAM11"/>
      <c r="GAN11"/>
      <c r="GAO11"/>
      <c r="GAP11"/>
      <c r="GAQ11"/>
      <c r="GAR11"/>
      <c r="GAS11"/>
      <c r="GAT11"/>
      <c r="GAU11"/>
      <c r="GAV11"/>
      <c r="GAW11"/>
      <c r="GAX11"/>
      <c r="GAY11"/>
      <c r="GAZ11"/>
      <c r="GBA11"/>
      <c r="GBB11"/>
      <c r="GBC11"/>
      <c r="GBD11"/>
      <c r="GBE11"/>
      <c r="GBF11"/>
      <c r="GBG11"/>
      <c r="GBH11"/>
      <c r="GBI11"/>
      <c r="GBJ11"/>
      <c r="GBK11"/>
      <c r="GBL11"/>
      <c r="GBM11"/>
      <c r="GBN11"/>
      <c r="GBO11"/>
      <c r="GBP11"/>
      <c r="GBQ11"/>
      <c r="GBR11"/>
      <c r="GBS11"/>
      <c r="GBT11"/>
      <c r="GBU11"/>
      <c r="GBV11"/>
      <c r="GBW11"/>
      <c r="GBX11"/>
      <c r="GBY11"/>
      <c r="GBZ11"/>
      <c r="GCA11"/>
      <c r="GCB11"/>
      <c r="GCC11"/>
      <c r="GCD11"/>
      <c r="GCE11"/>
      <c r="GCF11"/>
      <c r="GCG11"/>
      <c r="GCH11"/>
      <c r="GCI11"/>
      <c r="GCJ11"/>
      <c r="GCK11"/>
      <c r="GCL11"/>
      <c r="GCM11"/>
      <c r="GCN11"/>
      <c r="GCO11"/>
      <c r="GCP11"/>
      <c r="GCQ11"/>
      <c r="GCR11"/>
      <c r="GCS11"/>
      <c r="GCT11"/>
      <c r="GCU11"/>
      <c r="GCV11"/>
      <c r="GCW11"/>
      <c r="GCX11"/>
      <c r="GCY11"/>
      <c r="GCZ11"/>
      <c r="GDA11"/>
      <c r="GDB11"/>
      <c r="GDC11"/>
      <c r="GDD11"/>
      <c r="GDE11"/>
      <c r="GDF11"/>
      <c r="GDG11"/>
      <c r="GDH11"/>
      <c r="GDI11"/>
      <c r="GDJ11"/>
      <c r="GDK11"/>
      <c r="GDL11"/>
      <c r="GDM11"/>
      <c r="GDN11"/>
      <c r="GDO11"/>
      <c r="GDP11"/>
      <c r="GDQ11"/>
      <c r="GDR11"/>
      <c r="GDS11"/>
      <c r="GDT11"/>
      <c r="GDU11"/>
      <c r="GDV11"/>
      <c r="GDW11"/>
      <c r="GDX11"/>
      <c r="GDY11"/>
      <c r="GDZ11"/>
      <c r="GEA11"/>
      <c r="GEB11"/>
      <c r="GEC11"/>
      <c r="GED11"/>
      <c r="GEE11"/>
      <c r="GEF11"/>
      <c r="GEG11"/>
      <c r="GEH11"/>
      <c r="GEI11"/>
      <c r="GEJ11"/>
      <c r="GEK11"/>
      <c r="GEL11"/>
      <c r="GEM11"/>
      <c r="GEN11"/>
      <c r="GEO11"/>
      <c r="GEP11"/>
      <c r="GEQ11"/>
      <c r="GER11"/>
      <c r="GES11"/>
      <c r="GET11"/>
      <c r="GEU11"/>
      <c r="GEV11"/>
      <c r="GEW11"/>
      <c r="GEX11"/>
      <c r="GEY11"/>
      <c r="GEZ11"/>
      <c r="GFA11"/>
      <c r="GFB11"/>
      <c r="GFC11"/>
      <c r="GFD11"/>
      <c r="GFE11"/>
      <c r="GFF11"/>
      <c r="GFG11"/>
      <c r="GFH11"/>
      <c r="GFI11"/>
      <c r="GFJ11"/>
      <c r="GFK11"/>
      <c r="GFL11"/>
      <c r="GFM11"/>
      <c r="GFN11"/>
      <c r="GFO11"/>
      <c r="GFP11"/>
      <c r="GFQ11"/>
      <c r="GFR11"/>
      <c r="GFS11"/>
      <c r="GFT11"/>
      <c r="GFU11"/>
      <c r="GFV11"/>
      <c r="GFW11"/>
      <c r="GFX11"/>
      <c r="GFY11"/>
      <c r="GFZ11"/>
      <c r="GGA11"/>
      <c r="GGB11"/>
      <c r="GGC11"/>
      <c r="GGD11"/>
      <c r="GGE11"/>
      <c r="GGF11"/>
      <c r="GGG11"/>
      <c r="GGH11"/>
      <c r="GGI11"/>
      <c r="GGJ11"/>
      <c r="GGK11"/>
      <c r="GGL11"/>
      <c r="GGM11"/>
      <c r="GGN11"/>
      <c r="GGO11"/>
      <c r="GGP11"/>
      <c r="GGQ11"/>
      <c r="GGR11"/>
      <c r="GGS11"/>
      <c r="GGT11"/>
      <c r="GGU11"/>
      <c r="GGV11"/>
      <c r="GGW11"/>
      <c r="GGX11"/>
      <c r="GGY11"/>
      <c r="GGZ11"/>
      <c r="GHA11"/>
      <c r="GHB11"/>
      <c r="GHC11"/>
      <c r="GHD11"/>
      <c r="GHE11"/>
      <c r="GHF11"/>
      <c r="GHG11"/>
      <c r="GHH11"/>
      <c r="GHI11"/>
      <c r="GHJ11"/>
      <c r="GHK11"/>
      <c r="GHL11"/>
      <c r="GHM11"/>
      <c r="GHN11"/>
      <c r="GHO11"/>
      <c r="GHP11"/>
      <c r="GHQ11"/>
      <c r="GHR11"/>
      <c r="GHS11"/>
      <c r="GHT11"/>
      <c r="GHU11"/>
      <c r="GHV11"/>
      <c r="GHW11"/>
      <c r="GHX11"/>
      <c r="GHY11"/>
      <c r="GHZ11"/>
      <c r="GIA11"/>
      <c r="GIB11"/>
      <c r="GIC11"/>
      <c r="GID11"/>
      <c r="GIE11"/>
      <c r="GIF11"/>
      <c r="GIG11"/>
      <c r="GIH11"/>
      <c r="GII11"/>
      <c r="GIJ11"/>
      <c r="GIK11"/>
      <c r="GIL11"/>
      <c r="GIM11"/>
      <c r="GIN11"/>
      <c r="GIO11"/>
      <c r="GIP11"/>
      <c r="GIQ11"/>
      <c r="GIR11"/>
      <c r="GIS11"/>
      <c r="GIT11"/>
      <c r="GIU11"/>
      <c r="GIV11"/>
      <c r="GIW11"/>
      <c r="GIX11"/>
      <c r="GIY11"/>
      <c r="GIZ11"/>
      <c r="GJA11"/>
      <c r="GJB11"/>
      <c r="GJC11"/>
      <c r="GJD11"/>
      <c r="GJE11"/>
      <c r="GJF11"/>
      <c r="GJG11"/>
      <c r="GJH11"/>
      <c r="GJI11"/>
      <c r="GJJ11"/>
      <c r="GJK11"/>
      <c r="GJL11"/>
      <c r="GJM11"/>
      <c r="GJN11"/>
      <c r="GJO11"/>
      <c r="GJP11"/>
      <c r="GJQ11"/>
      <c r="GJR11"/>
      <c r="GJS11"/>
      <c r="GJT11"/>
      <c r="GJU11"/>
      <c r="GJV11"/>
      <c r="GJW11"/>
      <c r="GJX11"/>
      <c r="GJY11"/>
      <c r="GJZ11"/>
      <c r="GKA11"/>
      <c r="GKB11"/>
      <c r="GKC11"/>
      <c r="GKD11"/>
      <c r="GKE11"/>
      <c r="GKF11"/>
      <c r="GKG11"/>
      <c r="GKH11"/>
      <c r="GKI11"/>
      <c r="GKJ11"/>
      <c r="GKK11"/>
      <c r="GKL11"/>
      <c r="GKM11"/>
      <c r="GKN11"/>
      <c r="GKO11"/>
      <c r="GKP11"/>
      <c r="GKQ11"/>
      <c r="GKR11"/>
      <c r="GKS11"/>
      <c r="GKT11"/>
      <c r="GKU11"/>
      <c r="GKV11"/>
      <c r="GKW11"/>
      <c r="GKX11"/>
      <c r="GKY11"/>
      <c r="GKZ11"/>
      <c r="GLA11"/>
      <c r="GLB11"/>
      <c r="GLC11"/>
      <c r="GLD11"/>
      <c r="GLE11"/>
      <c r="GLF11"/>
      <c r="GLG11"/>
      <c r="GLH11"/>
      <c r="GLI11"/>
      <c r="GLJ11"/>
      <c r="GLK11"/>
      <c r="GLL11"/>
      <c r="GLM11"/>
      <c r="GLN11"/>
      <c r="GLO11"/>
      <c r="GLP11"/>
      <c r="GLQ11"/>
      <c r="GLR11"/>
      <c r="GLS11"/>
      <c r="GLT11"/>
      <c r="GLU11"/>
      <c r="GLV11"/>
      <c r="GLW11"/>
      <c r="GLX11"/>
      <c r="GLY11"/>
      <c r="GLZ11"/>
      <c r="GMA11"/>
      <c r="GMB11"/>
      <c r="GMC11"/>
      <c r="GMD11"/>
      <c r="GME11"/>
      <c r="GMF11"/>
      <c r="GMG11"/>
      <c r="GMH11"/>
      <c r="GMI11"/>
      <c r="GMJ11"/>
      <c r="GMK11"/>
      <c r="GML11"/>
      <c r="GMM11"/>
      <c r="GMN11"/>
      <c r="GMO11"/>
      <c r="GMP11"/>
      <c r="GMQ11"/>
      <c r="GMR11"/>
      <c r="GMS11"/>
      <c r="GMT11"/>
      <c r="GMU11"/>
      <c r="GMV11"/>
      <c r="GMW11"/>
      <c r="GMX11"/>
      <c r="GMY11"/>
      <c r="GMZ11"/>
      <c r="GNA11"/>
      <c r="GNB11"/>
      <c r="GNC11"/>
      <c r="GND11"/>
      <c r="GNE11"/>
      <c r="GNF11"/>
      <c r="GNG11"/>
      <c r="GNH11"/>
      <c r="GNI11"/>
      <c r="GNJ11"/>
      <c r="GNK11"/>
      <c r="GNL11"/>
      <c r="GNM11"/>
      <c r="GNN11"/>
      <c r="GNO11"/>
      <c r="GNP11"/>
      <c r="GNQ11"/>
      <c r="GNR11"/>
      <c r="GNS11"/>
      <c r="GNT11"/>
      <c r="GNU11"/>
      <c r="GNV11"/>
      <c r="GNW11"/>
      <c r="GNX11"/>
      <c r="GNY11"/>
      <c r="GNZ11"/>
      <c r="GOA11"/>
      <c r="GOB11"/>
      <c r="GOC11"/>
      <c r="GOD11"/>
      <c r="GOE11"/>
      <c r="GOF11"/>
      <c r="GOG11"/>
      <c r="GOH11"/>
      <c r="GOI11"/>
      <c r="GOJ11"/>
      <c r="GOK11"/>
      <c r="GOL11"/>
      <c r="GOM11"/>
      <c r="GON11"/>
      <c r="GOO11"/>
      <c r="GOP11"/>
      <c r="GOQ11"/>
      <c r="GOR11"/>
      <c r="GOS11"/>
      <c r="GOT11"/>
      <c r="GOU11"/>
      <c r="GOV11"/>
      <c r="GOW11"/>
      <c r="GOX11"/>
      <c r="GOY11"/>
      <c r="GOZ11"/>
      <c r="GPA11"/>
      <c r="GPB11"/>
      <c r="GPC11"/>
      <c r="GPD11"/>
      <c r="GPE11"/>
      <c r="GPF11"/>
      <c r="GPG11"/>
      <c r="GPH11"/>
      <c r="GPI11"/>
      <c r="GPJ11"/>
      <c r="GPK11"/>
      <c r="GPL11"/>
      <c r="GPM11"/>
      <c r="GPN11"/>
      <c r="GPO11"/>
      <c r="GPP11"/>
      <c r="GPQ11"/>
      <c r="GPR11"/>
      <c r="GPS11"/>
      <c r="GPT11"/>
      <c r="GPU11"/>
      <c r="GPV11"/>
      <c r="GPW11"/>
      <c r="GPX11"/>
      <c r="GPY11"/>
      <c r="GPZ11"/>
      <c r="GQA11"/>
      <c r="GQB11"/>
      <c r="GQC11"/>
      <c r="GQD11"/>
      <c r="GQE11"/>
      <c r="GQF11"/>
      <c r="GQG11"/>
      <c r="GQH11"/>
      <c r="GQI11"/>
      <c r="GQJ11"/>
      <c r="GQK11"/>
      <c r="GQL11"/>
      <c r="GQM11"/>
      <c r="GQN11"/>
      <c r="GQO11"/>
      <c r="GQP11"/>
      <c r="GQQ11"/>
      <c r="GQR11"/>
      <c r="GQS11"/>
      <c r="GQT11"/>
      <c r="GQU11"/>
      <c r="GQV11"/>
      <c r="GQW11"/>
      <c r="GQX11"/>
      <c r="GQY11"/>
      <c r="GQZ11"/>
      <c r="GRA11"/>
      <c r="GRB11"/>
      <c r="GRC11"/>
      <c r="GRD11"/>
      <c r="GRE11"/>
      <c r="GRF11"/>
      <c r="GRG11"/>
      <c r="GRH11"/>
      <c r="GRI11"/>
      <c r="GRJ11"/>
      <c r="GRK11"/>
      <c r="GRL11"/>
      <c r="GRM11"/>
      <c r="GRN11"/>
      <c r="GRO11"/>
      <c r="GRP11"/>
      <c r="GRQ11"/>
      <c r="GRR11"/>
      <c r="GRS11"/>
      <c r="GRT11"/>
      <c r="GRU11"/>
      <c r="GRV11"/>
      <c r="GRW11"/>
      <c r="GRX11"/>
      <c r="GRY11"/>
      <c r="GRZ11"/>
      <c r="GSA11"/>
      <c r="GSB11"/>
      <c r="GSC11"/>
      <c r="GSD11"/>
      <c r="GSE11"/>
      <c r="GSF11"/>
      <c r="GSG11"/>
      <c r="GSH11"/>
      <c r="GSI11"/>
      <c r="GSJ11"/>
      <c r="GSK11"/>
      <c r="GSL11"/>
      <c r="GSM11"/>
      <c r="GSN11"/>
      <c r="GSO11"/>
      <c r="GSP11"/>
      <c r="GSQ11"/>
      <c r="GSR11"/>
      <c r="GSS11"/>
      <c r="GST11"/>
      <c r="GSU11"/>
      <c r="GSV11"/>
      <c r="GSW11"/>
      <c r="GSX11"/>
      <c r="GSY11"/>
      <c r="GSZ11"/>
      <c r="GTA11"/>
      <c r="GTB11"/>
      <c r="GTC11"/>
      <c r="GTD11"/>
      <c r="GTE11"/>
      <c r="GTF11"/>
      <c r="GTG11"/>
      <c r="GTH11"/>
      <c r="GTI11"/>
      <c r="GTJ11"/>
      <c r="GTK11"/>
      <c r="GTL11"/>
      <c r="GTM11"/>
      <c r="GTN11"/>
      <c r="GTO11"/>
      <c r="GTP11"/>
      <c r="GTQ11"/>
      <c r="GTR11"/>
      <c r="GTS11"/>
      <c r="GTT11"/>
      <c r="GTU11"/>
      <c r="GTV11"/>
      <c r="GTW11"/>
      <c r="GTX11"/>
      <c r="GTY11"/>
      <c r="GTZ11"/>
      <c r="GUA11"/>
      <c r="GUB11"/>
      <c r="GUC11"/>
      <c r="GUD11"/>
      <c r="GUE11"/>
      <c r="GUF11"/>
      <c r="GUG11"/>
      <c r="GUH11"/>
      <c r="GUI11"/>
      <c r="GUJ11"/>
      <c r="GUK11"/>
      <c r="GUL11"/>
      <c r="GUM11"/>
      <c r="GUN11"/>
      <c r="GUO11"/>
      <c r="GUP11"/>
      <c r="GUQ11"/>
      <c r="GUR11"/>
      <c r="GUS11"/>
      <c r="GUT11"/>
      <c r="GUU11"/>
      <c r="GUV11"/>
      <c r="GUW11"/>
      <c r="GUX11"/>
      <c r="GUY11"/>
      <c r="GUZ11"/>
      <c r="GVA11"/>
      <c r="GVB11"/>
      <c r="GVC11"/>
      <c r="GVD11"/>
      <c r="GVE11"/>
      <c r="GVF11"/>
      <c r="GVG11"/>
      <c r="GVH11"/>
      <c r="GVI11"/>
      <c r="GVJ11"/>
      <c r="GVK11"/>
      <c r="GVL11"/>
      <c r="GVM11"/>
      <c r="GVN11"/>
      <c r="GVO11"/>
      <c r="GVP11"/>
      <c r="GVQ11"/>
      <c r="GVR11"/>
      <c r="GVS11"/>
      <c r="GVT11"/>
      <c r="GVU11"/>
      <c r="GVV11"/>
      <c r="GVW11"/>
      <c r="GVX11"/>
      <c r="GVY11"/>
      <c r="GVZ11"/>
      <c r="GWA11"/>
      <c r="GWB11"/>
      <c r="GWC11"/>
      <c r="GWD11"/>
      <c r="GWE11"/>
      <c r="GWF11"/>
      <c r="GWG11"/>
      <c r="GWH11"/>
      <c r="GWI11"/>
      <c r="GWJ11"/>
      <c r="GWK11"/>
      <c r="GWL11"/>
      <c r="GWM11"/>
      <c r="GWN11"/>
      <c r="GWO11"/>
      <c r="GWP11"/>
      <c r="GWQ11"/>
      <c r="GWR11"/>
      <c r="GWS11"/>
      <c r="GWT11"/>
      <c r="GWU11"/>
      <c r="GWV11"/>
      <c r="GWW11"/>
      <c r="GWX11"/>
      <c r="GWY11"/>
      <c r="GWZ11"/>
      <c r="GXA11"/>
      <c r="GXB11"/>
      <c r="GXC11"/>
      <c r="GXD11"/>
      <c r="GXE11"/>
      <c r="GXF11"/>
      <c r="GXG11"/>
      <c r="GXH11"/>
      <c r="GXI11"/>
      <c r="GXJ11"/>
      <c r="GXK11"/>
      <c r="GXL11"/>
      <c r="GXM11"/>
      <c r="GXN11"/>
      <c r="GXO11"/>
      <c r="GXP11"/>
      <c r="GXQ11"/>
      <c r="GXR11"/>
      <c r="GXS11"/>
      <c r="GXT11"/>
      <c r="GXU11"/>
      <c r="GXV11"/>
      <c r="GXW11"/>
      <c r="GXX11"/>
      <c r="GXY11"/>
      <c r="GXZ11"/>
      <c r="GYA11"/>
      <c r="GYB11"/>
      <c r="GYC11"/>
      <c r="GYD11"/>
      <c r="GYE11"/>
      <c r="GYF11"/>
      <c r="GYG11"/>
      <c r="GYH11"/>
      <c r="GYI11"/>
      <c r="GYJ11"/>
      <c r="GYK11"/>
      <c r="GYL11"/>
      <c r="GYM11"/>
      <c r="GYN11"/>
      <c r="GYO11"/>
      <c r="GYP11"/>
      <c r="GYQ11"/>
      <c r="GYR11"/>
      <c r="GYS11"/>
      <c r="GYT11"/>
      <c r="GYU11"/>
      <c r="GYV11"/>
      <c r="GYW11"/>
      <c r="GYX11"/>
      <c r="GYY11"/>
      <c r="GYZ11"/>
      <c r="GZA11"/>
      <c r="GZB11"/>
      <c r="GZC11"/>
      <c r="GZD11"/>
      <c r="GZE11"/>
      <c r="GZF11"/>
      <c r="GZG11"/>
      <c r="GZH11"/>
      <c r="GZI11"/>
      <c r="GZJ11"/>
      <c r="GZK11"/>
      <c r="GZL11"/>
      <c r="GZM11"/>
      <c r="GZN11"/>
      <c r="GZO11"/>
      <c r="GZP11"/>
      <c r="GZQ11"/>
      <c r="GZR11"/>
      <c r="GZS11"/>
      <c r="GZT11"/>
      <c r="GZU11"/>
      <c r="GZV11"/>
      <c r="GZW11"/>
      <c r="GZX11"/>
      <c r="GZY11"/>
      <c r="GZZ11"/>
      <c r="HAA11"/>
      <c r="HAB11"/>
      <c r="HAC11"/>
      <c r="HAD11"/>
      <c r="HAE11"/>
      <c r="HAF11"/>
      <c r="HAG11"/>
      <c r="HAH11"/>
      <c r="HAI11"/>
      <c r="HAJ11"/>
      <c r="HAK11"/>
      <c r="HAL11"/>
      <c r="HAM11"/>
      <c r="HAN11"/>
      <c r="HAO11"/>
      <c r="HAP11"/>
      <c r="HAQ11"/>
      <c r="HAR11"/>
      <c r="HAS11"/>
      <c r="HAT11"/>
      <c r="HAU11"/>
      <c r="HAV11"/>
      <c r="HAW11"/>
      <c r="HAX11"/>
      <c r="HAY11"/>
      <c r="HAZ11"/>
      <c r="HBA11"/>
      <c r="HBB11"/>
      <c r="HBC11"/>
      <c r="HBD11"/>
      <c r="HBE11"/>
      <c r="HBF11"/>
      <c r="HBG11"/>
      <c r="HBH11"/>
      <c r="HBI11"/>
      <c r="HBJ11"/>
      <c r="HBK11"/>
      <c r="HBL11"/>
      <c r="HBM11"/>
      <c r="HBN11"/>
      <c r="HBO11"/>
      <c r="HBP11"/>
      <c r="HBQ11"/>
      <c r="HBR11"/>
      <c r="HBS11"/>
      <c r="HBT11"/>
      <c r="HBU11"/>
      <c r="HBV11"/>
      <c r="HBW11"/>
      <c r="HBX11"/>
      <c r="HBY11"/>
      <c r="HBZ11"/>
      <c r="HCA11"/>
      <c r="HCB11"/>
      <c r="HCC11"/>
      <c r="HCD11"/>
      <c r="HCE11"/>
      <c r="HCF11"/>
      <c r="HCG11"/>
      <c r="HCH11"/>
      <c r="HCI11"/>
      <c r="HCJ11"/>
      <c r="HCK11"/>
      <c r="HCL11"/>
      <c r="HCM11"/>
      <c r="HCN11"/>
      <c r="HCO11"/>
      <c r="HCP11"/>
      <c r="HCQ11"/>
      <c r="HCR11"/>
      <c r="HCS11"/>
      <c r="HCT11"/>
      <c r="HCU11"/>
      <c r="HCV11"/>
      <c r="HCW11"/>
      <c r="HCX11"/>
      <c r="HCY11"/>
      <c r="HCZ11"/>
      <c r="HDA11"/>
      <c r="HDB11"/>
      <c r="HDC11"/>
      <c r="HDD11"/>
      <c r="HDE11"/>
      <c r="HDF11"/>
      <c r="HDG11"/>
      <c r="HDH11"/>
      <c r="HDI11"/>
      <c r="HDJ11"/>
      <c r="HDK11"/>
      <c r="HDL11"/>
      <c r="HDM11"/>
      <c r="HDN11"/>
      <c r="HDO11"/>
      <c r="HDP11"/>
      <c r="HDQ11"/>
      <c r="HDR11"/>
      <c r="HDS11"/>
      <c r="HDT11"/>
      <c r="HDU11"/>
      <c r="HDV11"/>
      <c r="HDW11"/>
      <c r="HDX11"/>
      <c r="HDY11"/>
      <c r="HDZ11"/>
      <c r="HEA11"/>
      <c r="HEB11"/>
      <c r="HEC11"/>
      <c r="HED11"/>
      <c r="HEE11"/>
      <c r="HEF11"/>
      <c r="HEG11"/>
      <c r="HEH11"/>
      <c r="HEI11"/>
      <c r="HEJ11"/>
      <c r="HEK11"/>
      <c r="HEL11"/>
      <c r="HEM11"/>
      <c r="HEN11"/>
      <c r="HEO11"/>
      <c r="HEP11"/>
      <c r="HEQ11"/>
      <c r="HER11"/>
      <c r="HES11"/>
      <c r="HET11"/>
      <c r="HEU11"/>
      <c r="HEV11"/>
      <c r="HEW11"/>
      <c r="HEX11"/>
      <c r="HEY11"/>
      <c r="HEZ11"/>
      <c r="HFA11"/>
      <c r="HFB11"/>
      <c r="HFC11"/>
      <c r="HFD11"/>
      <c r="HFE11"/>
      <c r="HFF11"/>
      <c r="HFG11"/>
      <c r="HFH11"/>
      <c r="HFI11"/>
      <c r="HFJ11"/>
      <c r="HFK11"/>
      <c r="HFL11"/>
      <c r="HFM11"/>
      <c r="HFN11"/>
      <c r="HFO11"/>
      <c r="HFP11"/>
      <c r="HFQ11"/>
      <c r="HFR11"/>
      <c r="HFS11"/>
      <c r="HFT11"/>
      <c r="HFU11"/>
      <c r="HFV11"/>
      <c r="HFW11"/>
      <c r="HFX11"/>
      <c r="HFY11"/>
      <c r="HFZ11"/>
      <c r="HGA11"/>
      <c r="HGB11"/>
      <c r="HGC11"/>
      <c r="HGD11"/>
      <c r="HGE11"/>
      <c r="HGF11"/>
      <c r="HGG11"/>
      <c r="HGH11"/>
      <c r="HGI11"/>
      <c r="HGJ11"/>
      <c r="HGK11"/>
      <c r="HGL11"/>
      <c r="HGM11"/>
      <c r="HGN11"/>
      <c r="HGO11"/>
      <c r="HGP11"/>
      <c r="HGQ11"/>
      <c r="HGR11"/>
      <c r="HGS11"/>
      <c r="HGT11"/>
      <c r="HGU11"/>
      <c r="HGV11"/>
      <c r="HGW11"/>
      <c r="HGX11"/>
      <c r="HGY11"/>
      <c r="HGZ11"/>
      <c r="HHA11"/>
      <c r="HHB11"/>
      <c r="HHC11"/>
      <c r="HHD11"/>
      <c r="HHE11"/>
      <c r="HHF11"/>
      <c r="HHG11"/>
      <c r="HHH11"/>
      <c r="HHI11"/>
      <c r="HHJ11"/>
      <c r="HHK11"/>
      <c r="HHL11"/>
      <c r="HHM11"/>
      <c r="HHN11"/>
      <c r="HHO11"/>
      <c r="HHP11"/>
      <c r="HHQ11"/>
      <c r="HHR11"/>
      <c r="HHS11"/>
      <c r="HHT11"/>
      <c r="HHU11"/>
      <c r="HHV11"/>
      <c r="HHW11"/>
      <c r="HHX11"/>
      <c r="HHY11"/>
      <c r="HHZ11"/>
      <c r="HIA11"/>
      <c r="HIB11"/>
      <c r="HIC11"/>
      <c r="HID11"/>
      <c r="HIE11"/>
      <c r="HIF11"/>
      <c r="HIG11"/>
      <c r="HIH11"/>
      <c r="HII11"/>
      <c r="HIJ11"/>
      <c r="HIK11"/>
      <c r="HIL11"/>
      <c r="HIM11"/>
      <c r="HIN11"/>
      <c r="HIO11"/>
      <c r="HIP11"/>
      <c r="HIQ11"/>
      <c r="HIR11"/>
      <c r="HIS11"/>
      <c r="HIT11"/>
      <c r="HIU11"/>
      <c r="HIV11"/>
      <c r="HIW11"/>
      <c r="HIX11"/>
      <c r="HIY11"/>
      <c r="HIZ11"/>
      <c r="HJA11"/>
      <c r="HJB11"/>
      <c r="HJC11"/>
      <c r="HJD11"/>
      <c r="HJE11"/>
      <c r="HJF11"/>
      <c r="HJG11"/>
      <c r="HJH11"/>
      <c r="HJI11"/>
      <c r="HJJ11"/>
      <c r="HJK11"/>
      <c r="HJL11"/>
      <c r="HJM11"/>
      <c r="HJN11"/>
      <c r="HJO11"/>
      <c r="HJP11"/>
      <c r="HJQ11"/>
      <c r="HJR11"/>
      <c r="HJS11"/>
      <c r="HJT11"/>
      <c r="HJU11"/>
      <c r="HJV11"/>
      <c r="HJW11"/>
      <c r="HJX11"/>
      <c r="HJY11"/>
      <c r="HJZ11"/>
      <c r="HKA11"/>
      <c r="HKB11"/>
      <c r="HKC11"/>
      <c r="HKD11"/>
      <c r="HKE11"/>
      <c r="HKF11"/>
      <c r="HKG11"/>
      <c r="HKH11"/>
      <c r="HKI11"/>
      <c r="HKJ11"/>
      <c r="HKK11"/>
      <c r="HKL11"/>
      <c r="HKM11"/>
      <c r="HKN11"/>
      <c r="HKO11"/>
      <c r="HKP11"/>
      <c r="HKQ11"/>
      <c r="HKR11"/>
      <c r="HKS11"/>
      <c r="HKT11"/>
      <c r="HKU11"/>
      <c r="HKV11"/>
      <c r="HKW11"/>
      <c r="HKX11"/>
      <c r="HKY11"/>
      <c r="HKZ11"/>
      <c r="HLA11"/>
      <c r="HLB11"/>
      <c r="HLC11"/>
      <c r="HLD11"/>
      <c r="HLE11"/>
      <c r="HLF11"/>
      <c r="HLG11"/>
      <c r="HLH11"/>
      <c r="HLI11"/>
      <c r="HLJ11"/>
      <c r="HLK11"/>
      <c r="HLL11"/>
      <c r="HLM11"/>
      <c r="HLN11"/>
      <c r="HLO11"/>
      <c r="HLP11"/>
      <c r="HLQ11"/>
      <c r="HLR11"/>
      <c r="HLS11"/>
      <c r="HLT11"/>
      <c r="HLU11"/>
      <c r="HLV11"/>
      <c r="HLW11"/>
      <c r="HLX11"/>
      <c r="HLY11"/>
      <c r="HLZ11"/>
      <c r="HMA11"/>
      <c r="HMB11"/>
      <c r="HMC11"/>
      <c r="HMD11"/>
      <c r="HME11"/>
      <c r="HMF11"/>
      <c r="HMG11"/>
      <c r="HMH11"/>
      <c r="HMI11"/>
      <c r="HMJ11"/>
      <c r="HMK11"/>
      <c r="HML11"/>
      <c r="HMM11"/>
      <c r="HMN11"/>
      <c r="HMO11"/>
      <c r="HMP11"/>
      <c r="HMQ11"/>
      <c r="HMR11"/>
      <c r="HMS11"/>
      <c r="HMT11"/>
      <c r="HMU11"/>
      <c r="HMV11"/>
      <c r="HMW11"/>
      <c r="HMX11"/>
      <c r="HMY11"/>
      <c r="HMZ11"/>
      <c r="HNA11"/>
      <c r="HNB11"/>
      <c r="HNC11"/>
      <c r="HND11"/>
      <c r="HNE11"/>
      <c r="HNF11"/>
      <c r="HNG11"/>
      <c r="HNH11"/>
      <c r="HNI11"/>
      <c r="HNJ11"/>
      <c r="HNK11"/>
      <c r="HNL11"/>
      <c r="HNM11"/>
      <c r="HNN11"/>
      <c r="HNO11"/>
      <c r="HNP11"/>
      <c r="HNQ11"/>
      <c r="HNR11"/>
      <c r="HNS11"/>
      <c r="HNT11"/>
      <c r="HNU11"/>
      <c r="HNV11"/>
      <c r="HNW11"/>
      <c r="HNX11"/>
      <c r="HNY11"/>
      <c r="HNZ11"/>
      <c r="HOA11"/>
      <c r="HOB11"/>
      <c r="HOC11"/>
      <c r="HOD11"/>
      <c r="HOE11"/>
      <c r="HOF11"/>
      <c r="HOG11"/>
      <c r="HOH11"/>
      <c r="HOI11"/>
      <c r="HOJ11"/>
      <c r="HOK11"/>
      <c r="HOL11"/>
      <c r="HOM11"/>
      <c r="HON11"/>
      <c r="HOO11"/>
      <c r="HOP11"/>
      <c r="HOQ11"/>
      <c r="HOR11"/>
      <c r="HOS11"/>
      <c r="HOT11"/>
      <c r="HOU11"/>
      <c r="HOV11"/>
      <c r="HOW11"/>
      <c r="HOX11"/>
      <c r="HOY11"/>
      <c r="HOZ11"/>
      <c r="HPA11"/>
      <c r="HPB11"/>
      <c r="HPC11"/>
      <c r="HPD11"/>
      <c r="HPE11"/>
      <c r="HPF11"/>
      <c r="HPG11"/>
      <c r="HPH11"/>
      <c r="HPI11"/>
      <c r="HPJ11"/>
      <c r="HPK11"/>
      <c r="HPL11"/>
      <c r="HPM11"/>
      <c r="HPN11"/>
      <c r="HPO11"/>
      <c r="HPP11"/>
      <c r="HPQ11"/>
      <c r="HPR11"/>
      <c r="HPS11"/>
      <c r="HPT11"/>
      <c r="HPU11"/>
      <c r="HPV11"/>
      <c r="HPW11"/>
      <c r="HPX11"/>
      <c r="HPY11"/>
      <c r="HPZ11"/>
      <c r="HQA11"/>
      <c r="HQB11"/>
      <c r="HQC11"/>
      <c r="HQD11"/>
      <c r="HQE11"/>
      <c r="HQF11"/>
      <c r="HQG11"/>
      <c r="HQH11"/>
      <c r="HQI11"/>
      <c r="HQJ11"/>
      <c r="HQK11"/>
      <c r="HQL11"/>
      <c r="HQM11"/>
      <c r="HQN11"/>
      <c r="HQO11"/>
      <c r="HQP11"/>
      <c r="HQQ11"/>
      <c r="HQR11"/>
      <c r="HQS11"/>
      <c r="HQT11"/>
      <c r="HQU11"/>
      <c r="HQV11"/>
      <c r="HQW11"/>
      <c r="HQX11"/>
      <c r="HQY11"/>
      <c r="HQZ11"/>
      <c r="HRA11"/>
      <c r="HRB11"/>
      <c r="HRC11"/>
      <c r="HRD11"/>
      <c r="HRE11"/>
      <c r="HRF11"/>
      <c r="HRG11"/>
      <c r="HRH11"/>
      <c r="HRI11"/>
      <c r="HRJ11"/>
      <c r="HRK11"/>
      <c r="HRL11"/>
      <c r="HRM11"/>
      <c r="HRN11"/>
      <c r="HRO11"/>
      <c r="HRP11"/>
      <c r="HRQ11"/>
      <c r="HRR11"/>
      <c r="HRS11"/>
      <c r="HRT11"/>
      <c r="HRU11"/>
      <c r="HRV11"/>
      <c r="HRW11"/>
      <c r="HRX11"/>
      <c r="HRY11"/>
      <c r="HRZ11"/>
      <c r="HSA11"/>
      <c r="HSB11"/>
      <c r="HSC11"/>
      <c r="HSD11"/>
      <c r="HSE11"/>
      <c r="HSF11"/>
      <c r="HSG11"/>
      <c r="HSH11"/>
      <c r="HSI11"/>
      <c r="HSJ11"/>
      <c r="HSK11"/>
      <c r="HSL11"/>
      <c r="HSM11"/>
      <c r="HSN11"/>
      <c r="HSO11"/>
      <c r="HSP11"/>
      <c r="HSQ11"/>
      <c r="HSR11"/>
      <c r="HSS11"/>
      <c r="HST11"/>
      <c r="HSU11"/>
      <c r="HSV11"/>
      <c r="HSW11"/>
      <c r="HSX11"/>
      <c r="HSY11"/>
      <c r="HSZ11"/>
      <c r="HTA11"/>
      <c r="HTB11"/>
      <c r="HTC11"/>
      <c r="HTD11"/>
      <c r="HTE11"/>
      <c r="HTF11"/>
      <c r="HTG11"/>
      <c r="HTH11"/>
      <c r="HTI11"/>
      <c r="HTJ11"/>
      <c r="HTK11"/>
      <c r="HTL11"/>
      <c r="HTM11"/>
      <c r="HTN11"/>
      <c r="HTO11"/>
      <c r="HTP11"/>
      <c r="HTQ11"/>
      <c r="HTR11"/>
      <c r="HTS11"/>
      <c r="HTT11"/>
      <c r="HTU11"/>
      <c r="HTV11"/>
      <c r="HTW11"/>
      <c r="HTX11"/>
      <c r="HTY11"/>
      <c r="HTZ11"/>
      <c r="HUA11"/>
      <c r="HUB11"/>
      <c r="HUC11"/>
      <c r="HUD11"/>
      <c r="HUE11"/>
      <c r="HUF11"/>
      <c r="HUG11"/>
      <c r="HUH11"/>
      <c r="HUI11"/>
      <c r="HUJ11"/>
      <c r="HUK11"/>
      <c r="HUL11"/>
      <c r="HUM11"/>
      <c r="HUN11"/>
      <c r="HUO11"/>
      <c r="HUP11"/>
      <c r="HUQ11"/>
      <c r="HUR11"/>
      <c r="HUS11"/>
      <c r="HUT11"/>
      <c r="HUU11"/>
      <c r="HUV11"/>
      <c r="HUW11"/>
      <c r="HUX11"/>
      <c r="HUY11"/>
      <c r="HUZ11"/>
      <c r="HVA11"/>
      <c r="HVB11"/>
      <c r="HVC11"/>
      <c r="HVD11"/>
      <c r="HVE11"/>
      <c r="HVF11"/>
      <c r="HVG11"/>
      <c r="HVH11"/>
      <c r="HVI11"/>
      <c r="HVJ11"/>
      <c r="HVK11"/>
      <c r="HVL11"/>
      <c r="HVM11"/>
      <c r="HVN11"/>
      <c r="HVO11"/>
      <c r="HVP11"/>
      <c r="HVQ11"/>
      <c r="HVR11"/>
      <c r="HVS11"/>
      <c r="HVT11"/>
      <c r="HVU11"/>
      <c r="HVV11"/>
      <c r="HVW11"/>
      <c r="HVX11"/>
      <c r="HVY11"/>
      <c r="HVZ11"/>
      <c r="HWA11"/>
      <c r="HWB11"/>
      <c r="HWC11"/>
      <c r="HWD11"/>
      <c r="HWE11"/>
      <c r="HWF11"/>
      <c r="HWG11"/>
      <c r="HWH11"/>
      <c r="HWI11"/>
      <c r="HWJ11"/>
      <c r="HWK11"/>
      <c r="HWL11"/>
      <c r="HWM11"/>
      <c r="HWN11"/>
      <c r="HWO11"/>
      <c r="HWP11"/>
      <c r="HWQ11"/>
      <c r="HWR11"/>
      <c r="HWS11"/>
      <c r="HWT11"/>
      <c r="HWU11"/>
      <c r="HWV11"/>
      <c r="HWW11"/>
      <c r="HWX11"/>
      <c r="HWY11"/>
      <c r="HWZ11"/>
      <c r="HXA11"/>
      <c r="HXB11"/>
      <c r="HXC11"/>
      <c r="HXD11"/>
      <c r="HXE11"/>
      <c r="HXF11"/>
      <c r="HXG11"/>
      <c r="HXH11"/>
      <c r="HXI11"/>
      <c r="HXJ11"/>
      <c r="HXK11"/>
      <c r="HXL11"/>
      <c r="HXM11"/>
      <c r="HXN11"/>
      <c r="HXO11"/>
      <c r="HXP11"/>
      <c r="HXQ11"/>
      <c r="HXR11"/>
      <c r="HXS11"/>
      <c r="HXT11"/>
      <c r="HXU11"/>
      <c r="HXV11"/>
      <c r="HXW11"/>
      <c r="HXX11"/>
      <c r="HXY11"/>
      <c r="HXZ11"/>
      <c r="HYA11"/>
      <c r="HYB11"/>
      <c r="HYC11"/>
      <c r="HYD11"/>
      <c r="HYE11"/>
      <c r="HYF11"/>
      <c r="HYG11"/>
      <c r="HYH11"/>
      <c r="HYI11"/>
      <c r="HYJ11"/>
      <c r="HYK11"/>
      <c r="HYL11"/>
      <c r="HYM11"/>
      <c r="HYN11"/>
      <c r="HYO11"/>
      <c r="HYP11"/>
      <c r="HYQ11"/>
      <c r="HYR11"/>
      <c r="HYS11"/>
      <c r="HYT11"/>
      <c r="HYU11"/>
      <c r="HYV11"/>
      <c r="HYW11"/>
      <c r="HYX11"/>
      <c r="HYY11"/>
      <c r="HYZ11"/>
      <c r="HZA11"/>
      <c r="HZB11"/>
      <c r="HZC11"/>
      <c r="HZD11"/>
      <c r="HZE11"/>
      <c r="HZF11"/>
      <c r="HZG11"/>
      <c r="HZH11"/>
      <c r="HZI11"/>
      <c r="HZJ11"/>
      <c r="HZK11"/>
      <c r="HZL11"/>
      <c r="HZM11"/>
      <c r="HZN11"/>
      <c r="HZO11"/>
      <c r="HZP11"/>
      <c r="HZQ11"/>
      <c r="HZR11"/>
      <c r="HZS11"/>
      <c r="HZT11"/>
      <c r="HZU11"/>
      <c r="HZV11"/>
      <c r="HZW11"/>
      <c r="HZX11"/>
      <c r="HZY11"/>
      <c r="HZZ11"/>
      <c r="IAA11"/>
      <c r="IAB11"/>
      <c r="IAC11"/>
      <c r="IAD11"/>
      <c r="IAE11"/>
      <c r="IAF11"/>
      <c r="IAG11"/>
      <c r="IAH11"/>
      <c r="IAI11"/>
      <c r="IAJ11"/>
      <c r="IAK11"/>
      <c r="IAL11"/>
      <c r="IAM11"/>
      <c r="IAN11"/>
      <c r="IAO11"/>
      <c r="IAP11"/>
      <c r="IAQ11"/>
      <c r="IAR11"/>
      <c r="IAS11"/>
      <c r="IAT11"/>
      <c r="IAU11"/>
      <c r="IAV11"/>
      <c r="IAW11"/>
      <c r="IAX11"/>
      <c r="IAY11"/>
      <c r="IAZ11"/>
      <c r="IBA11"/>
      <c r="IBB11"/>
      <c r="IBC11"/>
      <c r="IBD11"/>
      <c r="IBE11"/>
      <c r="IBF11"/>
      <c r="IBG11"/>
      <c r="IBH11"/>
      <c r="IBI11"/>
      <c r="IBJ11"/>
      <c r="IBK11"/>
      <c r="IBL11"/>
      <c r="IBM11"/>
      <c r="IBN11"/>
      <c r="IBO11"/>
      <c r="IBP11"/>
      <c r="IBQ11"/>
      <c r="IBR11"/>
      <c r="IBS11"/>
      <c r="IBT11"/>
      <c r="IBU11"/>
      <c r="IBV11"/>
      <c r="IBW11"/>
      <c r="IBX11"/>
      <c r="IBY11"/>
      <c r="IBZ11"/>
      <c r="ICA11"/>
      <c r="ICB11"/>
      <c r="ICC11"/>
      <c r="ICD11"/>
      <c r="ICE11"/>
      <c r="ICF11"/>
      <c r="ICG11"/>
      <c r="ICH11"/>
      <c r="ICI11"/>
      <c r="ICJ11"/>
      <c r="ICK11"/>
      <c r="ICL11"/>
      <c r="ICM11"/>
      <c r="ICN11"/>
      <c r="ICO11"/>
      <c r="ICP11"/>
      <c r="ICQ11"/>
      <c r="ICR11"/>
      <c r="ICS11"/>
      <c r="ICT11"/>
      <c r="ICU11"/>
      <c r="ICV11"/>
      <c r="ICW11"/>
      <c r="ICX11"/>
      <c r="ICY11"/>
      <c r="ICZ11"/>
      <c r="IDA11"/>
      <c r="IDB11"/>
      <c r="IDC11"/>
      <c r="IDD11"/>
      <c r="IDE11"/>
      <c r="IDF11"/>
      <c r="IDG11"/>
      <c r="IDH11"/>
      <c r="IDI11"/>
      <c r="IDJ11"/>
      <c r="IDK11"/>
      <c r="IDL11"/>
      <c r="IDM11"/>
      <c r="IDN11"/>
      <c r="IDO11"/>
      <c r="IDP11"/>
      <c r="IDQ11"/>
      <c r="IDR11"/>
      <c r="IDS11"/>
      <c r="IDT11"/>
      <c r="IDU11"/>
      <c r="IDV11"/>
      <c r="IDW11"/>
      <c r="IDX11"/>
      <c r="IDY11"/>
      <c r="IDZ11"/>
      <c r="IEA11"/>
      <c r="IEB11"/>
      <c r="IEC11"/>
      <c r="IED11"/>
      <c r="IEE11"/>
      <c r="IEF11"/>
      <c r="IEG11"/>
      <c r="IEH11"/>
      <c r="IEI11"/>
      <c r="IEJ11"/>
      <c r="IEK11"/>
      <c r="IEL11"/>
      <c r="IEM11"/>
      <c r="IEN11"/>
      <c r="IEO11"/>
      <c r="IEP11"/>
      <c r="IEQ11"/>
      <c r="IER11"/>
      <c r="IES11"/>
      <c r="IET11"/>
      <c r="IEU11"/>
      <c r="IEV11"/>
      <c r="IEW11"/>
      <c r="IEX11"/>
      <c r="IEY11"/>
      <c r="IEZ11"/>
      <c r="IFA11"/>
      <c r="IFB11"/>
      <c r="IFC11"/>
      <c r="IFD11"/>
      <c r="IFE11"/>
      <c r="IFF11"/>
      <c r="IFG11"/>
      <c r="IFH11"/>
      <c r="IFI11"/>
      <c r="IFJ11"/>
      <c r="IFK11"/>
      <c r="IFL11"/>
      <c r="IFM11"/>
      <c r="IFN11"/>
      <c r="IFO11"/>
      <c r="IFP11"/>
      <c r="IFQ11"/>
      <c r="IFR11"/>
      <c r="IFS11"/>
      <c r="IFT11"/>
      <c r="IFU11"/>
      <c r="IFV11"/>
      <c r="IFW11"/>
      <c r="IFX11"/>
      <c r="IFY11"/>
      <c r="IFZ11"/>
      <c r="IGA11"/>
      <c r="IGB11"/>
      <c r="IGC11"/>
      <c r="IGD11"/>
      <c r="IGE11"/>
      <c r="IGF11"/>
      <c r="IGG11"/>
      <c r="IGH11"/>
      <c r="IGI11"/>
      <c r="IGJ11"/>
      <c r="IGK11"/>
      <c r="IGL11"/>
      <c r="IGM11"/>
      <c r="IGN11"/>
      <c r="IGO11"/>
      <c r="IGP11"/>
      <c r="IGQ11"/>
      <c r="IGR11"/>
      <c r="IGS11"/>
      <c r="IGT11"/>
      <c r="IGU11"/>
      <c r="IGV11"/>
      <c r="IGW11"/>
      <c r="IGX11"/>
      <c r="IGY11"/>
      <c r="IGZ11"/>
      <c r="IHA11"/>
      <c r="IHB11"/>
      <c r="IHC11"/>
      <c r="IHD11"/>
      <c r="IHE11"/>
      <c r="IHF11"/>
      <c r="IHG11"/>
      <c r="IHH11"/>
      <c r="IHI11"/>
      <c r="IHJ11"/>
      <c r="IHK11"/>
      <c r="IHL11"/>
      <c r="IHM11"/>
      <c r="IHN11"/>
      <c r="IHO11"/>
      <c r="IHP11"/>
      <c r="IHQ11"/>
      <c r="IHR11"/>
      <c r="IHS11"/>
      <c r="IHT11"/>
      <c r="IHU11"/>
      <c r="IHV11"/>
      <c r="IHW11"/>
      <c r="IHX11"/>
      <c r="IHY11"/>
      <c r="IHZ11"/>
      <c r="IIA11"/>
      <c r="IIB11"/>
      <c r="IIC11"/>
      <c r="IID11"/>
      <c r="IIE11"/>
      <c r="IIF11"/>
      <c r="IIG11"/>
      <c r="IIH11"/>
      <c r="III11"/>
      <c r="IIJ11"/>
      <c r="IIK11"/>
      <c r="IIL11"/>
      <c r="IIM11"/>
      <c r="IIN11"/>
      <c r="IIO11"/>
      <c r="IIP11"/>
      <c r="IIQ11"/>
      <c r="IIR11"/>
      <c r="IIS11"/>
      <c r="IIT11"/>
      <c r="IIU11"/>
      <c r="IIV11"/>
      <c r="IIW11"/>
      <c r="IIX11"/>
      <c r="IIY11"/>
      <c r="IIZ11"/>
      <c r="IJA11"/>
      <c r="IJB11"/>
      <c r="IJC11"/>
      <c r="IJD11"/>
      <c r="IJE11"/>
      <c r="IJF11"/>
      <c r="IJG11"/>
      <c r="IJH11"/>
      <c r="IJI11"/>
      <c r="IJJ11"/>
      <c r="IJK11"/>
      <c r="IJL11"/>
      <c r="IJM11"/>
      <c r="IJN11"/>
      <c r="IJO11"/>
      <c r="IJP11"/>
      <c r="IJQ11"/>
      <c r="IJR11"/>
      <c r="IJS11"/>
      <c r="IJT11"/>
      <c r="IJU11"/>
      <c r="IJV11"/>
      <c r="IJW11"/>
      <c r="IJX11"/>
      <c r="IJY11"/>
      <c r="IJZ11"/>
      <c r="IKA11"/>
      <c r="IKB11"/>
      <c r="IKC11"/>
      <c r="IKD11"/>
      <c r="IKE11"/>
      <c r="IKF11"/>
      <c r="IKG11"/>
      <c r="IKH11"/>
      <c r="IKI11"/>
      <c r="IKJ11"/>
      <c r="IKK11"/>
      <c r="IKL11"/>
      <c r="IKM11"/>
      <c r="IKN11"/>
      <c r="IKO11"/>
      <c r="IKP11"/>
      <c r="IKQ11"/>
      <c r="IKR11"/>
      <c r="IKS11"/>
      <c r="IKT11"/>
      <c r="IKU11"/>
      <c r="IKV11"/>
      <c r="IKW11"/>
      <c r="IKX11"/>
      <c r="IKY11"/>
      <c r="IKZ11"/>
      <c r="ILA11"/>
      <c r="ILB11"/>
      <c r="ILC11"/>
      <c r="ILD11"/>
      <c r="ILE11"/>
      <c r="ILF11"/>
      <c r="ILG11"/>
      <c r="ILH11"/>
      <c r="ILI11"/>
      <c r="ILJ11"/>
      <c r="ILK11"/>
      <c r="ILL11"/>
      <c r="ILM11"/>
      <c r="ILN11"/>
      <c r="ILO11"/>
      <c r="ILP11"/>
      <c r="ILQ11"/>
      <c r="ILR11"/>
      <c r="ILS11"/>
      <c r="ILT11"/>
      <c r="ILU11"/>
      <c r="ILV11"/>
      <c r="ILW11"/>
      <c r="ILX11"/>
      <c r="ILY11"/>
      <c r="ILZ11"/>
      <c r="IMA11"/>
      <c r="IMB11"/>
      <c r="IMC11"/>
      <c r="IMD11"/>
      <c r="IME11"/>
      <c r="IMF11"/>
      <c r="IMG11"/>
      <c r="IMH11"/>
      <c r="IMI11"/>
      <c r="IMJ11"/>
      <c r="IMK11"/>
      <c r="IML11"/>
      <c r="IMM11"/>
      <c r="IMN11"/>
      <c r="IMO11"/>
      <c r="IMP11"/>
      <c r="IMQ11"/>
      <c r="IMR11"/>
      <c r="IMS11"/>
      <c r="IMT11"/>
      <c r="IMU11"/>
      <c r="IMV11"/>
      <c r="IMW11"/>
      <c r="IMX11"/>
      <c r="IMY11"/>
      <c r="IMZ11"/>
      <c r="INA11"/>
      <c r="INB11"/>
      <c r="INC11"/>
      <c r="IND11"/>
      <c r="INE11"/>
      <c r="INF11"/>
      <c r="ING11"/>
      <c r="INH11"/>
      <c r="INI11"/>
      <c r="INJ11"/>
      <c r="INK11"/>
      <c r="INL11"/>
      <c r="INM11"/>
      <c r="INN11"/>
      <c r="INO11"/>
      <c r="INP11"/>
      <c r="INQ11"/>
      <c r="INR11"/>
      <c r="INS11"/>
      <c r="INT11"/>
      <c r="INU11"/>
      <c r="INV11"/>
      <c r="INW11"/>
      <c r="INX11"/>
      <c r="INY11"/>
      <c r="INZ11"/>
      <c r="IOA11"/>
      <c r="IOB11"/>
      <c r="IOC11"/>
      <c r="IOD11"/>
      <c r="IOE11"/>
      <c r="IOF11"/>
      <c r="IOG11"/>
      <c r="IOH11"/>
      <c r="IOI11"/>
      <c r="IOJ11"/>
      <c r="IOK11"/>
      <c r="IOL11"/>
      <c r="IOM11"/>
      <c r="ION11"/>
      <c r="IOO11"/>
      <c r="IOP11"/>
      <c r="IOQ11"/>
      <c r="IOR11"/>
      <c r="IOS11"/>
      <c r="IOT11"/>
      <c r="IOU11"/>
      <c r="IOV11"/>
      <c r="IOW11"/>
      <c r="IOX11"/>
      <c r="IOY11"/>
      <c r="IOZ11"/>
      <c r="IPA11"/>
      <c r="IPB11"/>
      <c r="IPC11"/>
      <c r="IPD11"/>
      <c r="IPE11"/>
      <c r="IPF11"/>
      <c r="IPG11"/>
      <c r="IPH11"/>
      <c r="IPI11"/>
      <c r="IPJ11"/>
      <c r="IPK11"/>
      <c r="IPL11"/>
      <c r="IPM11"/>
      <c r="IPN11"/>
      <c r="IPO11"/>
      <c r="IPP11"/>
      <c r="IPQ11"/>
      <c r="IPR11"/>
      <c r="IPS11"/>
      <c r="IPT11"/>
      <c r="IPU11"/>
      <c r="IPV11"/>
      <c r="IPW11"/>
      <c r="IPX11"/>
      <c r="IPY11"/>
      <c r="IPZ11"/>
      <c r="IQA11"/>
      <c r="IQB11"/>
      <c r="IQC11"/>
      <c r="IQD11"/>
      <c r="IQE11"/>
      <c r="IQF11"/>
      <c r="IQG11"/>
      <c r="IQH11"/>
      <c r="IQI11"/>
      <c r="IQJ11"/>
      <c r="IQK11"/>
      <c r="IQL11"/>
      <c r="IQM11"/>
      <c r="IQN11"/>
      <c r="IQO11"/>
      <c r="IQP11"/>
      <c r="IQQ11"/>
      <c r="IQR11"/>
      <c r="IQS11"/>
      <c r="IQT11"/>
      <c r="IQU11"/>
      <c r="IQV11"/>
      <c r="IQW11"/>
      <c r="IQX11"/>
      <c r="IQY11"/>
      <c r="IQZ11"/>
      <c r="IRA11"/>
      <c r="IRB11"/>
      <c r="IRC11"/>
      <c r="IRD11"/>
      <c r="IRE11"/>
      <c r="IRF11"/>
      <c r="IRG11"/>
      <c r="IRH11"/>
      <c r="IRI11"/>
      <c r="IRJ11"/>
      <c r="IRK11"/>
      <c r="IRL11"/>
      <c r="IRM11"/>
      <c r="IRN11"/>
      <c r="IRO11"/>
      <c r="IRP11"/>
      <c r="IRQ11"/>
      <c r="IRR11"/>
      <c r="IRS11"/>
      <c r="IRT11"/>
      <c r="IRU11"/>
      <c r="IRV11"/>
      <c r="IRW11"/>
      <c r="IRX11"/>
      <c r="IRY11"/>
      <c r="IRZ11"/>
      <c r="ISA11"/>
      <c r="ISB11"/>
      <c r="ISC11"/>
      <c r="ISD11"/>
      <c r="ISE11"/>
      <c r="ISF11"/>
      <c r="ISG11"/>
      <c r="ISH11"/>
      <c r="ISI11"/>
      <c r="ISJ11"/>
      <c r="ISK11"/>
      <c r="ISL11"/>
      <c r="ISM11"/>
      <c r="ISN11"/>
      <c r="ISO11"/>
      <c r="ISP11"/>
      <c r="ISQ11"/>
      <c r="ISR11"/>
      <c r="ISS11"/>
      <c r="IST11"/>
      <c r="ISU11"/>
      <c r="ISV11"/>
      <c r="ISW11"/>
      <c r="ISX11"/>
      <c r="ISY11"/>
      <c r="ISZ11"/>
      <c r="ITA11"/>
      <c r="ITB11"/>
      <c r="ITC11"/>
      <c r="ITD11"/>
      <c r="ITE11"/>
      <c r="ITF11"/>
      <c r="ITG11"/>
      <c r="ITH11"/>
      <c r="ITI11"/>
      <c r="ITJ11"/>
      <c r="ITK11"/>
      <c r="ITL11"/>
      <c r="ITM11"/>
      <c r="ITN11"/>
      <c r="ITO11"/>
      <c r="ITP11"/>
      <c r="ITQ11"/>
      <c r="ITR11"/>
      <c r="ITS11"/>
      <c r="ITT11"/>
      <c r="ITU11"/>
      <c r="ITV11"/>
      <c r="ITW11"/>
      <c r="ITX11"/>
      <c r="ITY11"/>
      <c r="ITZ11"/>
      <c r="IUA11"/>
      <c r="IUB11"/>
      <c r="IUC11"/>
      <c r="IUD11"/>
      <c r="IUE11"/>
      <c r="IUF11"/>
      <c r="IUG11"/>
      <c r="IUH11"/>
      <c r="IUI11"/>
      <c r="IUJ11"/>
      <c r="IUK11"/>
      <c r="IUL11"/>
      <c r="IUM11"/>
      <c r="IUN11"/>
      <c r="IUO11"/>
      <c r="IUP11"/>
      <c r="IUQ11"/>
      <c r="IUR11"/>
      <c r="IUS11"/>
      <c r="IUT11"/>
      <c r="IUU11"/>
      <c r="IUV11"/>
      <c r="IUW11"/>
      <c r="IUX11"/>
      <c r="IUY11"/>
      <c r="IUZ11"/>
      <c r="IVA11"/>
      <c r="IVB11"/>
      <c r="IVC11"/>
      <c r="IVD11"/>
      <c r="IVE11"/>
      <c r="IVF11"/>
      <c r="IVG11"/>
      <c r="IVH11"/>
      <c r="IVI11"/>
      <c r="IVJ11"/>
      <c r="IVK11"/>
      <c r="IVL11"/>
      <c r="IVM11"/>
      <c r="IVN11"/>
      <c r="IVO11"/>
      <c r="IVP11"/>
      <c r="IVQ11"/>
      <c r="IVR11"/>
      <c r="IVS11"/>
      <c r="IVT11"/>
      <c r="IVU11"/>
      <c r="IVV11"/>
      <c r="IVW11"/>
      <c r="IVX11"/>
      <c r="IVY11"/>
      <c r="IVZ11"/>
      <c r="IWA11"/>
      <c r="IWB11"/>
      <c r="IWC11"/>
      <c r="IWD11"/>
      <c r="IWE11"/>
      <c r="IWF11"/>
      <c r="IWG11"/>
      <c r="IWH11"/>
      <c r="IWI11"/>
      <c r="IWJ11"/>
      <c r="IWK11"/>
      <c r="IWL11"/>
      <c r="IWM11"/>
      <c r="IWN11"/>
      <c r="IWO11"/>
      <c r="IWP11"/>
      <c r="IWQ11"/>
      <c r="IWR11"/>
      <c r="IWS11"/>
      <c r="IWT11"/>
      <c r="IWU11"/>
      <c r="IWV11"/>
      <c r="IWW11"/>
      <c r="IWX11"/>
      <c r="IWY11"/>
      <c r="IWZ11"/>
      <c r="IXA11"/>
      <c r="IXB11"/>
      <c r="IXC11"/>
      <c r="IXD11"/>
      <c r="IXE11"/>
      <c r="IXF11"/>
      <c r="IXG11"/>
      <c r="IXH11"/>
      <c r="IXI11"/>
      <c r="IXJ11"/>
      <c r="IXK11"/>
      <c r="IXL11"/>
      <c r="IXM11"/>
      <c r="IXN11"/>
      <c r="IXO11"/>
      <c r="IXP11"/>
      <c r="IXQ11"/>
      <c r="IXR11"/>
      <c r="IXS11"/>
      <c r="IXT11"/>
      <c r="IXU11"/>
      <c r="IXV11"/>
      <c r="IXW11"/>
      <c r="IXX11"/>
      <c r="IXY11"/>
      <c r="IXZ11"/>
      <c r="IYA11"/>
      <c r="IYB11"/>
      <c r="IYC11"/>
      <c r="IYD11"/>
      <c r="IYE11"/>
      <c r="IYF11"/>
      <c r="IYG11"/>
      <c r="IYH11"/>
      <c r="IYI11"/>
      <c r="IYJ11"/>
      <c r="IYK11"/>
      <c r="IYL11"/>
      <c r="IYM11"/>
      <c r="IYN11"/>
      <c r="IYO11"/>
      <c r="IYP11"/>
      <c r="IYQ11"/>
      <c r="IYR11"/>
      <c r="IYS11"/>
      <c r="IYT11"/>
      <c r="IYU11"/>
      <c r="IYV11"/>
      <c r="IYW11"/>
      <c r="IYX11"/>
      <c r="IYY11"/>
      <c r="IYZ11"/>
      <c r="IZA11"/>
      <c r="IZB11"/>
      <c r="IZC11"/>
      <c r="IZD11"/>
      <c r="IZE11"/>
      <c r="IZF11"/>
      <c r="IZG11"/>
      <c r="IZH11"/>
      <c r="IZI11"/>
      <c r="IZJ11"/>
      <c r="IZK11"/>
      <c r="IZL11"/>
      <c r="IZM11"/>
      <c r="IZN11"/>
      <c r="IZO11"/>
      <c r="IZP11"/>
      <c r="IZQ11"/>
      <c r="IZR11"/>
      <c r="IZS11"/>
      <c r="IZT11"/>
      <c r="IZU11"/>
      <c r="IZV11"/>
      <c r="IZW11"/>
      <c r="IZX11"/>
      <c r="IZY11"/>
      <c r="IZZ11"/>
      <c r="JAA11"/>
      <c r="JAB11"/>
      <c r="JAC11"/>
      <c r="JAD11"/>
      <c r="JAE11"/>
      <c r="JAF11"/>
      <c r="JAG11"/>
      <c r="JAH11"/>
      <c r="JAI11"/>
      <c r="JAJ11"/>
      <c r="JAK11"/>
      <c r="JAL11"/>
      <c r="JAM11"/>
      <c r="JAN11"/>
      <c r="JAO11"/>
      <c r="JAP11"/>
      <c r="JAQ11"/>
      <c r="JAR11"/>
      <c r="JAS11"/>
      <c r="JAT11"/>
      <c r="JAU11"/>
      <c r="JAV11"/>
      <c r="JAW11"/>
      <c r="JAX11"/>
      <c r="JAY11"/>
      <c r="JAZ11"/>
      <c r="JBA11"/>
      <c r="JBB11"/>
      <c r="JBC11"/>
      <c r="JBD11"/>
      <c r="JBE11"/>
      <c r="JBF11"/>
      <c r="JBG11"/>
      <c r="JBH11"/>
      <c r="JBI11"/>
      <c r="JBJ11"/>
      <c r="JBK11"/>
      <c r="JBL11"/>
      <c r="JBM11"/>
      <c r="JBN11"/>
      <c r="JBO11"/>
      <c r="JBP11"/>
      <c r="JBQ11"/>
      <c r="JBR11"/>
      <c r="JBS11"/>
      <c r="JBT11"/>
      <c r="JBU11"/>
      <c r="JBV11"/>
      <c r="JBW11"/>
      <c r="JBX11"/>
      <c r="JBY11"/>
      <c r="JBZ11"/>
      <c r="JCA11"/>
      <c r="JCB11"/>
      <c r="JCC11"/>
      <c r="JCD11"/>
      <c r="JCE11"/>
      <c r="JCF11"/>
      <c r="JCG11"/>
      <c r="JCH11"/>
      <c r="JCI11"/>
      <c r="JCJ11"/>
      <c r="JCK11"/>
      <c r="JCL11"/>
      <c r="JCM11"/>
      <c r="JCN11"/>
      <c r="JCO11"/>
      <c r="JCP11"/>
      <c r="JCQ11"/>
      <c r="JCR11"/>
      <c r="JCS11"/>
      <c r="JCT11"/>
      <c r="JCU11"/>
      <c r="JCV11"/>
      <c r="JCW11"/>
      <c r="JCX11"/>
      <c r="JCY11"/>
      <c r="JCZ11"/>
      <c r="JDA11"/>
      <c r="JDB11"/>
      <c r="JDC11"/>
      <c r="JDD11"/>
      <c r="JDE11"/>
      <c r="JDF11"/>
      <c r="JDG11"/>
      <c r="JDH11"/>
      <c r="JDI11"/>
      <c r="JDJ11"/>
      <c r="JDK11"/>
      <c r="JDL11"/>
      <c r="JDM11"/>
      <c r="JDN11"/>
      <c r="JDO11"/>
      <c r="JDP11"/>
      <c r="JDQ11"/>
      <c r="JDR11"/>
      <c r="JDS11"/>
      <c r="JDT11"/>
      <c r="JDU11"/>
      <c r="JDV11"/>
      <c r="JDW11"/>
      <c r="JDX11"/>
      <c r="JDY11"/>
      <c r="JDZ11"/>
      <c r="JEA11"/>
      <c r="JEB11"/>
      <c r="JEC11"/>
      <c r="JED11"/>
      <c r="JEE11"/>
      <c r="JEF11"/>
      <c r="JEG11"/>
      <c r="JEH11"/>
      <c r="JEI11"/>
      <c r="JEJ11"/>
      <c r="JEK11"/>
      <c r="JEL11"/>
      <c r="JEM11"/>
      <c r="JEN11"/>
      <c r="JEO11"/>
      <c r="JEP11"/>
      <c r="JEQ11"/>
      <c r="JER11"/>
      <c r="JES11"/>
      <c r="JET11"/>
      <c r="JEU11"/>
      <c r="JEV11"/>
      <c r="JEW11"/>
      <c r="JEX11"/>
      <c r="JEY11"/>
      <c r="JEZ11"/>
      <c r="JFA11"/>
      <c r="JFB11"/>
      <c r="JFC11"/>
      <c r="JFD11"/>
      <c r="JFE11"/>
      <c r="JFF11"/>
      <c r="JFG11"/>
      <c r="JFH11"/>
      <c r="JFI11"/>
      <c r="JFJ11"/>
      <c r="JFK11"/>
      <c r="JFL11"/>
      <c r="JFM11"/>
      <c r="JFN11"/>
      <c r="JFO11"/>
      <c r="JFP11"/>
      <c r="JFQ11"/>
      <c r="JFR11"/>
      <c r="JFS11"/>
      <c r="JFT11"/>
      <c r="JFU11"/>
      <c r="JFV11"/>
      <c r="JFW11"/>
      <c r="JFX11"/>
      <c r="JFY11"/>
      <c r="JFZ11"/>
      <c r="JGA11"/>
      <c r="JGB11"/>
      <c r="JGC11"/>
      <c r="JGD11"/>
      <c r="JGE11"/>
      <c r="JGF11"/>
      <c r="JGG11"/>
      <c r="JGH11"/>
      <c r="JGI11"/>
      <c r="JGJ11"/>
      <c r="JGK11"/>
      <c r="JGL11"/>
      <c r="JGM11"/>
      <c r="JGN11"/>
      <c r="JGO11"/>
      <c r="JGP11"/>
      <c r="JGQ11"/>
      <c r="JGR11"/>
      <c r="JGS11"/>
      <c r="JGT11"/>
      <c r="JGU11"/>
      <c r="JGV11"/>
      <c r="JGW11"/>
      <c r="JGX11"/>
      <c r="JGY11"/>
      <c r="JGZ11"/>
      <c r="JHA11"/>
      <c r="JHB11"/>
      <c r="JHC11"/>
      <c r="JHD11"/>
      <c r="JHE11"/>
      <c r="JHF11"/>
      <c r="JHG11"/>
      <c r="JHH11"/>
      <c r="JHI11"/>
      <c r="JHJ11"/>
      <c r="JHK11"/>
      <c r="JHL11"/>
      <c r="JHM11"/>
      <c r="JHN11"/>
      <c r="JHO11"/>
      <c r="JHP11"/>
      <c r="JHQ11"/>
      <c r="JHR11"/>
      <c r="JHS11"/>
      <c r="JHT11"/>
      <c r="JHU11"/>
      <c r="JHV11"/>
      <c r="JHW11"/>
      <c r="JHX11"/>
      <c r="JHY11"/>
      <c r="JHZ11"/>
      <c r="JIA11"/>
      <c r="JIB11"/>
      <c r="JIC11"/>
      <c r="JID11"/>
      <c r="JIE11"/>
      <c r="JIF11"/>
      <c r="JIG11"/>
      <c r="JIH11"/>
      <c r="JII11"/>
      <c r="JIJ11"/>
      <c r="JIK11"/>
      <c r="JIL11"/>
      <c r="JIM11"/>
      <c r="JIN11"/>
      <c r="JIO11"/>
      <c r="JIP11"/>
      <c r="JIQ11"/>
      <c r="JIR11"/>
      <c r="JIS11"/>
      <c r="JIT11"/>
      <c r="JIU11"/>
      <c r="JIV11"/>
      <c r="JIW11"/>
      <c r="JIX11"/>
      <c r="JIY11"/>
      <c r="JIZ11"/>
      <c r="JJA11"/>
      <c r="JJB11"/>
      <c r="JJC11"/>
      <c r="JJD11"/>
      <c r="JJE11"/>
      <c r="JJF11"/>
      <c r="JJG11"/>
      <c r="JJH11"/>
      <c r="JJI11"/>
      <c r="JJJ11"/>
      <c r="JJK11"/>
      <c r="JJL11"/>
      <c r="JJM11"/>
      <c r="JJN11"/>
      <c r="JJO11"/>
      <c r="JJP11"/>
      <c r="JJQ11"/>
      <c r="JJR11"/>
      <c r="JJS11"/>
      <c r="JJT11"/>
      <c r="JJU11"/>
      <c r="JJV11"/>
      <c r="JJW11"/>
      <c r="JJX11"/>
      <c r="JJY11"/>
      <c r="JJZ11"/>
      <c r="JKA11"/>
      <c r="JKB11"/>
      <c r="JKC11"/>
      <c r="JKD11"/>
      <c r="JKE11"/>
      <c r="JKF11"/>
      <c r="JKG11"/>
      <c r="JKH11"/>
      <c r="JKI11"/>
      <c r="JKJ11"/>
      <c r="JKK11"/>
      <c r="JKL11"/>
      <c r="JKM11"/>
      <c r="JKN11"/>
      <c r="JKO11"/>
      <c r="JKP11"/>
      <c r="JKQ11"/>
      <c r="JKR11"/>
      <c r="JKS11"/>
      <c r="JKT11"/>
      <c r="JKU11"/>
      <c r="JKV11"/>
      <c r="JKW11"/>
      <c r="JKX11"/>
      <c r="JKY11"/>
      <c r="JKZ11"/>
      <c r="JLA11"/>
      <c r="JLB11"/>
      <c r="JLC11"/>
      <c r="JLD11"/>
      <c r="JLE11"/>
      <c r="JLF11"/>
      <c r="JLG11"/>
      <c r="JLH11"/>
      <c r="JLI11"/>
      <c r="JLJ11"/>
      <c r="JLK11"/>
      <c r="JLL11"/>
      <c r="JLM11"/>
      <c r="JLN11"/>
      <c r="JLO11"/>
      <c r="JLP11"/>
      <c r="JLQ11"/>
      <c r="JLR11"/>
      <c r="JLS11"/>
      <c r="JLT11"/>
      <c r="JLU11"/>
      <c r="JLV11"/>
      <c r="JLW11"/>
      <c r="JLX11"/>
      <c r="JLY11"/>
      <c r="JLZ11"/>
      <c r="JMA11"/>
      <c r="JMB11"/>
      <c r="JMC11"/>
      <c r="JMD11"/>
      <c r="JME11"/>
      <c r="JMF11"/>
      <c r="JMG11"/>
      <c r="JMH11"/>
      <c r="JMI11"/>
      <c r="JMJ11"/>
      <c r="JMK11"/>
      <c r="JML11"/>
      <c r="JMM11"/>
      <c r="JMN11"/>
      <c r="JMO11"/>
      <c r="JMP11"/>
      <c r="JMQ11"/>
      <c r="JMR11"/>
      <c r="JMS11"/>
      <c r="JMT11"/>
      <c r="JMU11"/>
      <c r="JMV11"/>
      <c r="JMW11"/>
      <c r="JMX11"/>
      <c r="JMY11"/>
      <c r="JMZ11"/>
      <c r="JNA11"/>
      <c r="JNB11"/>
      <c r="JNC11"/>
      <c r="JND11"/>
      <c r="JNE11"/>
      <c r="JNF11"/>
      <c r="JNG11"/>
      <c r="JNH11"/>
      <c r="JNI11"/>
      <c r="JNJ11"/>
      <c r="JNK11"/>
      <c r="JNL11"/>
      <c r="JNM11"/>
      <c r="JNN11"/>
      <c r="JNO11"/>
      <c r="JNP11"/>
      <c r="JNQ11"/>
      <c r="JNR11"/>
      <c r="JNS11"/>
      <c r="JNT11"/>
      <c r="JNU11"/>
      <c r="JNV11"/>
      <c r="JNW11"/>
      <c r="JNX11"/>
      <c r="JNY11"/>
      <c r="JNZ11"/>
      <c r="JOA11"/>
      <c r="JOB11"/>
      <c r="JOC11"/>
      <c r="JOD11"/>
      <c r="JOE11"/>
      <c r="JOF11"/>
      <c r="JOG11"/>
      <c r="JOH11"/>
      <c r="JOI11"/>
      <c r="JOJ11"/>
      <c r="JOK11"/>
      <c r="JOL11"/>
      <c r="JOM11"/>
      <c r="JON11"/>
      <c r="JOO11"/>
      <c r="JOP11"/>
      <c r="JOQ11"/>
      <c r="JOR11"/>
      <c r="JOS11"/>
      <c r="JOT11"/>
      <c r="JOU11"/>
      <c r="JOV11"/>
      <c r="JOW11"/>
      <c r="JOX11"/>
      <c r="JOY11"/>
      <c r="JOZ11"/>
      <c r="JPA11"/>
      <c r="JPB11"/>
      <c r="JPC11"/>
      <c r="JPD11"/>
      <c r="JPE11"/>
      <c r="JPF11"/>
      <c r="JPG11"/>
      <c r="JPH11"/>
      <c r="JPI11"/>
      <c r="JPJ11"/>
      <c r="JPK11"/>
      <c r="JPL11"/>
      <c r="JPM11"/>
      <c r="JPN11"/>
      <c r="JPO11"/>
      <c r="JPP11"/>
      <c r="JPQ11"/>
      <c r="JPR11"/>
      <c r="JPS11"/>
      <c r="JPT11"/>
      <c r="JPU11"/>
      <c r="JPV11"/>
      <c r="JPW11"/>
      <c r="JPX11"/>
      <c r="JPY11"/>
      <c r="JPZ11"/>
      <c r="JQA11"/>
      <c r="JQB11"/>
      <c r="JQC11"/>
      <c r="JQD11"/>
      <c r="JQE11"/>
      <c r="JQF11"/>
      <c r="JQG11"/>
      <c r="JQH11"/>
      <c r="JQI11"/>
      <c r="JQJ11"/>
      <c r="JQK11"/>
      <c r="JQL11"/>
      <c r="JQM11"/>
      <c r="JQN11"/>
      <c r="JQO11"/>
      <c r="JQP11"/>
      <c r="JQQ11"/>
      <c r="JQR11"/>
      <c r="JQS11"/>
      <c r="JQT11"/>
      <c r="JQU11"/>
      <c r="JQV11"/>
      <c r="JQW11"/>
      <c r="JQX11"/>
      <c r="JQY11"/>
      <c r="JQZ11"/>
      <c r="JRA11"/>
      <c r="JRB11"/>
      <c r="JRC11"/>
      <c r="JRD11"/>
      <c r="JRE11"/>
      <c r="JRF11"/>
      <c r="JRG11"/>
      <c r="JRH11"/>
      <c r="JRI11"/>
      <c r="JRJ11"/>
      <c r="JRK11"/>
      <c r="JRL11"/>
      <c r="JRM11"/>
      <c r="JRN11"/>
      <c r="JRO11"/>
      <c r="JRP11"/>
      <c r="JRQ11"/>
      <c r="JRR11"/>
      <c r="JRS11"/>
      <c r="JRT11"/>
      <c r="JRU11"/>
      <c r="JRV11"/>
      <c r="JRW11"/>
      <c r="JRX11"/>
      <c r="JRY11"/>
      <c r="JRZ11"/>
      <c r="JSA11"/>
      <c r="JSB11"/>
      <c r="JSC11"/>
      <c r="JSD11"/>
      <c r="JSE11"/>
      <c r="JSF11"/>
      <c r="JSG11"/>
      <c r="JSH11"/>
      <c r="JSI11"/>
      <c r="JSJ11"/>
      <c r="JSK11"/>
      <c r="JSL11"/>
      <c r="JSM11"/>
      <c r="JSN11"/>
      <c r="JSO11"/>
      <c r="JSP11"/>
      <c r="JSQ11"/>
      <c r="JSR11"/>
      <c r="JSS11"/>
      <c r="JST11"/>
      <c r="JSU11"/>
      <c r="JSV11"/>
      <c r="JSW11"/>
      <c r="JSX11"/>
      <c r="JSY11"/>
      <c r="JSZ11"/>
      <c r="JTA11"/>
      <c r="JTB11"/>
      <c r="JTC11"/>
      <c r="JTD11"/>
      <c r="JTE11"/>
      <c r="JTF11"/>
      <c r="JTG11"/>
      <c r="JTH11"/>
      <c r="JTI11"/>
      <c r="JTJ11"/>
      <c r="JTK11"/>
      <c r="JTL11"/>
      <c r="JTM11"/>
      <c r="JTN11"/>
      <c r="JTO11"/>
      <c r="JTP11"/>
      <c r="JTQ11"/>
      <c r="JTR11"/>
      <c r="JTS11"/>
      <c r="JTT11"/>
      <c r="JTU11"/>
      <c r="JTV11"/>
      <c r="JTW11"/>
      <c r="JTX11"/>
      <c r="JTY11"/>
      <c r="JTZ11"/>
      <c r="JUA11"/>
      <c r="JUB11"/>
      <c r="JUC11"/>
      <c r="JUD11"/>
      <c r="JUE11"/>
      <c r="JUF11"/>
      <c r="JUG11"/>
      <c r="JUH11"/>
      <c r="JUI11"/>
      <c r="JUJ11"/>
      <c r="JUK11"/>
      <c r="JUL11"/>
      <c r="JUM11"/>
      <c r="JUN11"/>
      <c r="JUO11"/>
      <c r="JUP11"/>
      <c r="JUQ11"/>
      <c r="JUR11"/>
      <c r="JUS11"/>
      <c r="JUT11"/>
      <c r="JUU11"/>
      <c r="JUV11"/>
      <c r="JUW11"/>
      <c r="JUX11"/>
      <c r="JUY11"/>
      <c r="JUZ11"/>
      <c r="JVA11"/>
      <c r="JVB11"/>
      <c r="JVC11"/>
      <c r="JVD11"/>
      <c r="JVE11"/>
      <c r="JVF11"/>
      <c r="JVG11"/>
      <c r="JVH11"/>
      <c r="JVI11"/>
      <c r="JVJ11"/>
      <c r="JVK11"/>
      <c r="JVL11"/>
      <c r="JVM11"/>
      <c r="JVN11"/>
      <c r="JVO11"/>
      <c r="JVP11"/>
      <c r="JVQ11"/>
      <c r="JVR11"/>
      <c r="JVS11"/>
      <c r="JVT11"/>
      <c r="JVU11"/>
      <c r="JVV11"/>
      <c r="JVW11"/>
      <c r="JVX11"/>
      <c r="JVY11"/>
      <c r="JVZ11"/>
      <c r="JWA11"/>
      <c r="JWB11"/>
      <c r="JWC11"/>
      <c r="JWD11"/>
      <c r="JWE11"/>
      <c r="JWF11"/>
      <c r="JWG11"/>
      <c r="JWH11"/>
      <c r="JWI11"/>
      <c r="JWJ11"/>
      <c r="JWK11"/>
      <c r="JWL11"/>
      <c r="JWM11"/>
      <c r="JWN11"/>
      <c r="JWO11"/>
      <c r="JWP11"/>
      <c r="JWQ11"/>
      <c r="JWR11"/>
      <c r="JWS11"/>
      <c r="JWT11"/>
      <c r="JWU11"/>
      <c r="JWV11"/>
      <c r="JWW11"/>
      <c r="JWX11"/>
      <c r="JWY11"/>
      <c r="JWZ11"/>
      <c r="JXA11"/>
      <c r="JXB11"/>
      <c r="JXC11"/>
      <c r="JXD11"/>
      <c r="JXE11"/>
      <c r="JXF11"/>
      <c r="JXG11"/>
      <c r="JXH11"/>
      <c r="JXI11"/>
      <c r="JXJ11"/>
      <c r="JXK11"/>
      <c r="JXL11"/>
      <c r="JXM11"/>
      <c r="JXN11"/>
      <c r="JXO11"/>
      <c r="JXP11"/>
      <c r="JXQ11"/>
      <c r="JXR11"/>
      <c r="JXS11"/>
      <c r="JXT11"/>
      <c r="JXU11"/>
      <c r="JXV11"/>
      <c r="JXW11"/>
      <c r="JXX11"/>
      <c r="JXY11"/>
      <c r="JXZ11"/>
      <c r="JYA11"/>
      <c r="JYB11"/>
      <c r="JYC11"/>
      <c r="JYD11"/>
      <c r="JYE11"/>
      <c r="JYF11"/>
      <c r="JYG11"/>
      <c r="JYH11"/>
      <c r="JYI11"/>
      <c r="JYJ11"/>
      <c r="JYK11"/>
      <c r="JYL11"/>
      <c r="JYM11"/>
      <c r="JYN11"/>
      <c r="JYO11"/>
      <c r="JYP11"/>
      <c r="JYQ11"/>
      <c r="JYR11"/>
      <c r="JYS11"/>
      <c r="JYT11"/>
      <c r="JYU11"/>
      <c r="JYV11"/>
      <c r="JYW11"/>
      <c r="JYX11"/>
      <c r="JYY11"/>
      <c r="JYZ11"/>
      <c r="JZA11"/>
      <c r="JZB11"/>
      <c r="JZC11"/>
      <c r="JZD11"/>
      <c r="JZE11"/>
      <c r="JZF11"/>
      <c r="JZG11"/>
      <c r="JZH11"/>
      <c r="JZI11"/>
      <c r="JZJ11"/>
      <c r="JZK11"/>
      <c r="JZL11"/>
      <c r="JZM11"/>
      <c r="JZN11"/>
      <c r="JZO11"/>
      <c r="JZP11"/>
      <c r="JZQ11"/>
      <c r="JZR11"/>
      <c r="JZS11"/>
      <c r="JZT11"/>
      <c r="JZU11"/>
      <c r="JZV11"/>
      <c r="JZW11"/>
      <c r="JZX11"/>
      <c r="JZY11"/>
      <c r="JZZ11"/>
      <c r="KAA11"/>
      <c r="KAB11"/>
      <c r="KAC11"/>
      <c r="KAD11"/>
      <c r="KAE11"/>
      <c r="KAF11"/>
      <c r="KAG11"/>
      <c r="KAH11"/>
      <c r="KAI11"/>
      <c r="KAJ11"/>
      <c r="KAK11"/>
      <c r="KAL11"/>
      <c r="KAM11"/>
      <c r="KAN11"/>
      <c r="KAO11"/>
      <c r="KAP11"/>
      <c r="KAQ11"/>
      <c r="KAR11"/>
      <c r="KAS11"/>
      <c r="KAT11"/>
      <c r="KAU11"/>
      <c r="KAV11"/>
      <c r="KAW11"/>
      <c r="KAX11"/>
      <c r="KAY11"/>
      <c r="KAZ11"/>
      <c r="KBA11"/>
      <c r="KBB11"/>
      <c r="KBC11"/>
      <c r="KBD11"/>
      <c r="KBE11"/>
      <c r="KBF11"/>
      <c r="KBG11"/>
      <c r="KBH11"/>
      <c r="KBI11"/>
      <c r="KBJ11"/>
      <c r="KBK11"/>
      <c r="KBL11"/>
      <c r="KBM11"/>
      <c r="KBN11"/>
      <c r="KBO11"/>
      <c r="KBP11"/>
      <c r="KBQ11"/>
      <c r="KBR11"/>
      <c r="KBS11"/>
      <c r="KBT11"/>
      <c r="KBU11"/>
      <c r="KBV11"/>
      <c r="KBW11"/>
      <c r="KBX11"/>
      <c r="KBY11"/>
      <c r="KBZ11"/>
      <c r="KCA11"/>
      <c r="KCB11"/>
      <c r="KCC11"/>
      <c r="KCD11"/>
      <c r="KCE11"/>
      <c r="KCF11"/>
      <c r="KCG11"/>
      <c r="KCH11"/>
      <c r="KCI11"/>
      <c r="KCJ11"/>
      <c r="KCK11"/>
      <c r="KCL11"/>
      <c r="KCM11"/>
      <c r="KCN11"/>
      <c r="KCO11"/>
      <c r="KCP11"/>
      <c r="KCQ11"/>
      <c r="KCR11"/>
      <c r="KCS11"/>
      <c r="KCT11"/>
      <c r="KCU11"/>
      <c r="KCV11"/>
      <c r="KCW11"/>
      <c r="KCX11"/>
      <c r="KCY11"/>
      <c r="KCZ11"/>
      <c r="KDA11"/>
      <c r="KDB11"/>
      <c r="KDC11"/>
      <c r="KDD11"/>
      <c r="KDE11"/>
      <c r="KDF11"/>
      <c r="KDG11"/>
      <c r="KDH11"/>
      <c r="KDI11"/>
      <c r="KDJ11"/>
      <c r="KDK11"/>
      <c r="KDL11"/>
      <c r="KDM11"/>
      <c r="KDN11"/>
      <c r="KDO11"/>
      <c r="KDP11"/>
      <c r="KDQ11"/>
      <c r="KDR11"/>
      <c r="KDS11"/>
      <c r="KDT11"/>
      <c r="KDU11"/>
      <c r="KDV11"/>
      <c r="KDW11"/>
      <c r="KDX11"/>
      <c r="KDY11"/>
      <c r="KDZ11"/>
      <c r="KEA11"/>
      <c r="KEB11"/>
      <c r="KEC11"/>
      <c r="KED11"/>
      <c r="KEE11"/>
      <c r="KEF11"/>
      <c r="KEG11"/>
      <c r="KEH11"/>
      <c r="KEI11"/>
      <c r="KEJ11"/>
      <c r="KEK11"/>
      <c r="KEL11"/>
      <c r="KEM11"/>
      <c r="KEN11"/>
      <c r="KEO11"/>
      <c r="KEP11"/>
      <c r="KEQ11"/>
      <c r="KER11"/>
      <c r="KES11"/>
      <c r="KET11"/>
      <c r="KEU11"/>
      <c r="KEV11"/>
      <c r="KEW11"/>
      <c r="KEX11"/>
      <c r="KEY11"/>
      <c r="KEZ11"/>
      <c r="KFA11"/>
      <c r="KFB11"/>
      <c r="KFC11"/>
      <c r="KFD11"/>
      <c r="KFE11"/>
      <c r="KFF11"/>
      <c r="KFG11"/>
      <c r="KFH11"/>
      <c r="KFI11"/>
      <c r="KFJ11"/>
      <c r="KFK11"/>
      <c r="KFL11"/>
      <c r="KFM11"/>
      <c r="KFN11"/>
      <c r="KFO11"/>
      <c r="KFP11"/>
      <c r="KFQ11"/>
      <c r="KFR11"/>
      <c r="KFS11"/>
      <c r="KFT11"/>
      <c r="KFU11"/>
      <c r="KFV11"/>
      <c r="KFW11"/>
      <c r="KFX11"/>
      <c r="KFY11"/>
      <c r="KFZ11"/>
      <c r="KGA11"/>
      <c r="KGB11"/>
      <c r="KGC11"/>
      <c r="KGD11"/>
      <c r="KGE11"/>
      <c r="KGF11"/>
      <c r="KGG11"/>
      <c r="KGH11"/>
      <c r="KGI11"/>
      <c r="KGJ11"/>
      <c r="KGK11"/>
      <c r="KGL11"/>
      <c r="KGM11"/>
      <c r="KGN11"/>
      <c r="KGO11"/>
      <c r="KGP11"/>
      <c r="KGQ11"/>
      <c r="KGR11"/>
      <c r="KGS11"/>
      <c r="KGT11"/>
      <c r="KGU11"/>
      <c r="KGV11"/>
      <c r="KGW11"/>
      <c r="KGX11"/>
      <c r="KGY11"/>
      <c r="KGZ11"/>
      <c r="KHA11"/>
      <c r="KHB11"/>
      <c r="KHC11"/>
      <c r="KHD11"/>
      <c r="KHE11"/>
      <c r="KHF11"/>
      <c r="KHG11"/>
      <c r="KHH11"/>
      <c r="KHI11"/>
      <c r="KHJ11"/>
      <c r="KHK11"/>
      <c r="KHL11"/>
      <c r="KHM11"/>
      <c r="KHN11"/>
      <c r="KHO11"/>
      <c r="KHP11"/>
      <c r="KHQ11"/>
      <c r="KHR11"/>
      <c r="KHS11"/>
      <c r="KHT11"/>
      <c r="KHU11"/>
      <c r="KHV11"/>
      <c r="KHW11"/>
      <c r="KHX11"/>
      <c r="KHY11"/>
      <c r="KHZ11"/>
      <c r="KIA11"/>
      <c r="KIB11"/>
      <c r="KIC11"/>
      <c r="KID11"/>
      <c r="KIE11"/>
      <c r="KIF11"/>
      <c r="KIG11"/>
      <c r="KIH11"/>
      <c r="KII11"/>
      <c r="KIJ11"/>
      <c r="KIK11"/>
      <c r="KIL11"/>
      <c r="KIM11"/>
      <c r="KIN11"/>
      <c r="KIO11"/>
      <c r="KIP11"/>
      <c r="KIQ11"/>
      <c r="KIR11"/>
      <c r="KIS11"/>
      <c r="KIT11"/>
      <c r="KIU11"/>
      <c r="KIV11"/>
      <c r="KIW11"/>
      <c r="KIX11"/>
      <c r="KIY11"/>
      <c r="KIZ11"/>
      <c r="KJA11"/>
      <c r="KJB11"/>
      <c r="KJC11"/>
      <c r="KJD11"/>
      <c r="KJE11"/>
      <c r="KJF11"/>
      <c r="KJG11"/>
      <c r="KJH11"/>
      <c r="KJI11"/>
      <c r="KJJ11"/>
      <c r="KJK11"/>
      <c r="KJL11"/>
      <c r="KJM11"/>
      <c r="KJN11"/>
      <c r="KJO11"/>
      <c r="KJP11"/>
      <c r="KJQ11"/>
      <c r="KJR11"/>
      <c r="KJS11"/>
      <c r="KJT11"/>
      <c r="KJU11"/>
      <c r="KJV11"/>
      <c r="KJW11"/>
      <c r="KJX11"/>
      <c r="KJY11"/>
      <c r="KJZ11"/>
      <c r="KKA11"/>
      <c r="KKB11"/>
      <c r="KKC11"/>
      <c r="KKD11"/>
      <c r="KKE11"/>
      <c r="KKF11"/>
      <c r="KKG11"/>
      <c r="KKH11"/>
      <c r="KKI11"/>
      <c r="KKJ11"/>
      <c r="KKK11"/>
      <c r="KKL11"/>
      <c r="KKM11"/>
      <c r="KKN11"/>
      <c r="KKO11"/>
      <c r="KKP11"/>
      <c r="KKQ11"/>
      <c r="KKR11"/>
      <c r="KKS11"/>
      <c r="KKT11"/>
      <c r="KKU11"/>
      <c r="KKV11"/>
      <c r="KKW11"/>
      <c r="KKX11"/>
      <c r="KKY11"/>
      <c r="KKZ11"/>
      <c r="KLA11"/>
      <c r="KLB11"/>
      <c r="KLC11"/>
      <c r="KLD11"/>
      <c r="KLE11"/>
      <c r="KLF11"/>
      <c r="KLG11"/>
      <c r="KLH11"/>
      <c r="KLI11"/>
      <c r="KLJ11"/>
      <c r="KLK11"/>
      <c r="KLL11"/>
      <c r="KLM11"/>
      <c r="KLN11"/>
      <c r="KLO11"/>
      <c r="KLP11"/>
      <c r="KLQ11"/>
      <c r="KLR11"/>
      <c r="KLS11"/>
      <c r="KLT11"/>
      <c r="KLU11"/>
      <c r="KLV11"/>
      <c r="KLW11"/>
      <c r="KLX11"/>
      <c r="KLY11"/>
      <c r="KLZ11"/>
      <c r="KMA11"/>
      <c r="KMB11"/>
      <c r="KMC11"/>
      <c r="KMD11"/>
      <c r="KME11"/>
      <c r="KMF11"/>
      <c r="KMG11"/>
      <c r="KMH11"/>
      <c r="KMI11"/>
      <c r="KMJ11"/>
      <c r="KMK11"/>
      <c r="KML11"/>
      <c r="KMM11"/>
      <c r="KMN11"/>
      <c r="KMO11"/>
      <c r="KMP11"/>
      <c r="KMQ11"/>
      <c r="KMR11"/>
      <c r="KMS11"/>
      <c r="KMT11"/>
      <c r="KMU11"/>
      <c r="KMV11"/>
      <c r="KMW11"/>
      <c r="KMX11"/>
      <c r="KMY11"/>
      <c r="KMZ11"/>
      <c r="KNA11"/>
      <c r="KNB11"/>
      <c r="KNC11"/>
      <c r="KND11"/>
      <c r="KNE11"/>
      <c r="KNF11"/>
      <c r="KNG11"/>
      <c r="KNH11"/>
      <c r="KNI11"/>
      <c r="KNJ11"/>
      <c r="KNK11"/>
      <c r="KNL11"/>
      <c r="KNM11"/>
      <c r="KNN11"/>
      <c r="KNO11"/>
      <c r="KNP11"/>
      <c r="KNQ11"/>
      <c r="KNR11"/>
      <c r="KNS11"/>
      <c r="KNT11"/>
      <c r="KNU11"/>
      <c r="KNV11"/>
      <c r="KNW11"/>
      <c r="KNX11"/>
      <c r="KNY11"/>
      <c r="KNZ11"/>
      <c r="KOA11"/>
      <c r="KOB11"/>
      <c r="KOC11"/>
      <c r="KOD11"/>
      <c r="KOE11"/>
      <c r="KOF11"/>
      <c r="KOG11"/>
      <c r="KOH11"/>
      <c r="KOI11"/>
      <c r="KOJ11"/>
      <c r="KOK11"/>
      <c r="KOL11"/>
      <c r="KOM11"/>
      <c r="KON11"/>
      <c r="KOO11"/>
      <c r="KOP11"/>
      <c r="KOQ11"/>
      <c r="KOR11"/>
      <c r="KOS11"/>
      <c r="KOT11"/>
      <c r="KOU11"/>
      <c r="KOV11"/>
      <c r="KOW11"/>
      <c r="KOX11"/>
      <c r="KOY11"/>
      <c r="KOZ11"/>
      <c r="KPA11"/>
      <c r="KPB11"/>
      <c r="KPC11"/>
      <c r="KPD11"/>
      <c r="KPE11"/>
      <c r="KPF11"/>
      <c r="KPG11"/>
      <c r="KPH11"/>
      <c r="KPI11"/>
      <c r="KPJ11"/>
      <c r="KPK11"/>
      <c r="KPL11"/>
      <c r="KPM11"/>
      <c r="KPN11"/>
      <c r="KPO11"/>
      <c r="KPP11"/>
      <c r="KPQ11"/>
      <c r="KPR11"/>
      <c r="KPS11"/>
      <c r="KPT11"/>
      <c r="KPU11"/>
      <c r="KPV11"/>
      <c r="KPW11"/>
      <c r="KPX11"/>
      <c r="KPY11"/>
      <c r="KPZ11"/>
      <c r="KQA11"/>
      <c r="KQB11"/>
      <c r="KQC11"/>
      <c r="KQD11"/>
      <c r="KQE11"/>
      <c r="KQF11"/>
      <c r="KQG11"/>
      <c r="KQH11"/>
      <c r="KQI11"/>
      <c r="KQJ11"/>
      <c r="KQK11"/>
      <c r="KQL11"/>
      <c r="KQM11"/>
      <c r="KQN11"/>
      <c r="KQO11"/>
      <c r="KQP11"/>
      <c r="KQQ11"/>
      <c r="KQR11"/>
      <c r="KQS11"/>
      <c r="KQT11"/>
      <c r="KQU11"/>
      <c r="KQV11"/>
      <c r="KQW11"/>
      <c r="KQX11"/>
      <c r="KQY11"/>
      <c r="KQZ11"/>
      <c r="KRA11"/>
      <c r="KRB11"/>
      <c r="KRC11"/>
      <c r="KRD11"/>
      <c r="KRE11"/>
      <c r="KRF11"/>
      <c r="KRG11"/>
      <c r="KRH11"/>
      <c r="KRI11"/>
      <c r="KRJ11"/>
      <c r="KRK11"/>
      <c r="KRL11"/>
      <c r="KRM11"/>
      <c r="KRN11"/>
      <c r="KRO11"/>
      <c r="KRP11"/>
      <c r="KRQ11"/>
      <c r="KRR11"/>
      <c r="KRS11"/>
      <c r="KRT11"/>
      <c r="KRU11"/>
      <c r="KRV11"/>
      <c r="KRW11"/>
      <c r="KRX11"/>
      <c r="KRY11"/>
      <c r="KRZ11"/>
      <c r="KSA11"/>
      <c r="KSB11"/>
      <c r="KSC11"/>
      <c r="KSD11"/>
      <c r="KSE11"/>
      <c r="KSF11"/>
      <c r="KSG11"/>
      <c r="KSH11"/>
      <c r="KSI11"/>
      <c r="KSJ11"/>
      <c r="KSK11"/>
      <c r="KSL11"/>
      <c r="KSM11"/>
      <c r="KSN11"/>
      <c r="KSO11"/>
      <c r="KSP11"/>
      <c r="KSQ11"/>
      <c r="KSR11"/>
      <c r="KSS11"/>
      <c r="KST11"/>
      <c r="KSU11"/>
      <c r="KSV11"/>
      <c r="KSW11"/>
      <c r="KSX11"/>
      <c r="KSY11"/>
      <c r="KSZ11"/>
      <c r="KTA11"/>
      <c r="KTB11"/>
      <c r="KTC11"/>
      <c r="KTD11"/>
      <c r="KTE11"/>
      <c r="KTF11"/>
      <c r="KTG11"/>
      <c r="KTH11"/>
      <c r="KTI11"/>
      <c r="KTJ11"/>
      <c r="KTK11"/>
      <c r="KTL11"/>
      <c r="KTM11"/>
      <c r="KTN11"/>
      <c r="KTO11"/>
      <c r="KTP11"/>
      <c r="KTQ11"/>
      <c r="KTR11"/>
      <c r="KTS11"/>
      <c r="KTT11"/>
      <c r="KTU11"/>
      <c r="KTV11"/>
      <c r="KTW11"/>
      <c r="KTX11"/>
      <c r="KTY11"/>
      <c r="KTZ11"/>
      <c r="KUA11"/>
      <c r="KUB11"/>
      <c r="KUC11"/>
      <c r="KUD11"/>
      <c r="KUE11"/>
      <c r="KUF11"/>
      <c r="KUG11"/>
      <c r="KUH11"/>
      <c r="KUI11"/>
      <c r="KUJ11"/>
      <c r="KUK11"/>
      <c r="KUL11"/>
      <c r="KUM11"/>
      <c r="KUN11"/>
      <c r="KUO11"/>
      <c r="KUP11"/>
      <c r="KUQ11"/>
      <c r="KUR11"/>
      <c r="KUS11"/>
      <c r="KUT11"/>
      <c r="KUU11"/>
      <c r="KUV11"/>
      <c r="KUW11"/>
      <c r="KUX11"/>
      <c r="KUY11"/>
      <c r="KUZ11"/>
      <c r="KVA11"/>
      <c r="KVB11"/>
      <c r="KVC11"/>
      <c r="KVD11"/>
      <c r="KVE11"/>
      <c r="KVF11"/>
      <c r="KVG11"/>
      <c r="KVH11"/>
      <c r="KVI11"/>
      <c r="KVJ11"/>
      <c r="KVK11"/>
      <c r="KVL11"/>
      <c r="KVM11"/>
      <c r="KVN11"/>
      <c r="KVO11"/>
      <c r="KVP11"/>
      <c r="KVQ11"/>
      <c r="KVR11"/>
      <c r="KVS11"/>
      <c r="KVT11"/>
      <c r="KVU11"/>
      <c r="KVV11"/>
      <c r="KVW11"/>
      <c r="KVX11"/>
      <c r="KVY11"/>
      <c r="KVZ11"/>
      <c r="KWA11"/>
      <c r="KWB11"/>
      <c r="KWC11"/>
      <c r="KWD11"/>
      <c r="KWE11"/>
      <c r="KWF11"/>
      <c r="KWG11"/>
      <c r="KWH11"/>
      <c r="KWI11"/>
      <c r="KWJ11"/>
      <c r="KWK11"/>
      <c r="KWL11"/>
      <c r="KWM11"/>
      <c r="KWN11"/>
      <c r="KWO11"/>
      <c r="KWP11"/>
      <c r="KWQ11"/>
      <c r="KWR11"/>
      <c r="KWS11"/>
      <c r="KWT11"/>
      <c r="KWU11"/>
      <c r="KWV11"/>
      <c r="KWW11"/>
      <c r="KWX11"/>
      <c r="KWY11"/>
      <c r="KWZ11"/>
      <c r="KXA11"/>
      <c r="KXB11"/>
      <c r="KXC11"/>
      <c r="KXD11"/>
      <c r="KXE11"/>
      <c r="KXF11"/>
      <c r="KXG11"/>
      <c r="KXH11"/>
      <c r="KXI11"/>
      <c r="KXJ11"/>
      <c r="KXK11"/>
      <c r="KXL11"/>
      <c r="KXM11"/>
      <c r="KXN11"/>
      <c r="KXO11"/>
      <c r="KXP11"/>
      <c r="KXQ11"/>
      <c r="KXR11"/>
      <c r="KXS11"/>
      <c r="KXT11"/>
      <c r="KXU11"/>
      <c r="KXV11"/>
      <c r="KXW11"/>
      <c r="KXX11"/>
      <c r="KXY11"/>
      <c r="KXZ11"/>
      <c r="KYA11"/>
      <c r="KYB11"/>
      <c r="KYC11"/>
      <c r="KYD11"/>
      <c r="KYE11"/>
      <c r="KYF11"/>
      <c r="KYG11"/>
      <c r="KYH11"/>
      <c r="KYI11"/>
      <c r="KYJ11"/>
      <c r="KYK11"/>
      <c r="KYL11"/>
      <c r="KYM11"/>
      <c r="KYN11"/>
      <c r="KYO11"/>
      <c r="KYP11"/>
      <c r="KYQ11"/>
      <c r="KYR11"/>
      <c r="KYS11"/>
      <c r="KYT11"/>
      <c r="KYU11"/>
      <c r="KYV11"/>
      <c r="KYW11"/>
      <c r="KYX11"/>
      <c r="KYY11"/>
      <c r="KYZ11"/>
      <c r="KZA11"/>
      <c r="KZB11"/>
      <c r="KZC11"/>
      <c r="KZD11"/>
      <c r="KZE11"/>
      <c r="KZF11"/>
      <c r="KZG11"/>
      <c r="KZH11"/>
      <c r="KZI11"/>
      <c r="KZJ11"/>
      <c r="KZK11"/>
      <c r="KZL11"/>
      <c r="KZM11"/>
      <c r="KZN11"/>
      <c r="KZO11"/>
      <c r="KZP11"/>
      <c r="KZQ11"/>
      <c r="KZR11"/>
      <c r="KZS11"/>
      <c r="KZT11"/>
      <c r="KZU11"/>
      <c r="KZV11"/>
      <c r="KZW11"/>
      <c r="KZX11"/>
      <c r="KZY11"/>
      <c r="KZZ11"/>
      <c r="LAA11"/>
      <c r="LAB11"/>
      <c r="LAC11"/>
      <c r="LAD11"/>
      <c r="LAE11"/>
      <c r="LAF11"/>
      <c r="LAG11"/>
      <c r="LAH11"/>
      <c r="LAI11"/>
      <c r="LAJ11"/>
      <c r="LAK11"/>
      <c r="LAL11"/>
      <c r="LAM11"/>
      <c r="LAN11"/>
      <c r="LAO11"/>
      <c r="LAP11"/>
      <c r="LAQ11"/>
      <c r="LAR11"/>
      <c r="LAS11"/>
      <c r="LAT11"/>
      <c r="LAU11"/>
      <c r="LAV11"/>
      <c r="LAW11"/>
      <c r="LAX11"/>
      <c r="LAY11"/>
      <c r="LAZ11"/>
      <c r="LBA11"/>
      <c r="LBB11"/>
      <c r="LBC11"/>
      <c r="LBD11"/>
      <c r="LBE11"/>
      <c r="LBF11"/>
      <c r="LBG11"/>
      <c r="LBH11"/>
      <c r="LBI11"/>
      <c r="LBJ11"/>
      <c r="LBK11"/>
      <c r="LBL11"/>
      <c r="LBM11"/>
      <c r="LBN11"/>
      <c r="LBO11"/>
      <c r="LBP11"/>
      <c r="LBQ11"/>
      <c r="LBR11"/>
      <c r="LBS11"/>
      <c r="LBT11"/>
      <c r="LBU11"/>
      <c r="LBV11"/>
      <c r="LBW11"/>
      <c r="LBX11"/>
      <c r="LBY11"/>
      <c r="LBZ11"/>
      <c r="LCA11"/>
      <c r="LCB11"/>
      <c r="LCC11"/>
      <c r="LCD11"/>
      <c r="LCE11"/>
      <c r="LCF11"/>
      <c r="LCG11"/>
      <c r="LCH11"/>
      <c r="LCI11"/>
      <c r="LCJ11"/>
      <c r="LCK11"/>
      <c r="LCL11"/>
      <c r="LCM11"/>
      <c r="LCN11"/>
      <c r="LCO11"/>
      <c r="LCP11"/>
      <c r="LCQ11"/>
      <c r="LCR11"/>
      <c r="LCS11"/>
      <c r="LCT11"/>
      <c r="LCU11"/>
      <c r="LCV11"/>
      <c r="LCW11"/>
      <c r="LCX11"/>
      <c r="LCY11"/>
      <c r="LCZ11"/>
      <c r="LDA11"/>
      <c r="LDB11"/>
      <c r="LDC11"/>
      <c r="LDD11"/>
      <c r="LDE11"/>
      <c r="LDF11"/>
      <c r="LDG11"/>
      <c r="LDH11"/>
      <c r="LDI11"/>
      <c r="LDJ11"/>
      <c r="LDK11"/>
      <c r="LDL11"/>
      <c r="LDM11"/>
      <c r="LDN11"/>
      <c r="LDO11"/>
      <c r="LDP11"/>
      <c r="LDQ11"/>
      <c r="LDR11"/>
      <c r="LDS11"/>
      <c r="LDT11"/>
      <c r="LDU11"/>
      <c r="LDV11"/>
      <c r="LDW11"/>
      <c r="LDX11"/>
      <c r="LDY11"/>
      <c r="LDZ11"/>
      <c r="LEA11"/>
      <c r="LEB11"/>
      <c r="LEC11"/>
      <c r="LED11"/>
      <c r="LEE11"/>
      <c r="LEF11"/>
      <c r="LEG11"/>
      <c r="LEH11"/>
      <c r="LEI11"/>
      <c r="LEJ11"/>
      <c r="LEK11"/>
      <c r="LEL11"/>
      <c r="LEM11"/>
      <c r="LEN11"/>
      <c r="LEO11"/>
      <c r="LEP11"/>
      <c r="LEQ11"/>
      <c r="LER11"/>
      <c r="LES11"/>
      <c r="LET11"/>
      <c r="LEU11"/>
      <c r="LEV11"/>
      <c r="LEW11"/>
      <c r="LEX11"/>
      <c r="LEY11"/>
      <c r="LEZ11"/>
      <c r="LFA11"/>
      <c r="LFB11"/>
      <c r="LFC11"/>
      <c r="LFD11"/>
      <c r="LFE11"/>
      <c r="LFF11"/>
      <c r="LFG11"/>
      <c r="LFH11"/>
      <c r="LFI11"/>
      <c r="LFJ11"/>
      <c r="LFK11"/>
      <c r="LFL11"/>
      <c r="LFM11"/>
      <c r="LFN11"/>
      <c r="LFO11"/>
      <c r="LFP11"/>
      <c r="LFQ11"/>
      <c r="LFR11"/>
      <c r="LFS11"/>
      <c r="LFT11"/>
      <c r="LFU11"/>
      <c r="LFV11"/>
      <c r="LFW11"/>
      <c r="LFX11"/>
      <c r="LFY11"/>
      <c r="LFZ11"/>
      <c r="LGA11"/>
      <c r="LGB11"/>
      <c r="LGC11"/>
      <c r="LGD11"/>
      <c r="LGE11"/>
      <c r="LGF11"/>
      <c r="LGG11"/>
      <c r="LGH11"/>
      <c r="LGI11"/>
      <c r="LGJ11"/>
      <c r="LGK11"/>
      <c r="LGL11"/>
      <c r="LGM11"/>
      <c r="LGN11"/>
      <c r="LGO11"/>
      <c r="LGP11"/>
      <c r="LGQ11"/>
      <c r="LGR11"/>
      <c r="LGS11"/>
      <c r="LGT11"/>
      <c r="LGU11"/>
      <c r="LGV11"/>
      <c r="LGW11"/>
      <c r="LGX11"/>
      <c r="LGY11"/>
      <c r="LGZ11"/>
      <c r="LHA11"/>
      <c r="LHB11"/>
      <c r="LHC11"/>
      <c r="LHD11"/>
      <c r="LHE11"/>
      <c r="LHF11"/>
      <c r="LHG11"/>
      <c r="LHH11"/>
      <c r="LHI11"/>
      <c r="LHJ11"/>
      <c r="LHK11"/>
      <c r="LHL11"/>
      <c r="LHM11"/>
      <c r="LHN11"/>
      <c r="LHO11"/>
      <c r="LHP11"/>
      <c r="LHQ11"/>
      <c r="LHR11"/>
      <c r="LHS11"/>
      <c r="LHT11"/>
      <c r="LHU11"/>
      <c r="LHV11"/>
      <c r="LHW11"/>
      <c r="LHX11"/>
      <c r="LHY11"/>
      <c r="LHZ11"/>
      <c r="LIA11"/>
      <c r="LIB11"/>
      <c r="LIC11"/>
      <c r="LID11"/>
      <c r="LIE11"/>
      <c r="LIF11"/>
      <c r="LIG11"/>
      <c r="LIH11"/>
      <c r="LII11"/>
      <c r="LIJ11"/>
      <c r="LIK11"/>
      <c r="LIL11"/>
      <c r="LIM11"/>
      <c r="LIN11"/>
      <c r="LIO11"/>
      <c r="LIP11"/>
      <c r="LIQ11"/>
      <c r="LIR11"/>
      <c r="LIS11"/>
      <c r="LIT11"/>
      <c r="LIU11"/>
      <c r="LIV11"/>
      <c r="LIW11"/>
      <c r="LIX11"/>
      <c r="LIY11"/>
      <c r="LIZ11"/>
      <c r="LJA11"/>
      <c r="LJB11"/>
      <c r="LJC11"/>
      <c r="LJD11"/>
      <c r="LJE11"/>
      <c r="LJF11"/>
      <c r="LJG11"/>
      <c r="LJH11"/>
      <c r="LJI11"/>
      <c r="LJJ11"/>
      <c r="LJK11"/>
      <c r="LJL11"/>
      <c r="LJM11"/>
      <c r="LJN11"/>
      <c r="LJO11"/>
      <c r="LJP11"/>
      <c r="LJQ11"/>
      <c r="LJR11"/>
      <c r="LJS11"/>
      <c r="LJT11"/>
      <c r="LJU11"/>
      <c r="LJV11"/>
      <c r="LJW11"/>
      <c r="LJX11"/>
      <c r="LJY11"/>
      <c r="LJZ11"/>
      <c r="LKA11"/>
      <c r="LKB11"/>
      <c r="LKC11"/>
      <c r="LKD11"/>
      <c r="LKE11"/>
      <c r="LKF11"/>
      <c r="LKG11"/>
      <c r="LKH11"/>
      <c r="LKI11"/>
      <c r="LKJ11"/>
      <c r="LKK11"/>
      <c r="LKL11"/>
      <c r="LKM11"/>
      <c r="LKN11"/>
      <c r="LKO11"/>
      <c r="LKP11"/>
      <c r="LKQ11"/>
      <c r="LKR11"/>
      <c r="LKS11"/>
      <c r="LKT11"/>
      <c r="LKU11"/>
      <c r="LKV11"/>
      <c r="LKW11"/>
      <c r="LKX11"/>
      <c r="LKY11"/>
      <c r="LKZ11"/>
      <c r="LLA11"/>
      <c r="LLB11"/>
      <c r="LLC11"/>
      <c r="LLD11"/>
      <c r="LLE11"/>
      <c r="LLF11"/>
      <c r="LLG11"/>
      <c r="LLH11"/>
      <c r="LLI11"/>
      <c r="LLJ11"/>
      <c r="LLK11"/>
      <c r="LLL11"/>
      <c r="LLM11"/>
      <c r="LLN11"/>
      <c r="LLO11"/>
      <c r="LLP11"/>
      <c r="LLQ11"/>
      <c r="LLR11"/>
      <c r="LLS11"/>
      <c r="LLT11"/>
      <c r="LLU11"/>
      <c r="LLV11"/>
      <c r="LLW11"/>
      <c r="LLX11"/>
      <c r="LLY11"/>
      <c r="LLZ11"/>
      <c r="LMA11"/>
      <c r="LMB11"/>
      <c r="LMC11"/>
      <c r="LMD11"/>
      <c r="LME11"/>
      <c r="LMF11"/>
      <c r="LMG11"/>
      <c r="LMH11"/>
      <c r="LMI11"/>
      <c r="LMJ11"/>
      <c r="LMK11"/>
      <c r="LML11"/>
      <c r="LMM11"/>
      <c r="LMN11"/>
      <c r="LMO11"/>
      <c r="LMP11"/>
      <c r="LMQ11"/>
      <c r="LMR11"/>
      <c r="LMS11"/>
      <c r="LMT11"/>
      <c r="LMU11"/>
      <c r="LMV11"/>
      <c r="LMW11"/>
      <c r="LMX11"/>
      <c r="LMY11"/>
      <c r="LMZ11"/>
      <c r="LNA11"/>
      <c r="LNB11"/>
      <c r="LNC11"/>
      <c r="LND11"/>
      <c r="LNE11"/>
      <c r="LNF11"/>
      <c r="LNG11"/>
      <c r="LNH11"/>
      <c r="LNI11"/>
      <c r="LNJ11"/>
      <c r="LNK11"/>
      <c r="LNL11"/>
      <c r="LNM11"/>
      <c r="LNN11"/>
      <c r="LNO11"/>
      <c r="LNP11"/>
      <c r="LNQ11"/>
      <c r="LNR11"/>
      <c r="LNS11"/>
      <c r="LNT11"/>
      <c r="LNU11"/>
      <c r="LNV11"/>
      <c r="LNW11"/>
      <c r="LNX11"/>
      <c r="LNY11"/>
      <c r="LNZ11"/>
      <c r="LOA11"/>
      <c r="LOB11"/>
      <c r="LOC11"/>
      <c r="LOD11"/>
      <c r="LOE11"/>
      <c r="LOF11"/>
      <c r="LOG11"/>
      <c r="LOH11"/>
      <c r="LOI11"/>
      <c r="LOJ11"/>
      <c r="LOK11"/>
      <c r="LOL11"/>
      <c r="LOM11"/>
      <c r="LON11"/>
      <c r="LOO11"/>
      <c r="LOP11"/>
      <c r="LOQ11"/>
      <c r="LOR11"/>
      <c r="LOS11"/>
      <c r="LOT11"/>
      <c r="LOU11"/>
      <c r="LOV11"/>
      <c r="LOW11"/>
      <c r="LOX11"/>
      <c r="LOY11"/>
      <c r="LOZ11"/>
      <c r="LPA11"/>
      <c r="LPB11"/>
      <c r="LPC11"/>
      <c r="LPD11"/>
      <c r="LPE11"/>
      <c r="LPF11"/>
      <c r="LPG11"/>
      <c r="LPH11"/>
      <c r="LPI11"/>
      <c r="LPJ11"/>
      <c r="LPK11"/>
      <c r="LPL11"/>
      <c r="LPM11"/>
      <c r="LPN11"/>
      <c r="LPO11"/>
      <c r="LPP11"/>
      <c r="LPQ11"/>
      <c r="LPR11"/>
      <c r="LPS11"/>
      <c r="LPT11"/>
      <c r="LPU11"/>
      <c r="LPV11"/>
      <c r="LPW11"/>
      <c r="LPX11"/>
      <c r="LPY11"/>
      <c r="LPZ11"/>
      <c r="LQA11"/>
      <c r="LQB11"/>
      <c r="LQC11"/>
      <c r="LQD11"/>
      <c r="LQE11"/>
      <c r="LQF11"/>
      <c r="LQG11"/>
      <c r="LQH11"/>
      <c r="LQI11"/>
      <c r="LQJ11"/>
      <c r="LQK11"/>
      <c r="LQL11"/>
      <c r="LQM11"/>
      <c r="LQN11"/>
      <c r="LQO11"/>
      <c r="LQP11"/>
      <c r="LQQ11"/>
      <c r="LQR11"/>
      <c r="LQS11"/>
      <c r="LQT11"/>
      <c r="LQU11"/>
      <c r="LQV11"/>
      <c r="LQW11"/>
      <c r="LQX11"/>
      <c r="LQY11"/>
      <c r="LQZ11"/>
      <c r="LRA11"/>
      <c r="LRB11"/>
      <c r="LRC11"/>
      <c r="LRD11"/>
      <c r="LRE11"/>
      <c r="LRF11"/>
      <c r="LRG11"/>
      <c r="LRH11"/>
      <c r="LRI11"/>
      <c r="LRJ11"/>
      <c r="LRK11"/>
      <c r="LRL11"/>
      <c r="LRM11"/>
      <c r="LRN11"/>
      <c r="LRO11"/>
      <c r="LRP11"/>
      <c r="LRQ11"/>
      <c r="LRR11"/>
      <c r="LRS11"/>
      <c r="LRT11"/>
      <c r="LRU11"/>
      <c r="LRV11"/>
      <c r="LRW11"/>
      <c r="LRX11"/>
      <c r="LRY11"/>
      <c r="LRZ11"/>
      <c r="LSA11"/>
      <c r="LSB11"/>
      <c r="LSC11"/>
      <c r="LSD11"/>
      <c r="LSE11"/>
      <c r="LSF11"/>
      <c r="LSG11"/>
      <c r="LSH11"/>
      <c r="LSI11"/>
      <c r="LSJ11"/>
      <c r="LSK11"/>
      <c r="LSL11"/>
      <c r="LSM11"/>
      <c r="LSN11"/>
      <c r="LSO11"/>
      <c r="LSP11"/>
      <c r="LSQ11"/>
      <c r="LSR11"/>
      <c r="LSS11"/>
      <c r="LST11"/>
      <c r="LSU11"/>
      <c r="LSV11"/>
      <c r="LSW11"/>
      <c r="LSX11"/>
      <c r="LSY11"/>
      <c r="LSZ11"/>
      <c r="LTA11"/>
      <c r="LTB11"/>
      <c r="LTC11"/>
      <c r="LTD11"/>
      <c r="LTE11"/>
      <c r="LTF11"/>
      <c r="LTG11"/>
      <c r="LTH11"/>
      <c r="LTI11"/>
      <c r="LTJ11"/>
      <c r="LTK11"/>
      <c r="LTL11"/>
      <c r="LTM11"/>
      <c r="LTN11"/>
      <c r="LTO11"/>
      <c r="LTP11"/>
      <c r="LTQ11"/>
      <c r="LTR11"/>
      <c r="LTS11"/>
      <c r="LTT11"/>
      <c r="LTU11"/>
      <c r="LTV11"/>
      <c r="LTW11"/>
      <c r="LTX11"/>
      <c r="LTY11"/>
      <c r="LTZ11"/>
      <c r="LUA11"/>
      <c r="LUB11"/>
      <c r="LUC11"/>
      <c r="LUD11"/>
      <c r="LUE11"/>
      <c r="LUF11"/>
      <c r="LUG11"/>
      <c r="LUH11"/>
      <c r="LUI11"/>
      <c r="LUJ11"/>
      <c r="LUK11"/>
      <c r="LUL11"/>
      <c r="LUM11"/>
      <c r="LUN11"/>
      <c r="LUO11"/>
      <c r="LUP11"/>
      <c r="LUQ11"/>
      <c r="LUR11"/>
      <c r="LUS11"/>
      <c r="LUT11"/>
      <c r="LUU11"/>
      <c r="LUV11"/>
      <c r="LUW11"/>
      <c r="LUX11"/>
      <c r="LUY11"/>
      <c r="LUZ11"/>
      <c r="LVA11"/>
      <c r="LVB11"/>
      <c r="LVC11"/>
      <c r="LVD11"/>
      <c r="LVE11"/>
      <c r="LVF11"/>
      <c r="LVG11"/>
      <c r="LVH11"/>
      <c r="LVI11"/>
      <c r="LVJ11"/>
      <c r="LVK11"/>
      <c r="LVL11"/>
      <c r="LVM11"/>
      <c r="LVN11"/>
      <c r="LVO11"/>
      <c r="LVP11"/>
      <c r="LVQ11"/>
      <c r="LVR11"/>
      <c r="LVS11"/>
      <c r="LVT11"/>
      <c r="LVU11"/>
      <c r="LVV11"/>
      <c r="LVW11"/>
      <c r="LVX11"/>
      <c r="LVY11"/>
      <c r="LVZ11"/>
      <c r="LWA11"/>
      <c r="LWB11"/>
      <c r="LWC11"/>
      <c r="LWD11"/>
      <c r="LWE11"/>
      <c r="LWF11"/>
      <c r="LWG11"/>
      <c r="LWH11"/>
      <c r="LWI11"/>
      <c r="LWJ11"/>
      <c r="LWK11"/>
      <c r="LWL11"/>
      <c r="LWM11"/>
      <c r="LWN11"/>
      <c r="LWO11"/>
      <c r="LWP11"/>
      <c r="LWQ11"/>
      <c r="LWR11"/>
      <c r="LWS11"/>
      <c r="LWT11"/>
      <c r="LWU11"/>
      <c r="LWV11"/>
      <c r="LWW11"/>
      <c r="LWX11"/>
      <c r="LWY11"/>
      <c r="LWZ11"/>
      <c r="LXA11"/>
      <c r="LXB11"/>
      <c r="LXC11"/>
      <c r="LXD11"/>
      <c r="LXE11"/>
      <c r="LXF11"/>
      <c r="LXG11"/>
      <c r="LXH11"/>
      <c r="LXI11"/>
      <c r="LXJ11"/>
      <c r="LXK11"/>
      <c r="LXL11"/>
      <c r="LXM11"/>
      <c r="LXN11"/>
      <c r="LXO11"/>
      <c r="LXP11"/>
      <c r="LXQ11"/>
      <c r="LXR11"/>
      <c r="LXS11"/>
      <c r="LXT11"/>
      <c r="LXU11"/>
      <c r="LXV11"/>
      <c r="LXW11"/>
      <c r="LXX11"/>
      <c r="LXY11"/>
      <c r="LXZ11"/>
      <c r="LYA11"/>
      <c r="LYB11"/>
      <c r="LYC11"/>
      <c r="LYD11"/>
      <c r="LYE11"/>
      <c r="LYF11"/>
      <c r="LYG11"/>
      <c r="LYH11"/>
      <c r="LYI11"/>
      <c r="LYJ11"/>
      <c r="LYK11"/>
      <c r="LYL11"/>
      <c r="LYM11"/>
      <c r="LYN11"/>
      <c r="LYO11"/>
      <c r="LYP11"/>
      <c r="LYQ11"/>
      <c r="LYR11"/>
      <c r="LYS11"/>
      <c r="LYT11"/>
      <c r="LYU11"/>
      <c r="LYV11"/>
      <c r="LYW11"/>
      <c r="LYX11"/>
      <c r="LYY11"/>
      <c r="LYZ11"/>
      <c r="LZA11"/>
      <c r="LZB11"/>
      <c r="LZC11"/>
      <c r="LZD11"/>
      <c r="LZE11"/>
      <c r="LZF11"/>
      <c r="LZG11"/>
      <c r="LZH11"/>
      <c r="LZI11"/>
      <c r="LZJ11"/>
      <c r="LZK11"/>
      <c r="LZL11"/>
      <c r="LZM11"/>
      <c r="LZN11"/>
      <c r="LZO11"/>
      <c r="LZP11"/>
      <c r="LZQ11"/>
      <c r="LZR11"/>
      <c r="LZS11"/>
      <c r="LZT11"/>
      <c r="LZU11"/>
      <c r="LZV11"/>
      <c r="LZW11"/>
      <c r="LZX11"/>
      <c r="LZY11"/>
      <c r="LZZ11"/>
      <c r="MAA11"/>
      <c r="MAB11"/>
      <c r="MAC11"/>
      <c r="MAD11"/>
      <c r="MAE11"/>
      <c r="MAF11"/>
      <c r="MAG11"/>
      <c r="MAH11"/>
      <c r="MAI11"/>
      <c r="MAJ11"/>
      <c r="MAK11"/>
      <c r="MAL11"/>
      <c r="MAM11"/>
      <c r="MAN11"/>
      <c r="MAO11"/>
      <c r="MAP11"/>
      <c r="MAQ11"/>
      <c r="MAR11"/>
      <c r="MAS11"/>
      <c r="MAT11"/>
      <c r="MAU11"/>
      <c r="MAV11"/>
      <c r="MAW11"/>
      <c r="MAX11"/>
      <c r="MAY11"/>
      <c r="MAZ11"/>
      <c r="MBA11"/>
      <c r="MBB11"/>
      <c r="MBC11"/>
      <c r="MBD11"/>
      <c r="MBE11"/>
      <c r="MBF11"/>
      <c r="MBG11"/>
      <c r="MBH11"/>
      <c r="MBI11"/>
      <c r="MBJ11"/>
      <c r="MBK11"/>
      <c r="MBL11"/>
      <c r="MBM11"/>
      <c r="MBN11"/>
      <c r="MBO11"/>
      <c r="MBP11"/>
      <c r="MBQ11"/>
      <c r="MBR11"/>
      <c r="MBS11"/>
      <c r="MBT11"/>
      <c r="MBU11"/>
      <c r="MBV11"/>
      <c r="MBW11"/>
      <c r="MBX11"/>
      <c r="MBY11"/>
      <c r="MBZ11"/>
      <c r="MCA11"/>
      <c r="MCB11"/>
      <c r="MCC11"/>
      <c r="MCD11"/>
      <c r="MCE11"/>
      <c r="MCF11"/>
      <c r="MCG11"/>
      <c r="MCH11"/>
      <c r="MCI11"/>
      <c r="MCJ11"/>
      <c r="MCK11"/>
      <c r="MCL11"/>
      <c r="MCM11"/>
      <c r="MCN11"/>
      <c r="MCO11"/>
      <c r="MCP11"/>
      <c r="MCQ11"/>
      <c r="MCR11"/>
      <c r="MCS11"/>
      <c r="MCT11"/>
      <c r="MCU11"/>
      <c r="MCV11"/>
      <c r="MCW11"/>
      <c r="MCX11"/>
      <c r="MCY11"/>
      <c r="MCZ11"/>
      <c r="MDA11"/>
      <c r="MDB11"/>
      <c r="MDC11"/>
      <c r="MDD11"/>
      <c r="MDE11"/>
      <c r="MDF11"/>
      <c r="MDG11"/>
      <c r="MDH11"/>
      <c r="MDI11"/>
      <c r="MDJ11"/>
      <c r="MDK11"/>
      <c r="MDL11"/>
      <c r="MDM11"/>
      <c r="MDN11"/>
      <c r="MDO11"/>
      <c r="MDP11"/>
      <c r="MDQ11"/>
      <c r="MDR11"/>
      <c r="MDS11"/>
      <c r="MDT11"/>
      <c r="MDU11"/>
      <c r="MDV11"/>
      <c r="MDW11"/>
      <c r="MDX11"/>
      <c r="MDY11"/>
      <c r="MDZ11"/>
      <c r="MEA11"/>
      <c r="MEB11"/>
      <c r="MEC11"/>
      <c r="MED11"/>
      <c r="MEE11"/>
      <c r="MEF11"/>
      <c r="MEG11"/>
      <c r="MEH11"/>
      <c r="MEI11"/>
      <c r="MEJ11"/>
      <c r="MEK11"/>
      <c r="MEL11"/>
      <c r="MEM11"/>
      <c r="MEN11"/>
      <c r="MEO11"/>
      <c r="MEP11"/>
      <c r="MEQ11"/>
      <c r="MER11"/>
      <c r="MES11"/>
      <c r="MET11"/>
      <c r="MEU11"/>
      <c r="MEV11"/>
      <c r="MEW11"/>
      <c r="MEX11"/>
      <c r="MEY11"/>
      <c r="MEZ11"/>
      <c r="MFA11"/>
      <c r="MFB11"/>
      <c r="MFC11"/>
      <c r="MFD11"/>
      <c r="MFE11"/>
      <c r="MFF11"/>
      <c r="MFG11"/>
      <c r="MFH11"/>
      <c r="MFI11"/>
      <c r="MFJ11"/>
      <c r="MFK11"/>
      <c r="MFL11"/>
      <c r="MFM11"/>
      <c r="MFN11"/>
      <c r="MFO11"/>
      <c r="MFP11"/>
      <c r="MFQ11"/>
      <c r="MFR11"/>
      <c r="MFS11"/>
      <c r="MFT11"/>
      <c r="MFU11"/>
      <c r="MFV11"/>
      <c r="MFW11"/>
      <c r="MFX11"/>
      <c r="MFY11"/>
      <c r="MFZ11"/>
      <c r="MGA11"/>
      <c r="MGB11"/>
      <c r="MGC11"/>
      <c r="MGD11"/>
      <c r="MGE11"/>
      <c r="MGF11"/>
      <c r="MGG11"/>
      <c r="MGH11"/>
      <c r="MGI11"/>
      <c r="MGJ11"/>
      <c r="MGK11"/>
      <c r="MGL11"/>
      <c r="MGM11"/>
      <c r="MGN11"/>
      <c r="MGO11"/>
      <c r="MGP11"/>
      <c r="MGQ11"/>
      <c r="MGR11"/>
      <c r="MGS11"/>
      <c r="MGT11"/>
      <c r="MGU11"/>
      <c r="MGV11"/>
      <c r="MGW11"/>
      <c r="MGX11"/>
      <c r="MGY11"/>
      <c r="MGZ11"/>
      <c r="MHA11"/>
      <c r="MHB11"/>
      <c r="MHC11"/>
      <c r="MHD11"/>
      <c r="MHE11"/>
      <c r="MHF11"/>
      <c r="MHG11"/>
      <c r="MHH11"/>
      <c r="MHI11"/>
      <c r="MHJ11"/>
      <c r="MHK11"/>
      <c r="MHL11"/>
      <c r="MHM11"/>
      <c r="MHN11"/>
      <c r="MHO11"/>
      <c r="MHP11"/>
      <c r="MHQ11"/>
      <c r="MHR11"/>
      <c r="MHS11"/>
      <c r="MHT11"/>
      <c r="MHU11"/>
      <c r="MHV11"/>
      <c r="MHW11"/>
      <c r="MHX11"/>
      <c r="MHY11"/>
      <c r="MHZ11"/>
      <c r="MIA11"/>
      <c r="MIB11"/>
      <c r="MIC11"/>
      <c r="MID11"/>
      <c r="MIE11"/>
      <c r="MIF11"/>
      <c r="MIG11"/>
      <c r="MIH11"/>
      <c r="MII11"/>
      <c r="MIJ11"/>
      <c r="MIK11"/>
      <c r="MIL11"/>
      <c r="MIM11"/>
      <c r="MIN11"/>
      <c r="MIO11"/>
      <c r="MIP11"/>
      <c r="MIQ11"/>
      <c r="MIR11"/>
      <c r="MIS11"/>
      <c r="MIT11"/>
      <c r="MIU11"/>
      <c r="MIV11"/>
      <c r="MIW11"/>
      <c r="MIX11"/>
      <c r="MIY11"/>
      <c r="MIZ11"/>
      <c r="MJA11"/>
      <c r="MJB11"/>
      <c r="MJC11"/>
      <c r="MJD11"/>
      <c r="MJE11"/>
      <c r="MJF11"/>
      <c r="MJG11"/>
      <c r="MJH11"/>
      <c r="MJI11"/>
      <c r="MJJ11"/>
      <c r="MJK11"/>
      <c r="MJL11"/>
      <c r="MJM11"/>
      <c r="MJN11"/>
      <c r="MJO11"/>
      <c r="MJP11"/>
      <c r="MJQ11"/>
      <c r="MJR11"/>
      <c r="MJS11"/>
      <c r="MJT11"/>
      <c r="MJU11"/>
      <c r="MJV11"/>
      <c r="MJW11"/>
      <c r="MJX11"/>
      <c r="MJY11"/>
      <c r="MJZ11"/>
      <c r="MKA11"/>
      <c r="MKB11"/>
      <c r="MKC11"/>
      <c r="MKD11"/>
      <c r="MKE11"/>
      <c r="MKF11"/>
      <c r="MKG11"/>
      <c r="MKH11"/>
      <c r="MKI11"/>
      <c r="MKJ11"/>
      <c r="MKK11"/>
      <c r="MKL11"/>
      <c r="MKM11"/>
      <c r="MKN11"/>
      <c r="MKO11"/>
      <c r="MKP11"/>
      <c r="MKQ11"/>
      <c r="MKR11"/>
      <c r="MKS11"/>
      <c r="MKT11"/>
      <c r="MKU11"/>
      <c r="MKV11"/>
      <c r="MKW11"/>
      <c r="MKX11"/>
      <c r="MKY11"/>
      <c r="MKZ11"/>
      <c r="MLA11"/>
      <c r="MLB11"/>
      <c r="MLC11"/>
      <c r="MLD11"/>
      <c r="MLE11"/>
      <c r="MLF11"/>
      <c r="MLG11"/>
      <c r="MLH11"/>
      <c r="MLI11"/>
      <c r="MLJ11"/>
      <c r="MLK11"/>
      <c r="MLL11"/>
      <c r="MLM11"/>
      <c r="MLN11"/>
      <c r="MLO11"/>
      <c r="MLP11"/>
      <c r="MLQ11"/>
      <c r="MLR11"/>
      <c r="MLS11"/>
      <c r="MLT11"/>
      <c r="MLU11"/>
      <c r="MLV11"/>
      <c r="MLW11"/>
      <c r="MLX11"/>
      <c r="MLY11"/>
      <c r="MLZ11"/>
      <c r="MMA11"/>
      <c r="MMB11"/>
      <c r="MMC11"/>
      <c r="MMD11"/>
      <c r="MME11"/>
      <c r="MMF11"/>
      <c r="MMG11"/>
      <c r="MMH11"/>
      <c r="MMI11"/>
      <c r="MMJ11"/>
      <c r="MMK11"/>
      <c r="MML11"/>
      <c r="MMM11"/>
      <c r="MMN11"/>
      <c r="MMO11"/>
      <c r="MMP11"/>
      <c r="MMQ11"/>
      <c r="MMR11"/>
      <c r="MMS11"/>
      <c r="MMT11"/>
      <c r="MMU11"/>
      <c r="MMV11"/>
      <c r="MMW11"/>
      <c r="MMX11"/>
      <c r="MMY11"/>
      <c r="MMZ11"/>
      <c r="MNA11"/>
      <c r="MNB11"/>
      <c r="MNC11"/>
      <c r="MND11"/>
      <c r="MNE11"/>
      <c r="MNF11"/>
      <c r="MNG11"/>
      <c r="MNH11"/>
      <c r="MNI11"/>
      <c r="MNJ11"/>
      <c r="MNK11"/>
      <c r="MNL11"/>
      <c r="MNM11"/>
      <c r="MNN11"/>
      <c r="MNO11"/>
      <c r="MNP11"/>
      <c r="MNQ11"/>
      <c r="MNR11"/>
      <c r="MNS11"/>
      <c r="MNT11"/>
      <c r="MNU11"/>
      <c r="MNV11"/>
      <c r="MNW11"/>
      <c r="MNX11"/>
      <c r="MNY11"/>
      <c r="MNZ11"/>
      <c r="MOA11"/>
      <c r="MOB11"/>
      <c r="MOC11"/>
      <c r="MOD11"/>
      <c r="MOE11"/>
      <c r="MOF11"/>
      <c r="MOG11"/>
      <c r="MOH11"/>
      <c r="MOI11"/>
      <c r="MOJ11"/>
      <c r="MOK11"/>
      <c r="MOL11"/>
      <c r="MOM11"/>
      <c r="MON11"/>
      <c r="MOO11"/>
      <c r="MOP11"/>
      <c r="MOQ11"/>
      <c r="MOR11"/>
      <c r="MOS11"/>
      <c r="MOT11"/>
      <c r="MOU11"/>
      <c r="MOV11"/>
      <c r="MOW11"/>
      <c r="MOX11"/>
      <c r="MOY11"/>
      <c r="MOZ11"/>
      <c r="MPA11"/>
      <c r="MPB11"/>
      <c r="MPC11"/>
      <c r="MPD11"/>
      <c r="MPE11"/>
      <c r="MPF11"/>
      <c r="MPG11"/>
      <c r="MPH11"/>
      <c r="MPI11"/>
      <c r="MPJ11"/>
      <c r="MPK11"/>
      <c r="MPL11"/>
      <c r="MPM11"/>
      <c r="MPN11"/>
      <c r="MPO11"/>
      <c r="MPP11"/>
      <c r="MPQ11"/>
      <c r="MPR11"/>
      <c r="MPS11"/>
      <c r="MPT11"/>
      <c r="MPU11"/>
      <c r="MPV11"/>
      <c r="MPW11"/>
      <c r="MPX11"/>
      <c r="MPY11"/>
      <c r="MPZ11"/>
      <c r="MQA11"/>
      <c r="MQB11"/>
      <c r="MQC11"/>
      <c r="MQD11"/>
      <c r="MQE11"/>
      <c r="MQF11"/>
      <c r="MQG11"/>
      <c r="MQH11"/>
      <c r="MQI11"/>
      <c r="MQJ11"/>
      <c r="MQK11"/>
      <c r="MQL11"/>
      <c r="MQM11"/>
      <c r="MQN11"/>
      <c r="MQO11"/>
      <c r="MQP11"/>
      <c r="MQQ11"/>
      <c r="MQR11"/>
      <c r="MQS11"/>
      <c r="MQT11"/>
      <c r="MQU11"/>
      <c r="MQV11"/>
      <c r="MQW11"/>
      <c r="MQX11"/>
      <c r="MQY11"/>
      <c r="MQZ11"/>
      <c r="MRA11"/>
      <c r="MRB11"/>
      <c r="MRC11"/>
      <c r="MRD11"/>
      <c r="MRE11"/>
      <c r="MRF11"/>
      <c r="MRG11"/>
      <c r="MRH11"/>
      <c r="MRI11"/>
      <c r="MRJ11"/>
      <c r="MRK11"/>
      <c r="MRL11"/>
      <c r="MRM11"/>
      <c r="MRN11"/>
      <c r="MRO11"/>
      <c r="MRP11"/>
      <c r="MRQ11"/>
      <c r="MRR11"/>
      <c r="MRS11"/>
      <c r="MRT11"/>
      <c r="MRU11"/>
      <c r="MRV11"/>
      <c r="MRW11"/>
      <c r="MRX11"/>
      <c r="MRY11"/>
      <c r="MRZ11"/>
      <c r="MSA11"/>
      <c r="MSB11"/>
      <c r="MSC11"/>
      <c r="MSD11"/>
      <c r="MSE11"/>
      <c r="MSF11"/>
      <c r="MSG11"/>
      <c r="MSH11"/>
      <c r="MSI11"/>
      <c r="MSJ11"/>
      <c r="MSK11"/>
      <c r="MSL11"/>
      <c r="MSM11"/>
      <c r="MSN11"/>
      <c r="MSO11"/>
      <c r="MSP11"/>
      <c r="MSQ11"/>
      <c r="MSR11"/>
      <c r="MSS11"/>
      <c r="MST11"/>
      <c r="MSU11"/>
      <c r="MSV11"/>
      <c r="MSW11"/>
      <c r="MSX11"/>
      <c r="MSY11"/>
      <c r="MSZ11"/>
      <c r="MTA11"/>
      <c r="MTB11"/>
      <c r="MTC11"/>
      <c r="MTD11"/>
      <c r="MTE11"/>
      <c r="MTF11"/>
      <c r="MTG11"/>
      <c r="MTH11"/>
      <c r="MTI11"/>
      <c r="MTJ11"/>
      <c r="MTK11"/>
      <c r="MTL11"/>
      <c r="MTM11"/>
      <c r="MTN11"/>
      <c r="MTO11"/>
      <c r="MTP11"/>
      <c r="MTQ11"/>
      <c r="MTR11"/>
      <c r="MTS11"/>
      <c r="MTT11"/>
      <c r="MTU11"/>
      <c r="MTV11"/>
      <c r="MTW11"/>
      <c r="MTX11"/>
      <c r="MTY11"/>
      <c r="MTZ11"/>
      <c r="MUA11"/>
      <c r="MUB11"/>
      <c r="MUC11"/>
      <c r="MUD11"/>
      <c r="MUE11"/>
      <c r="MUF11"/>
      <c r="MUG11"/>
      <c r="MUH11"/>
      <c r="MUI11"/>
      <c r="MUJ11"/>
      <c r="MUK11"/>
      <c r="MUL11"/>
      <c r="MUM11"/>
      <c r="MUN11"/>
      <c r="MUO11"/>
      <c r="MUP11"/>
      <c r="MUQ11"/>
      <c r="MUR11"/>
      <c r="MUS11"/>
      <c r="MUT11"/>
      <c r="MUU11"/>
      <c r="MUV11"/>
      <c r="MUW11"/>
      <c r="MUX11"/>
      <c r="MUY11"/>
      <c r="MUZ11"/>
      <c r="MVA11"/>
      <c r="MVB11"/>
      <c r="MVC11"/>
      <c r="MVD11"/>
      <c r="MVE11"/>
      <c r="MVF11"/>
      <c r="MVG11"/>
      <c r="MVH11"/>
      <c r="MVI11"/>
      <c r="MVJ11"/>
      <c r="MVK11"/>
      <c r="MVL11"/>
      <c r="MVM11"/>
      <c r="MVN11"/>
      <c r="MVO11"/>
      <c r="MVP11"/>
      <c r="MVQ11"/>
      <c r="MVR11"/>
      <c r="MVS11"/>
      <c r="MVT11"/>
      <c r="MVU11"/>
      <c r="MVV11"/>
      <c r="MVW11"/>
      <c r="MVX11"/>
      <c r="MVY11"/>
      <c r="MVZ11"/>
      <c r="MWA11"/>
      <c r="MWB11"/>
      <c r="MWC11"/>
      <c r="MWD11"/>
      <c r="MWE11"/>
      <c r="MWF11"/>
      <c r="MWG11"/>
      <c r="MWH11"/>
      <c r="MWI11"/>
      <c r="MWJ11"/>
      <c r="MWK11"/>
      <c r="MWL11"/>
      <c r="MWM11"/>
      <c r="MWN11"/>
      <c r="MWO11"/>
      <c r="MWP11"/>
      <c r="MWQ11"/>
      <c r="MWR11"/>
      <c r="MWS11"/>
      <c r="MWT11"/>
      <c r="MWU11"/>
      <c r="MWV11"/>
      <c r="MWW11"/>
      <c r="MWX11"/>
      <c r="MWY11"/>
      <c r="MWZ11"/>
      <c r="MXA11"/>
      <c r="MXB11"/>
      <c r="MXC11"/>
      <c r="MXD11"/>
      <c r="MXE11"/>
      <c r="MXF11"/>
      <c r="MXG11"/>
      <c r="MXH11"/>
      <c r="MXI11"/>
      <c r="MXJ11"/>
      <c r="MXK11"/>
      <c r="MXL11"/>
      <c r="MXM11"/>
      <c r="MXN11"/>
      <c r="MXO11"/>
      <c r="MXP11"/>
      <c r="MXQ11"/>
      <c r="MXR11"/>
      <c r="MXS11"/>
      <c r="MXT11"/>
      <c r="MXU11"/>
      <c r="MXV11"/>
      <c r="MXW11"/>
      <c r="MXX11"/>
      <c r="MXY11"/>
      <c r="MXZ11"/>
      <c r="MYA11"/>
      <c r="MYB11"/>
      <c r="MYC11"/>
      <c r="MYD11"/>
      <c r="MYE11"/>
      <c r="MYF11"/>
      <c r="MYG11"/>
      <c r="MYH11"/>
      <c r="MYI11"/>
      <c r="MYJ11"/>
      <c r="MYK11"/>
      <c r="MYL11"/>
      <c r="MYM11"/>
      <c r="MYN11"/>
      <c r="MYO11"/>
      <c r="MYP11"/>
      <c r="MYQ11"/>
      <c r="MYR11"/>
      <c r="MYS11"/>
      <c r="MYT11"/>
      <c r="MYU11"/>
      <c r="MYV11"/>
      <c r="MYW11"/>
      <c r="MYX11"/>
      <c r="MYY11"/>
      <c r="MYZ11"/>
      <c r="MZA11"/>
      <c r="MZB11"/>
      <c r="MZC11"/>
      <c r="MZD11"/>
      <c r="MZE11"/>
      <c r="MZF11"/>
      <c r="MZG11"/>
      <c r="MZH11"/>
      <c r="MZI11"/>
      <c r="MZJ11"/>
      <c r="MZK11"/>
      <c r="MZL11"/>
      <c r="MZM11"/>
      <c r="MZN11"/>
      <c r="MZO11"/>
      <c r="MZP11"/>
      <c r="MZQ11"/>
      <c r="MZR11"/>
      <c r="MZS11"/>
      <c r="MZT11"/>
      <c r="MZU11"/>
      <c r="MZV11"/>
      <c r="MZW11"/>
      <c r="MZX11"/>
      <c r="MZY11"/>
      <c r="MZZ11"/>
      <c r="NAA11"/>
      <c r="NAB11"/>
      <c r="NAC11"/>
      <c r="NAD11"/>
      <c r="NAE11"/>
      <c r="NAF11"/>
      <c r="NAG11"/>
      <c r="NAH11"/>
      <c r="NAI11"/>
      <c r="NAJ11"/>
      <c r="NAK11"/>
      <c r="NAL11"/>
      <c r="NAM11"/>
      <c r="NAN11"/>
      <c r="NAO11"/>
      <c r="NAP11"/>
      <c r="NAQ11"/>
      <c r="NAR11"/>
      <c r="NAS11"/>
      <c r="NAT11"/>
      <c r="NAU11"/>
      <c r="NAV11"/>
      <c r="NAW11"/>
      <c r="NAX11"/>
      <c r="NAY11"/>
      <c r="NAZ11"/>
      <c r="NBA11"/>
      <c r="NBB11"/>
      <c r="NBC11"/>
      <c r="NBD11"/>
      <c r="NBE11"/>
      <c r="NBF11"/>
      <c r="NBG11"/>
      <c r="NBH11"/>
      <c r="NBI11"/>
      <c r="NBJ11"/>
      <c r="NBK11"/>
      <c r="NBL11"/>
      <c r="NBM11"/>
      <c r="NBN11"/>
      <c r="NBO11"/>
      <c r="NBP11"/>
      <c r="NBQ11"/>
      <c r="NBR11"/>
      <c r="NBS11"/>
      <c r="NBT11"/>
      <c r="NBU11"/>
      <c r="NBV11"/>
      <c r="NBW11"/>
      <c r="NBX11"/>
      <c r="NBY11"/>
      <c r="NBZ11"/>
      <c r="NCA11"/>
      <c r="NCB11"/>
      <c r="NCC11"/>
      <c r="NCD11"/>
      <c r="NCE11"/>
      <c r="NCF11"/>
      <c r="NCG11"/>
      <c r="NCH11"/>
      <c r="NCI11"/>
      <c r="NCJ11"/>
      <c r="NCK11"/>
      <c r="NCL11"/>
      <c r="NCM11"/>
      <c r="NCN11"/>
      <c r="NCO11"/>
      <c r="NCP11"/>
      <c r="NCQ11"/>
      <c r="NCR11"/>
      <c r="NCS11"/>
      <c r="NCT11"/>
      <c r="NCU11"/>
      <c r="NCV11"/>
      <c r="NCW11"/>
      <c r="NCX11"/>
      <c r="NCY11"/>
      <c r="NCZ11"/>
      <c r="NDA11"/>
      <c r="NDB11"/>
      <c r="NDC11"/>
      <c r="NDD11"/>
      <c r="NDE11"/>
      <c r="NDF11"/>
      <c r="NDG11"/>
      <c r="NDH11"/>
      <c r="NDI11"/>
      <c r="NDJ11"/>
      <c r="NDK11"/>
      <c r="NDL11"/>
      <c r="NDM11"/>
      <c r="NDN11"/>
      <c r="NDO11"/>
      <c r="NDP11"/>
      <c r="NDQ11"/>
      <c r="NDR11"/>
      <c r="NDS11"/>
      <c r="NDT11"/>
      <c r="NDU11"/>
      <c r="NDV11"/>
      <c r="NDW11"/>
      <c r="NDX11"/>
      <c r="NDY11"/>
      <c r="NDZ11"/>
      <c r="NEA11"/>
      <c r="NEB11"/>
      <c r="NEC11"/>
      <c r="NED11"/>
      <c r="NEE11"/>
      <c r="NEF11"/>
      <c r="NEG11"/>
      <c r="NEH11"/>
      <c r="NEI11"/>
      <c r="NEJ11"/>
      <c r="NEK11"/>
      <c r="NEL11"/>
      <c r="NEM11"/>
      <c r="NEN11"/>
      <c r="NEO11"/>
      <c r="NEP11"/>
      <c r="NEQ11"/>
      <c r="NER11"/>
      <c r="NES11"/>
      <c r="NET11"/>
      <c r="NEU11"/>
      <c r="NEV11"/>
      <c r="NEW11"/>
      <c r="NEX11"/>
      <c r="NEY11"/>
      <c r="NEZ11"/>
      <c r="NFA11"/>
      <c r="NFB11"/>
      <c r="NFC11"/>
      <c r="NFD11"/>
      <c r="NFE11"/>
      <c r="NFF11"/>
      <c r="NFG11"/>
      <c r="NFH11"/>
      <c r="NFI11"/>
      <c r="NFJ11"/>
      <c r="NFK11"/>
      <c r="NFL11"/>
      <c r="NFM11"/>
      <c r="NFN11"/>
      <c r="NFO11"/>
      <c r="NFP11"/>
      <c r="NFQ11"/>
      <c r="NFR11"/>
      <c r="NFS11"/>
      <c r="NFT11"/>
      <c r="NFU11"/>
      <c r="NFV11"/>
      <c r="NFW11"/>
      <c r="NFX11"/>
      <c r="NFY11"/>
      <c r="NFZ11"/>
      <c r="NGA11"/>
      <c r="NGB11"/>
      <c r="NGC11"/>
      <c r="NGD11"/>
      <c r="NGE11"/>
      <c r="NGF11"/>
      <c r="NGG11"/>
      <c r="NGH11"/>
      <c r="NGI11"/>
      <c r="NGJ11"/>
      <c r="NGK11"/>
      <c r="NGL11"/>
      <c r="NGM11"/>
      <c r="NGN11"/>
      <c r="NGO11"/>
      <c r="NGP11"/>
      <c r="NGQ11"/>
      <c r="NGR11"/>
      <c r="NGS11"/>
      <c r="NGT11"/>
      <c r="NGU11"/>
      <c r="NGV11"/>
      <c r="NGW11"/>
      <c r="NGX11"/>
      <c r="NGY11"/>
      <c r="NGZ11"/>
      <c r="NHA11"/>
      <c r="NHB11"/>
      <c r="NHC11"/>
      <c r="NHD11"/>
      <c r="NHE11"/>
      <c r="NHF11"/>
      <c r="NHG11"/>
      <c r="NHH11"/>
      <c r="NHI11"/>
      <c r="NHJ11"/>
      <c r="NHK11"/>
      <c r="NHL11"/>
      <c r="NHM11"/>
      <c r="NHN11"/>
      <c r="NHO11"/>
      <c r="NHP11"/>
      <c r="NHQ11"/>
      <c r="NHR11"/>
      <c r="NHS11"/>
      <c r="NHT11"/>
      <c r="NHU11"/>
      <c r="NHV11"/>
      <c r="NHW11"/>
      <c r="NHX11"/>
      <c r="NHY11"/>
      <c r="NHZ11"/>
      <c r="NIA11"/>
      <c r="NIB11"/>
      <c r="NIC11"/>
      <c r="NID11"/>
      <c r="NIE11"/>
      <c r="NIF11"/>
      <c r="NIG11"/>
      <c r="NIH11"/>
      <c r="NII11"/>
      <c r="NIJ11"/>
      <c r="NIK11"/>
      <c r="NIL11"/>
      <c r="NIM11"/>
      <c r="NIN11"/>
      <c r="NIO11"/>
      <c r="NIP11"/>
      <c r="NIQ11"/>
      <c r="NIR11"/>
      <c r="NIS11"/>
      <c r="NIT11"/>
      <c r="NIU11"/>
      <c r="NIV11"/>
      <c r="NIW11"/>
      <c r="NIX11"/>
      <c r="NIY11"/>
      <c r="NIZ11"/>
      <c r="NJA11"/>
      <c r="NJB11"/>
      <c r="NJC11"/>
      <c r="NJD11"/>
      <c r="NJE11"/>
      <c r="NJF11"/>
      <c r="NJG11"/>
      <c r="NJH11"/>
      <c r="NJI11"/>
      <c r="NJJ11"/>
      <c r="NJK11"/>
      <c r="NJL11"/>
      <c r="NJM11"/>
      <c r="NJN11"/>
      <c r="NJO11"/>
      <c r="NJP11"/>
      <c r="NJQ11"/>
      <c r="NJR11"/>
      <c r="NJS11"/>
      <c r="NJT11"/>
      <c r="NJU11"/>
      <c r="NJV11"/>
      <c r="NJW11"/>
      <c r="NJX11"/>
      <c r="NJY11"/>
      <c r="NJZ11"/>
      <c r="NKA11"/>
      <c r="NKB11"/>
      <c r="NKC11"/>
      <c r="NKD11"/>
      <c r="NKE11"/>
      <c r="NKF11"/>
      <c r="NKG11"/>
      <c r="NKH11"/>
      <c r="NKI11"/>
      <c r="NKJ11"/>
      <c r="NKK11"/>
      <c r="NKL11"/>
      <c r="NKM11"/>
      <c r="NKN11"/>
      <c r="NKO11"/>
      <c r="NKP11"/>
      <c r="NKQ11"/>
      <c r="NKR11"/>
      <c r="NKS11"/>
      <c r="NKT11"/>
      <c r="NKU11"/>
      <c r="NKV11"/>
      <c r="NKW11"/>
      <c r="NKX11"/>
      <c r="NKY11"/>
      <c r="NKZ11"/>
      <c r="NLA11"/>
      <c r="NLB11"/>
      <c r="NLC11"/>
      <c r="NLD11"/>
      <c r="NLE11"/>
      <c r="NLF11"/>
      <c r="NLG11"/>
      <c r="NLH11"/>
      <c r="NLI11"/>
      <c r="NLJ11"/>
      <c r="NLK11"/>
      <c r="NLL11"/>
      <c r="NLM11"/>
      <c r="NLN11"/>
      <c r="NLO11"/>
      <c r="NLP11"/>
      <c r="NLQ11"/>
      <c r="NLR11"/>
      <c r="NLS11"/>
      <c r="NLT11"/>
      <c r="NLU11"/>
      <c r="NLV11"/>
      <c r="NLW11"/>
      <c r="NLX11"/>
      <c r="NLY11"/>
      <c r="NLZ11"/>
      <c r="NMA11"/>
      <c r="NMB11"/>
      <c r="NMC11"/>
      <c r="NMD11"/>
      <c r="NME11"/>
      <c r="NMF11"/>
      <c r="NMG11"/>
      <c r="NMH11"/>
      <c r="NMI11"/>
      <c r="NMJ11"/>
      <c r="NMK11"/>
      <c r="NML11"/>
      <c r="NMM11"/>
      <c r="NMN11"/>
      <c r="NMO11"/>
      <c r="NMP11"/>
      <c r="NMQ11"/>
      <c r="NMR11"/>
      <c r="NMS11"/>
      <c r="NMT11"/>
      <c r="NMU11"/>
      <c r="NMV11"/>
      <c r="NMW11"/>
      <c r="NMX11"/>
      <c r="NMY11"/>
      <c r="NMZ11"/>
      <c r="NNA11"/>
      <c r="NNB11"/>
      <c r="NNC11"/>
      <c r="NND11"/>
      <c r="NNE11"/>
      <c r="NNF11"/>
      <c r="NNG11"/>
      <c r="NNH11"/>
      <c r="NNI11"/>
      <c r="NNJ11"/>
      <c r="NNK11"/>
      <c r="NNL11"/>
      <c r="NNM11"/>
      <c r="NNN11"/>
      <c r="NNO11"/>
      <c r="NNP11"/>
      <c r="NNQ11"/>
      <c r="NNR11"/>
      <c r="NNS11"/>
      <c r="NNT11"/>
      <c r="NNU11"/>
      <c r="NNV11"/>
      <c r="NNW11"/>
      <c r="NNX11"/>
      <c r="NNY11"/>
      <c r="NNZ11"/>
      <c r="NOA11"/>
      <c r="NOB11"/>
      <c r="NOC11"/>
      <c r="NOD11"/>
      <c r="NOE11"/>
      <c r="NOF11"/>
      <c r="NOG11"/>
      <c r="NOH11"/>
      <c r="NOI11"/>
      <c r="NOJ11"/>
      <c r="NOK11"/>
      <c r="NOL11"/>
      <c r="NOM11"/>
      <c r="NON11"/>
      <c r="NOO11"/>
      <c r="NOP11"/>
      <c r="NOQ11"/>
      <c r="NOR11"/>
      <c r="NOS11"/>
      <c r="NOT11"/>
      <c r="NOU11"/>
      <c r="NOV11"/>
      <c r="NOW11"/>
      <c r="NOX11"/>
      <c r="NOY11"/>
      <c r="NOZ11"/>
      <c r="NPA11"/>
      <c r="NPB11"/>
      <c r="NPC11"/>
      <c r="NPD11"/>
      <c r="NPE11"/>
      <c r="NPF11"/>
      <c r="NPG11"/>
      <c r="NPH11"/>
      <c r="NPI11"/>
      <c r="NPJ11"/>
      <c r="NPK11"/>
      <c r="NPL11"/>
      <c r="NPM11"/>
      <c r="NPN11"/>
      <c r="NPO11"/>
      <c r="NPP11"/>
      <c r="NPQ11"/>
      <c r="NPR11"/>
      <c r="NPS11"/>
      <c r="NPT11"/>
      <c r="NPU11"/>
      <c r="NPV11"/>
      <c r="NPW11"/>
      <c r="NPX11"/>
      <c r="NPY11"/>
      <c r="NPZ11"/>
      <c r="NQA11"/>
      <c r="NQB11"/>
      <c r="NQC11"/>
      <c r="NQD11"/>
      <c r="NQE11"/>
      <c r="NQF11"/>
      <c r="NQG11"/>
      <c r="NQH11"/>
      <c r="NQI11"/>
      <c r="NQJ11"/>
      <c r="NQK11"/>
      <c r="NQL11"/>
      <c r="NQM11"/>
      <c r="NQN11"/>
      <c r="NQO11"/>
      <c r="NQP11"/>
      <c r="NQQ11"/>
      <c r="NQR11"/>
      <c r="NQS11"/>
      <c r="NQT11"/>
      <c r="NQU11"/>
      <c r="NQV11"/>
      <c r="NQW11"/>
      <c r="NQX11"/>
      <c r="NQY11"/>
      <c r="NQZ11"/>
      <c r="NRA11"/>
      <c r="NRB11"/>
      <c r="NRC11"/>
      <c r="NRD11"/>
      <c r="NRE11"/>
      <c r="NRF11"/>
      <c r="NRG11"/>
      <c r="NRH11"/>
      <c r="NRI11"/>
      <c r="NRJ11"/>
      <c r="NRK11"/>
      <c r="NRL11"/>
      <c r="NRM11"/>
      <c r="NRN11"/>
      <c r="NRO11"/>
      <c r="NRP11"/>
      <c r="NRQ11"/>
      <c r="NRR11"/>
      <c r="NRS11"/>
      <c r="NRT11"/>
      <c r="NRU11"/>
      <c r="NRV11"/>
      <c r="NRW11"/>
      <c r="NRX11"/>
      <c r="NRY11"/>
      <c r="NRZ11"/>
      <c r="NSA11"/>
      <c r="NSB11"/>
      <c r="NSC11"/>
      <c r="NSD11"/>
      <c r="NSE11"/>
      <c r="NSF11"/>
      <c r="NSG11"/>
      <c r="NSH11"/>
      <c r="NSI11"/>
      <c r="NSJ11"/>
      <c r="NSK11"/>
      <c r="NSL11"/>
      <c r="NSM11"/>
      <c r="NSN11"/>
      <c r="NSO11"/>
      <c r="NSP11"/>
      <c r="NSQ11"/>
      <c r="NSR11"/>
      <c r="NSS11"/>
      <c r="NST11"/>
      <c r="NSU11"/>
      <c r="NSV11"/>
      <c r="NSW11"/>
      <c r="NSX11"/>
      <c r="NSY11"/>
      <c r="NSZ11"/>
      <c r="NTA11"/>
      <c r="NTB11"/>
      <c r="NTC11"/>
      <c r="NTD11"/>
      <c r="NTE11"/>
      <c r="NTF11"/>
      <c r="NTG11"/>
      <c r="NTH11"/>
      <c r="NTI11"/>
      <c r="NTJ11"/>
      <c r="NTK11"/>
      <c r="NTL11"/>
      <c r="NTM11"/>
      <c r="NTN11"/>
      <c r="NTO11"/>
      <c r="NTP11"/>
      <c r="NTQ11"/>
      <c r="NTR11"/>
      <c r="NTS11"/>
      <c r="NTT11"/>
      <c r="NTU11"/>
      <c r="NTV11"/>
      <c r="NTW11"/>
      <c r="NTX11"/>
      <c r="NTY11"/>
      <c r="NTZ11"/>
      <c r="NUA11"/>
      <c r="NUB11"/>
      <c r="NUC11"/>
      <c r="NUD11"/>
      <c r="NUE11"/>
      <c r="NUF11"/>
      <c r="NUG11"/>
      <c r="NUH11"/>
      <c r="NUI11"/>
      <c r="NUJ11"/>
      <c r="NUK11"/>
      <c r="NUL11"/>
      <c r="NUM11"/>
      <c r="NUN11"/>
      <c r="NUO11"/>
      <c r="NUP11"/>
      <c r="NUQ11"/>
      <c r="NUR11"/>
      <c r="NUS11"/>
      <c r="NUT11"/>
      <c r="NUU11"/>
      <c r="NUV11"/>
      <c r="NUW11"/>
      <c r="NUX11"/>
      <c r="NUY11"/>
      <c r="NUZ11"/>
      <c r="NVA11"/>
      <c r="NVB11"/>
      <c r="NVC11"/>
      <c r="NVD11"/>
      <c r="NVE11"/>
      <c r="NVF11"/>
      <c r="NVG11"/>
      <c r="NVH11"/>
      <c r="NVI11"/>
      <c r="NVJ11"/>
      <c r="NVK11"/>
      <c r="NVL11"/>
      <c r="NVM11"/>
      <c r="NVN11"/>
      <c r="NVO11"/>
      <c r="NVP11"/>
      <c r="NVQ11"/>
      <c r="NVR11"/>
      <c r="NVS11"/>
      <c r="NVT11"/>
      <c r="NVU11"/>
      <c r="NVV11"/>
      <c r="NVW11"/>
      <c r="NVX11"/>
      <c r="NVY11"/>
      <c r="NVZ11"/>
      <c r="NWA11"/>
      <c r="NWB11"/>
      <c r="NWC11"/>
      <c r="NWD11"/>
      <c r="NWE11"/>
      <c r="NWF11"/>
      <c r="NWG11"/>
      <c r="NWH11"/>
      <c r="NWI11"/>
      <c r="NWJ11"/>
      <c r="NWK11"/>
      <c r="NWL11"/>
      <c r="NWM11"/>
      <c r="NWN11"/>
      <c r="NWO11"/>
      <c r="NWP11"/>
      <c r="NWQ11"/>
      <c r="NWR11"/>
      <c r="NWS11"/>
      <c r="NWT11"/>
      <c r="NWU11"/>
      <c r="NWV11"/>
      <c r="NWW11"/>
      <c r="NWX11"/>
      <c r="NWY11"/>
      <c r="NWZ11"/>
      <c r="NXA11"/>
      <c r="NXB11"/>
      <c r="NXC11"/>
      <c r="NXD11"/>
      <c r="NXE11"/>
      <c r="NXF11"/>
      <c r="NXG11"/>
      <c r="NXH11"/>
      <c r="NXI11"/>
      <c r="NXJ11"/>
      <c r="NXK11"/>
      <c r="NXL11"/>
      <c r="NXM11"/>
      <c r="NXN11"/>
      <c r="NXO11"/>
      <c r="NXP11"/>
      <c r="NXQ11"/>
      <c r="NXR11"/>
      <c r="NXS11"/>
      <c r="NXT11"/>
      <c r="NXU11"/>
      <c r="NXV11"/>
      <c r="NXW11"/>
      <c r="NXX11"/>
      <c r="NXY11"/>
      <c r="NXZ11"/>
      <c r="NYA11"/>
      <c r="NYB11"/>
      <c r="NYC11"/>
      <c r="NYD11"/>
      <c r="NYE11"/>
      <c r="NYF11"/>
      <c r="NYG11"/>
      <c r="NYH11"/>
      <c r="NYI11"/>
      <c r="NYJ11"/>
      <c r="NYK11"/>
      <c r="NYL11"/>
      <c r="NYM11"/>
      <c r="NYN11"/>
      <c r="NYO11"/>
      <c r="NYP11"/>
      <c r="NYQ11"/>
      <c r="NYR11"/>
      <c r="NYS11"/>
      <c r="NYT11"/>
      <c r="NYU11"/>
      <c r="NYV11"/>
      <c r="NYW11"/>
      <c r="NYX11"/>
      <c r="NYY11"/>
      <c r="NYZ11"/>
      <c r="NZA11"/>
      <c r="NZB11"/>
      <c r="NZC11"/>
      <c r="NZD11"/>
      <c r="NZE11"/>
      <c r="NZF11"/>
      <c r="NZG11"/>
      <c r="NZH11"/>
      <c r="NZI11"/>
      <c r="NZJ11"/>
      <c r="NZK11"/>
      <c r="NZL11"/>
      <c r="NZM11"/>
      <c r="NZN11"/>
      <c r="NZO11"/>
      <c r="NZP11"/>
      <c r="NZQ11"/>
      <c r="NZR11"/>
      <c r="NZS11"/>
      <c r="NZT11"/>
      <c r="NZU11"/>
      <c r="NZV11"/>
      <c r="NZW11"/>
      <c r="NZX11"/>
      <c r="NZY11"/>
      <c r="NZZ11"/>
      <c r="OAA11"/>
      <c r="OAB11"/>
      <c r="OAC11"/>
      <c r="OAD11"/>
      <c r="OAE11"/>
      <c r="OAF11"/>
      <c r="OAG11"/>
      <c r="OAH11"/>
      <c r="OAI11"/>
      <c r="OAJ11"/>
      <c r="OAK11"/>
      <c r="OAL11"/>
      <c r="OAM11"/>
      <c r="OAN11"/>
      <c r="OAO11"/>
      <c r="OAP11"/>
      <c r="OAQ11"/>
      <c r="OAR11"/>
      <c r="OAS11"/>
      <c r="OAT11"/>
      <c r="OAU11"/>
      <c r="OAV11"/>
      <c r="OAW11"/>
      <c r="OAX11"/>
      <c r="OAY11"/>
      <c r="OAZ11"/>
      <c r="OBA11"/>
      <c r="OBB11"/>
      <c r="OBC11"/>
      <c r="OBD11"/>
      <c r="OBE11"/>
      <c r="OBF11"/>
      <c r="OBG11"/>
      <c r="OBH11"/>
      <c r="OBI11"/>
      <c r="OBJ11"/>
      <c r="OBK11"/>
      <c r="OBL11"/>
      <c r="OBM11"/>
      <c r="OBN11"/>
      <c r="OBO11"/>
      <c r="OBP11"/>
      <c r="OBQ11"/>
      <c r="OBR11"/>
      <c r="OBS11"/>
      <c r="OBT11"/>
      <c r="OBU11"/>
      <c r="OBV11"/>
      <c r="OBW11"/>
      <c r="OBX11"/>
      <c r="OBY11"/>
      <c r="OBZ11"/>
      <c r="OCA11"/>
      <c r="OCB11"/>
      <c r="OCC11"/>
      <c r="OCD11"/>
      <c r="OCE11"/>
      <c r="OCF11"/>
      <c r="OCG11"/>
      <c r="OCH11"/>
      <c r="OCI11"/>
      <c r="OCJ11"/>
      <c r="OCK11"/>
      <c r="OCL11"/>
      <c r="OCM11"/>
      <c r="OCN11"/>
      <c r="OCO11"/>
      <c r="OCP11"/>
      <c r="OCQ11"/>
      <c r="OCR11"/>
      <c r="OCS11"/>
      <c r="OCT11"/>
      <c r="OCU11"/>
      <c r="OCV11"/>
      <c r="OCW11"/>
      <c r="OCX11"/>
      <c r="OCY11"/>
      <c r="OCZ11"/>
      <c r="ODA11"/>
      <c r="ODB11"/>
      <c r="ODC11"/>
      <c r="ODD11"/>
      <c r="ODE11"/>
      <c r="ODF11"/>
      <c r="ODG11"/>
      <c r="ODH11"/>
      <c r="ODI11"/>
      <c r="ODJ11"/>
      <c r="ODK11"/>
      <c r="ODL11"/>
      <c r="ODM11"/>
      <c r="ODN11"/>
      <c r="ODO11"/>
      <c r="ODP11"/>
      <c r="ODQ11"/>
      <c r="ODR11"/>
      <c r="ODS11"/>
      <c r="ODT11"/>
      <c r="ODU11"/>
      <c r="ODV11"/>
      <c r="ODW11"/>
      <c r="ODX11"/>
      <c r="ODY11"/>
      <c r="ODZ11"/>
      <c r="OEA11"/>
      <c r="OEB11"/>
      <c r="OEC11"/>
      <c r="OED11"/>
      <c r="OEE11"/>
      <c r="OEF11"/>
      <c r="OEG11"/>
      <c r="OEH11"/>
      <c r="OEI11"/>
      <c r="OEJ11"/>
      <c r="OEK11"/>
      <c r="OEL11"/>
      <c r="OEM11"/>
      <c r="OEN11"/>
      <c r="OEO11"/>
      <c r="OEP11"/>
      <c r="OEQ11"/>
      <c r="OER11"/>
      <c r="OES11"/>
      <c r="OET11"/>
      <c r="OEU11"/>
      <c r="OEV11"/>
      <c r="OEW11"/>
      <c r="OEX11"/>
      <c r="OEY11"/>
      <c r="OEZ11"/>
      <c r="OFA11"/>
      <c r="OFB11"/>
      <c r="OFC11"/>
      <c r="OFD11"/>
      <c r="OFE11"/>
      <c r="OFF11"/>
      <c r="OFG11"/>
      <c r="OFH11"/>
      <c r="OFI11"/>
      <c r="OFJ11"/>
      <c r="OFK11"/>
      <c r="OFL11"/>
      <c r="OFM11"/>
      <c r="OFN11"/>
      <c r="OFO11"/>
      <c r="OFP11"/>
      <c r="OFQ11"/>
      <c r="OFR11"/>
      <c r="OFS11"/>
      <c r="OFT11"/>
      <c r="OFU11"/>
      <c r="OFV11"/>
      <c r="OFW11"/>
      <c r="OFX11"/>
      <c r="OFY11"/>
      <c r="OFZ11"/>
      <c r="OGA11"/>
      <c r="OGB11"/>
      <c r="OGC11"/>
      <c r="OGD11"/>
      <c r="OGE11"/>
      <c r="OGF11"/>
      <c r="OGG11"/>
      <c r="OGH11"/>
      <c r="OGI11"/>
      <c r="OGJ11"/>
      <c r="OGK11"/>
      <c r="OGL11"/>
      <c r="OGM11"/>
      <c r="OGN11"/>
      <c r="OGO11"/>
      <c r="OGP11"/>
      <c r="OGQ11"/>
      <c r="OGR11"/>
      <c r="OGS11"/>
      <c r="OGT11"/>
      <c r="OGU11"/>
      <c r="OGV11"/>
      <c r="OGW11"/>
      <c r="OGX11"/>
      <c r="OGY11"/>
      <c r="OGZ11"/>
      <c r="OHA11"/>
      <c r="OHB11"/>
      <c r="OHC11"/>
      <c r="OHD11"/>
      <c r="OHE11"/>
      <c r="OHF11"/>
      <c r="OHG11"/>
      <c r="OHH11"/>
      <c r="OHI11"/>
      <c r="OHJ11"/>
      <c r="OHK11"/>
      <c r="OHL11"/>
      <c r="OHM11"/>
      <c r="OHN11"/>
      <c r="OHO11"/>
      <c r="OHP11"/>
      <c r="OHQ11"/>
      <c r="OHR11"/>
      <c r="OHS11"/>
      <c r="OHT11"/>
      <c r="OHU11"/>
      <c r="OHV11"/>
      <c r="OHW11"/>
      <c r="OHX11"/>
      <c r="OHY11"/>
      <c r="OHZ11"/>
      <c r="OIA11"/>
      <c r="OIB11"/>
      <c r="OIC11"/>
      <c r="OID11"/>
      <c r="OIE11"/>
      <c r="OIF11"/>
      <c r="OIG11"/>
      <c r="OIH11"/>
      <c r="OII11"/>
      <c r="OIJ11"/>
      <c r="OIK11"/>
      <c r="OIL11"/>
      <c r="OIM11"/>
      <c r="OIN11"/>
      <c r="OIO11"/>
      <c r="OIP11"/>
      <c r="OIQ11"/>
      <c r="OIR11"/>
      <c r="OIS11"/>
      <c r="OIT11"/>
      <c r="OIU11"/>
      <c r="OIV11"/>
      <c r="OIW11"/>
      <c r="OIX11"/>
      <c r="OIY11"/>
      <c r="OIZ11"/>
      <c r="OJA11"/>
      <c r="OJB11"/>
      <c r="OJC11"/>
      <c r="OJD11"/>
      <c r="OJE11"/>
      <c r="OJF11"/>
      <c r="OJG11"/>
      <c r="OJH11"/>
      <c r="OJI11"/>
      <c r="OJJ11"/>
      <c r="OJK11"/>
      <c r="OJL11"/>
      <c r="OJM11"/>
      <c r="OJN11"/>
      <c r="OJO11"/>
      <c r="OJP11"/>
      <c r="OJQ11"/>
      <c r="OJR11"/>
      <c r="OJS11"/>
      <c r="OJT11"/>
      <c r="OJU11"/>
      <c r="OJV11"/>
      <c r="OJW11"/>
      <c r="OJX11"/>
      <c r="OJY11"/>
      <c r="OJZ11"/>
      <c r="OKA11"/>
      <c r="OKB11"/>
      <c r="OKC11"/>
      <c r="OKD11"/>
      <c r="OKE11"/>
      <c r="OKF11"/>
      <c r="OKG11"/>
      <c r="OKH11"/>
      <c r="OKI11"/>
      <c r="OKJ11"/>
      <c r="OKK11"/>
      <c r="OKL11"/>
      <c r="OKM11"/>
      <c r="OKN11"/>
      <c r="OKO11"/>
      <c r="OKP11"/>
      <c r="OKQ11"/>
      <c r="OKR11"/>
      <c r="OKS11"/>
      <c r="OKT11"/>
      <c r="OKU11"/>
      <c r="OKV11"/>
      <c r="OKW11"/>
      <c r="OKX11"/>
      <c r="OKY11"/>
      <c r="OKZ11"/>
      <c r="OLA11"/>
      <c r="OLB11"/>
      <c r="OLC11"/>
      <c r="OLD11"/>
      <c r="OLE11"/>
      <c r="OLF11"/>
      <c r="OLG11"/>
      <c r="OLH11"/>
      <c r="OLI11"/>
      <c r="OLJ11"/>
      <c r="OLK11"/>
      <c r="OLL11"/>
      <c r="OLM11"/>
      <c r="OLN11"/>
      <c r="OLO11"/>
      <c r="OLP11"/>
      <c r="OLQ11"/>
      <c r="OLR11"/>
      <c r="OLS11"/>
      <c r="OLT11"/>
      <c r="OLU11"/>
      <c r="OLV11"/>
      <c r="OLW11"/>
      <c r="OLX11"/>
      <c r="OLY11"/>
      <c r="OLZ11"/>
      <c r="OMA11"/>
      <c r="OMB11"/>
      <c r="OMC11"/>
      <c r="OMD11"/>
      <c r="OME11"/>
      <c r="OMF11"/>
      <c r="OMG11"/>
      <c r="OMH11"/>
      <c r="OMI11"/>
      <c r="OMJ11"/>
      <c r="OMK11"/>
      <c r="OML11"/>
      <c r="OMM11"/>
      <c r="OMN11"/>
      <c r="OMO11"/>
      <c r="OMP11"/>
      <c r="OMQ11"/>
      <c r="OMR11"/>
      <c r="OMS11"/>
      <c r="OMT11"/>
      <c r="OMU11"/>
      <c r="OMV11"/>
      <c r="OMW11"/>
      <c r="OMX11"/>
      <c r="OMY11"/>
      <c r="OMZ11"/>
      <c r="ONA11"/>
      <c r="ONB11"/>
      <c r="ONC11"/>
      <c r="OND11"/>
      <c r="ONE11"/>
      <c r="ONF11"/>
      <c r="ONG11"/>
      <c r="ONH11"/>
      <c r="ONI11"/>
      <c r="ONJ11"/>
      <c r="ONK11"/>
      <c r="ONL11"/>
      <c r="ONM11"/>
      <c r="ONN11"/>
      <c r="ONO11"/>
      <c r="ONP11"/>
      <c r="ONQ11"/>
      <c r="ONR11"/>
      <c r="ONS11"/>
      <c r="ONT11"/>
      <c r="ONU11"/>
      <c r="ONV11"/>
      <c r="ONW11"/>
      <c r="ONX11"/>
      <c r="ONY11"/>
      <c r="ONZ11"/>
      <c r="OOA11"/>
      <c r="OOB11"/>
      <c r="OOC11"/>
      <c r="OOD11"/>
      <c r="OOE11"/>
      <c r="OOF11"/>
      <c r="OOG11"/>
      <c r="OOH11"/>
      <c r="OOI11"/>
      <c r="OOJ11"/>
      <c r="OOK11"/>
      <c r="OOL11"/>
      <c r="OOM11"/>
      <c r="OON11"/>
      <c r="OOO11"/>
      <c r="OOP11"/>
      <c r="OOQ11"/>
      <c r="OOR11"/>
      <c r="OOS11"/>
      <c r="OOT11"/>
      <c r="OOU11"/>
      <c r="OOV11"/>
      <c r="OOW11"/>
      <c r="OOX11"/>
      <c r="OOY11"/>
      <c r="OOZ11"/>
      <c r="OPA11"/>
      <c r="OPB11"/>
      <c r="OPC11"/>
      <c r="OPD11"/>
      <c r="OPE11"/>
      <c r="OPF11"/>
      <c r="OPG11"/>
      <c r="OPH11"/>
      <c r="OPI11"/>
      <c r="OPJ11"/>
      <c r="OPK11"/>
      <c r="OPL11"/>
      <c r="OPM11"/>
      <c r="OPN11"/>
      <c r="OPO11"/>
      <c r="OPP11"/>
      <c r="OPQ11"/>
      <c r="OPR11"/>
      <c r="OPS11"/>
      <c r="OPT11"/>
      <c r="OPU11"/>
      <c r="OPV11"/>
      <c r="OPW11"/>
      <c r="OPX11"/>
      <c r="OPY11"/>
      <c r="OPZ11"/>
      <c r="OQA11"/>
      <c r="OQB11"/>
      <c r="OQC11"/>
      <c r="OQD11"/>
      <c r="OQE11"/>
      <c r="OQF11"/>
      <c r="OQG11"/>
      <c r="OQH11"/>
      <c r="OQI11"/>
      <c r="OQJ11"/>
      <c r="OQK11"/>
      <c r="OQL11"/>
      <c r="OQM11"/>
      <c r="OQN11"/>
      <c r="OQO11"/>
      <c r="OQP11"/>
      <c r="OQQ11"/>
      <c r="OQR11"/>
      <c r="OQS11"/>
      <c r="OQT11"/>
      <c r="OQU11"/>
      <c r="OQV11"/>
      <c r="OQW11"/>
      <c r="OQX11"/>
      <c r="OQY11"/>
      <c r="OQZ11"/>
      <c r="ORA11"/>
      <c r="ORB11"/>
      <c r="ORC11"/>
      <c r="ORD11"/>
      <c r="ORE11"/>
      <c r="ORF11"/>
      <c r="ORG11"/>
      <c r="ORH11"/>
      <c r="ORI11"/>
      <c r="ORJ11"/>
      <c r="ORK11"/>
      <c r="ORL11"/>
      <c r="ORM11"/>
      <c r="ORN11"/>
      <c r="ORO11"/>
      <c r="ORP11"/>
      <c r="ORQ11"/>
      <c r="ORR11"/>
      <c r="ORS11"/>
      <c r="ORT11"/>
      <c r="ORU11"/>
      <c r="ORV11"/>
      <c r="ORW11"/>
      <c r="ORX11"/>
      <c r="ORY11"/>
      <c r="ORZ11"/>
      <c r="OSA11"/>
      <c r="OSB11"/>
      <c r="OSC11"/>
      <c r="OSD11"/>
      <c r="OSE11"/>
      <c r="OSF11"/>
      <c r="OSG11"/>
      <c r="OSH11"/>
      <c r="OSI11"/>
      <c r="OSJ11"/>
      <c r="OSK11"/>
      <c r="OSL11"/>
      <c r="OSM11"/>
      <c r="OSN11"/>
      <c r="OSO11"/>
      <c r="OSP11"/>
      <c r="OSQ11"/>
      <c r="OSR11"/>
      <c r="OSS11"/>
      <c r="OST11"/>
      <c r="OSU11"/>
      <c r="OSV11"/>
      <c r="OSW11"/>
      <c r="OSX11"/>
      <c r="OSY11"/>
      <c r="OSZ11"/>
      <c r="OTA11"/>
      <c r="OTB11"/>
      <c r="OTC11"/>
      <c r="OTD11"/>
      <c r="OTE11"/>
      <c r="OTF11"/>
      <c r="OTG11"/>
      <c r="OTH11"/>
      <c r="OTI11"/>
      <c r="OTJ11"/>
      <c r="OTK11"/>
      <c r="OTL11"/>
      <c r="OTM11"/>
      <c r="OTN11"/>
      <c r="OTO11"/>
      <c r="OTP11"/>
      <c r="OTQ11"/>
      <c r="OTR11"/>
      <c r="OTS11"/>
      <c r="OTT11"/>
      <c r="OTU11"/>
      <c r="OTV11"/>
      <c r="OTW11"/>
      <c r="OTX11"/>
      <c r="OTY11"/>
      <c r="OTZ11"/>
      <c r="OUA11"/>
      <c r="OUB11"/>
      <c r="OUC11"/>
      <c r="OUD11"/>
      <c r="OUE11"/>
      <c r="OUF11"/>
      <c r="OUG11"/>
      <c r="OUH11"/>
      <c r="OUI11"/>
      <c r="OUJ11"/>
      <c r="OUK11"/>
      <c r="OUL11"/>
      <c r="OUM11"/>
      <c r="OUN11"/>
      <c r="OUO11"/>
      <c r="OUP11"/>
      <c r="OUQ11"/>
      <c r="OUR11"/>
      <c r="OUS11"/>
      <c r="OUT11"/>
      <c r="OUU11"/>
      <c r="OUV11"/>
      <c r="OUW11"/>
      <c r="OUX11"/>
      <c r="OUY11"/>
      <c r="OUZ11"/>
      <c r="OVA11"/>
      <c r="OVB11"/>
      <c r="OVC11"/>
      <c r="OVD11"/>
      <c r="OVE11"/>
      <c r="OVF11"/>
      <c r="OVG11"/>
      <c r="OVH11"/>
      <c r="OVI11"/>
      <c r="OVJ11"/>
      <c r="OVK11"/>
      <c r="OVL11"/>
      <c r="OVM11"/>
      <c r="OVN11"/>
      <c r="OVO11"/>
      <c r="OVP11"/>
      <c r="OVQ11"/>
      <c r="OVR11"/>
      <c r="OVS11"/>
      <c r="OVT11"/>
      <c r="OVU11"/>
      <c r="OVV11"/>
      <c r="OVW11"/>
      <c r="OVX11"/>
      <c r="OVY11"/>
      <c r="OVZ11"/>
      <c r="OWA11"/>
      <c r="OWB11"/>
      <c r="OWC11"/>
      <c r="OWD11"/>
      <c r="OWE11"/>
      <c r="OWF11"/>
      <c r="OWG11"/>
      <c r="OWH11"/>
      <c r="OWI11"/>
      <c r="OWJ11"/>
      <c r="OWK11"/>
      <c r="OWL11"/>
      <c r="OWM11"/>
      <c r="OWN11"/>
      <c r="OWO11"/>
      <c r="OWP11"/>
      <c r="OWQ11"/>
      <c r="OWR11"/>
      <c r="OWS11"/>
      <c r="OWT11"/>
      <c r="OWU11"/>
      <c r="OWV11"/>
      <c r="OWW11"/>
      <c r="OWX11"/>
      <c r="OWY11"/>
      <c r="OWZ11"/>
      <c r="OXA11"/>
      <c r="OXB11"/>
      <c r="OXC11"/>
      <c r="OXD11"/>
      <c r="OXE11"/>
      <c r="OXF11"/>
      <c r="OXG11"/>
      <c r="OXH11"/>
      <c r="OXI11"/>
      <c r="OXJ11"/>
      <c r="OXK11"/>
      <c r="OXL11"/>
      <c r="OXM11"/>
      <c r="OXN11"/>
      <c r="OXO11"/>
      <c r="OXP11"/>
      <c r="OXQ11"/>
      <c r="OXR11"/>
      <c r="OXS11"/>
      <c r="OXT11"/>
      <c r="OXU11"/>
      <c r="OXV11"/>
      <c r="OXW11"/>
      <c r="OXX11"/>
      <c r="OXY11"/>
      <c r="OXZ11"/>
      <c r="OYA11"/>
      <c r="OYB11"/>
      <c r="OYC11"/>
      <c r="OYD11"/>
      <c r="OYE11"/>
      <c r="OYF11"/>
      <c r="OYG11"/>
      <c r="OYH11"/>
      <c r="OYI11"/>
      <c r="OYJ11"/>
      <c r="OYK11"/>
      <c r="OYL11"/>
      <c r="OYM11"/>
      <c r="OYN11"/>
      <c r="OYO11"/>
      <c r="OYP11"/>
      <c r="OYQ11"/>
      <c r="OYR11"/>
      <c r="OYS11"/>
      <c r="OYT11"/>
      <c r="OYU11"/>
      <c r="OYV11"/>
      <c r="OYW11"/>
      <c r="OYX11"/>
      <c r="OYY11"/>
      <c r="OYZ11"/>
      <c r="OZA11"/>
      <c r="OZB11"/>
      <c r="OZC11"/>
      <c r="OZD11"/>
      <c r="OZE11"/>
      <c r="OZF11"/>
      <c r="OZG11"/>
      <c r="OZH11"/>
      <c r="OZI11"/>
      <c r="OZJ11"/>
      <c r="OZK11"/>
      <c r="OZL11"/>
      <c r="OZM11"/>
      <c r="OZN11"/>
      <c r="OZO11"/>
      <c r="OZP11"/>
      <c r="OZQ11"/>
      <c r="OZR11"/>
      <c r="OZS11"/>
      <c r="OZT11"/>
      <c r="OZU11"/>
      <c r="OZV11"/>
      <c r="OZW11"/>
      <c r="OZX11"/>
      <c r="OZY11"/>
      <c r="OZZ11"/>
      <c r="PAA11"/>
      <c r="PAB11"/>
      <c r="PAC11"/>
      <c r="PAD11"/>
      <c r="PAE11"/>
      <c r="PAF11"/>
      <c r="PAG11"/>
      <c r="PAH11"/>
      <c r="PAI11"/>
      <c r="PAJ11"/>
      <c r="PAK11"/>
      <c r="PAL11"/>
      <c r="PAM11"/>
      <c r="PAN11"/>
      <c r="PAO11"/>
      <c r="PAP11"/>
      <c r="PAQ11"/>
      <c r="PAR11"/>
      <c r="PAS11"/>
      <c r="PAT11"/>
      <c r="PAU11"/>
      <c r="PAV11"/>
      <c r="PAW11"/>
      <c r="PAX11"/>
      <c r="PAY11"/>
      <c r="PAZ11"/>
      <c r="PBA11"/>
      <c r="PBB11"/>
      <c r="PBC11"/>
      <c r="PBD11"/>
      <c r="PBE11"/>
      <c r="PBF11"/>
      <c r="PBG11"/>
      <c r="PBH11"/>
      <c r="PBI11"/>
      <c r="PBJ11"/>
      <c r="PBK11"/>
      <c r="PBL11"/>
      <c r="PBM11"/>
      <c r="PBN11"/>
      <c r="PBO11"/>
      <c r="PBP11"/>
      <c r="PBQ11"/>
      <c r="PBR11"/>
      <c r="PBS11"/>
      <c r="PBT11"/>
      <c r="PBU11"/>
      <c r="PBV11"/>
      <c r="PBW11"/>
      <c r="PBX11"/>
      <c r="PBY11"/>
      <c r="PBZ11"/>
      <c r="PCA11"/>
      <c r="PCB11"/>
      <c r="PCC11"/>
      <c r="PCD11"/>
      <c r="PCE11"/>
      <c r="PCF11"/>
      <c r="PCG11"/>
      <c r="PCH11"/>
      <c r="PCI11"/>
      <c r="PCJ11"/>
      <c r="PCK11"/>
      <c r="PCL11"/>
      <c r="PCM11"/>
      <c r="PCN11"/>
      <c r="PCO11"/>
      <c r="PCP11"/>
      <c r="PCQ11"/>
      <c r="PCR11"/>
      <c r="PCS11"/>
      <c r="PCT11"/>
      <c r="PCU11"/>
      <c r="PCV11"/>
      <c r="PCW11"/>
      <c r="PCX11"/>
      <c r="PCY11"/>
      <c r="PCZ11"/>
      <c r="PDA11"/>
      <c r="PDB11"/>
      <c r="PDC11"/>
      <c r="PDD11"/>
      <c r="PDE11"/>
      <c r="PDF11"/>
      <c r="PDG11"/>
      <c r="PDH11"/>
      <c r="PDI11"/>
      <c r="PDJ11"/>
      <c r="PDK11"/>
      <c r="PDL11"/>
      <c r="PDM11"/>
      <c r="PDN11"/>
      <c r="PDO11"/>
      <c r="PDP11"/>
      <c r="PDQ11"/>
      <c r="PDR11"/>
      <c r="PDS11"/>
      <c r="PDT11"/>
      <c r="PDU11"/>
      <c r="PDV11"/>
      <c r="PDW11"/>
      <c r="PDX11"/>
      <c r="PDY11"/>
      <c r="PDZ11"/>
      <c r="PEA11"/>
      <c r="PEB11"/>
      <c r="PEC11"/>
      <c r="PED11"/>
      <c r="PEE11"/>
      <c r="PEF11"/>
      <c r="PEG11"/>
      <c r="PEH11"/>
      <c r="PEI11"/>
      <c r="PEJ11"/>
      <c r="PEK11"/>
      <c r="PEL11"/>
      <c r="PEM11"/>
      <c r="PEN11"/>
      <c r="PEO11"/>
      <c r="PEP11"/>
      <c r="PEQ11"/>
      <c r="PER11"/>
      <c r="PES11"/>
      <c r="PET11"/>
      <c r="PEU11"/>
      <c r="PEV11"/>
      <c r="PEW11"/>
      <c r="PEX11"/>
      <c r="PEY11"/>
      <c r="PEZ11"/>
      <c r="PFA11"/>
      <c r="PFB11"/>
      <c r="PFC11"/>
      <c r="PFD11"/>
      <c r="PFE11"/>
      <c r="PFF11"/>
      <c r="PFG11"/>
      <c r="PFH11"/>
      <c r="PFI11"/>
      <c r="PFJ11"/>
      <c r="PFK11"/>
      <c r="PFL11"/>
      <c r="PFM11"/>
      <c r="PFN11"/>
      <c r="PFO11"/>
      <c r="PFP11"/>
      <c r="PFQ11"/>
      <c r="PFR11"/>
      <c r="PFS11"/>
      <c r="PFT11"/>
      <c r="PFU11"/>
      <c r="PFV11"/>
      <c r="PFW11"/>
      <c r="PFX11"/>
      <c r="PFY11"/>
      <c r="PFZ11"/>
      <c r="PGA11"/>
      <c r="PGB11"/>
      <c r="PGC11"/>
      <c r="PGD11"/>
      <c r="PGE11"/>
      <c r="PGF11"/>
      <c r="PGG11"/>
      <c r="PGH11"/>
      <c r="PGI11"/>
      <c r="PGJ11"/>
      <c r="PGK11"/>
      <c r="PGL11"/>
      <c r="PGM11"/>
      <c r="PGN11"/>
      <c r="PGO11"/>
      <c r="PGP11"/>
      <c r="PGQ11"/>
      <c r="PGR11"/>
      <c r="PGS11"/>
      <c r="PGT11"/>
      <c r="PGU11"/>
      <c r="PGV11"/>
      <c r="PGW11"/>
      <c r="PGX11"/>
      <c r="PGY11"/>
      <c r="PGZ11"/>
      <c r="PHA11"/>
      <c r="PHB11"/>
      <c r="PHC11"/>
      <c r="PHD11"/>
      <c r="PHE11"/>
      <c r="PHF11"/>
      <c r="PHG11"/>
      <c r="PHH11"/>
      <c r="PHI11"/>
      <c r="PHJ11"/>
      <c r="PHK11"/>
      <c r="PHL11"/>
      <c r="PHM11"/>
      <c r="PHN11"/>
      <c r="PHO11"/>
      <c r="PHP11"/>
      <c r="PHQ11"/>
      <c r="PHR11"/>
      <c r="PHS11"/>
      <c r="PHT11"/>
      <c r="PHU11"/>
      <c r="PHV11"/>
      <c r="PHW11"/>
      <c r="PHX11"/>
      <c r="PHY11"/>
      <c r="PHZ11"/>
      <c r="PIA11"/>
      <c r="PIB11"/>
      <c r="PIC11"/>
      <c r="PID11"/>
      <c r="PIE11"/>
      <c r="PIF11"/>
      <c r="PIG11"/>
      <c r="PIH11"/>
      <c r="PII11"/>
      <c r="PIJ11"/>
      <c r="PIK11"/>
      <c r="PIL11"/>
      <c r="PIM11"/>
      <c r="PIN11"/>
      <c r="PIO11"/>
      <c r="PIP11"/>
      <c r="PIQ11"/>
      <c r="PIR11"/>
      <c r="PIS11"/>
      <c r="PIT11"/>
      <c r="PIU11"/>
      <c r="PIV11"/>
      <c r="PIW11"/>
      <c r="PIX11"/>
      <c r="PIY11"/>
      <c r="PIZ11"/>
      <c r="PJA11"/>
      <c r="PJB11"/>
      <c r="PJC11"/>
      <c r="PJD11"/>
      <c r="PJE11"/>
      <c r="PJF11"/>
      <c r="PJG11"/>
      <c r="PJH11"/>
      <c r="PJI11"/>
      <c r="PJJ11"/>
      <c r="PJK11"/>
      <c r="PJL11"/>
      <c r="PJM11"/>
      <c r="PJN11"/>
      <c r="PJO11"/>
      <c r="PJP11"/>
      <c r="PJQ11"/>
      <c r="PJR11"/>
      <c r="PJS11"/>
      <c r="PJT11"/>
      <c r="PJU11"/>
      <c r="PJV11"/>
      <c r="PJW11"/>
      <c r="PJX11"/>
      <c r="PJY11"/>
      <c r="PJZ11"/>
      <c r="PKA11"/>
      <c r="PKB11"/>
      <c r="PKC11"/>
      <c r="PKD11"/>
      <c r="PKE11"/>
      <c r="PKF11"/>
      <c r="PKG11"/>
      <c r="PKH11"/>
      <c r="PKI11"/>
      <c r="PKJ11"/>
      <c r="PKK11"/>
      <c r="PKL11"/>
      <c r="PKM11"/>
      <c r="PKN11"/>
      <c r="PKO11"/>
      <c r="PKP11"/>
      <c r="PKQ11"/>
      <c r="PKR11"/>
      <c r="PKS11"/>
      <c r="PKT11"/>
      <c r="PKU11"/>
      <c r="PKV11"/>
      <c r="PKW11"/>
      <c r="PKX11"/>
      <c r="PKY11"/>
      <c r="PKZ11"/>
      <c r="PLA11"/>
      <c r="PLB11"/>
      <c r="PLC11"/>
      <c r="PLD11"/>
      <c r="PLE11"/>
      <c r="PLF11"/>
      <c r="PLG11"/>
      <c r="PLH11"/>
      <c r="PLI11"/>
      <c r="PLJ11"/>
      <c r="PLK11"/>
      <c r="PLL11"/>
      <c r="PLM11"/>
      <c r="PLN11"/>
      <c r="PLO11"/>
      <c r="PLP11"/>
      <c r="PLQ11"/>
      <c r="PLR11"/>
      <c r="PLS11"/>
      <c r="PLT11"/>
      <c r="PLU11"/>
      <c r="PLV11"/>
      <c r="PLW11"/>
      <c r="PLX11"/>
      <c r="PLY11"/>
      <c r="PLZ11"/>
      <c r="PMA11"/>
      <c r="PMB11"/>
      <c r="PMC11"/>
      <c r="PMD11"/>
      <c r="PME11"/>
      <c r="PMF11"/>
      <c r="PMG11"/>
      <c r="PMH11"/>
      <c r="PMI11"/>
      <c r="PMJ11"/>
      <c r="PMK11"/>
      <c r="PML11"/>
      <c r="PMM11"/>
      <c r="PMN11"/>
      <c r="PMO11"/>
      <c r="PMP11"/>
      <c r="PMQ11"/>
      <c r="PMR11"/>
      <c r="PMS11"/>
      <c r="PMT11"/>
      <c r="PMU11"/>
      <c r="PMV11"/>
      <c r="PMW11"/>
      <c r="PMX11"/>
      <c r="PMY11"/>
      <c r="PMZ11"/>
      <c r="PNA11"/>
      <c r="PNB11"/>
      <c r="PNC11"/>
      <c r="PND11"/>
      <c r="PNE11"/>
      <c r="PNF11"/>
      <c r="PNG11"/>
      <c r="PNH11"/>
      <c r="PNI11"/>
      <c r="PNJ11"/>
      <c r="PNK11"/>
      <c r="PNL11"/>
      <c r="PNM11"/>
      <c r="PNN11"/>
      <c r="PNO11"/>
      <c r="PNP11"/>
      <c r="PNQ11"/>
      <c r="PNR11"/>
      <c r="PNS11"/>
      <c r="PNT11"/>
      <c r="PNU11"/>
      <c r="PNV11"/>
      <c r="PNW11"/>
      <c r="PNX11"/>
      <c r="PNY11"/>
      <c r="PNZ11"/>
      <c r="POA11"/>
      <c r="POB11"/>
      <c r="POC11"/>
      <c r="POD11"/>
      <c r="POE11"/>
      <c r="POF11"/>
      <c r="POG11"/>
      <c r="POH11"/>
      <c r="POI11"/>
      <c r="POJ11"/>
      <c r="POK11"/>
      <c r="POL11"/>
      <c r="POM11"/>
      <c r="PON11"/>
      <c r="POO11"/>
      <c r="POP11"/>
      <c r="POQ11"/>
      <c r="POR11"/>
      <c r="POS11"/>
      <c r="POT11"/>
      <c r="POU11"/>
      <c r="POV11"/>
      <c r="POW11"/>
      <c r="POX11"/>
      <c r="POY11"/>
      <c r="POZ11"/>
      <c r="PPA11"/>
      <c r="PPB11"/>
      <c r="PPC11"/>
      <c r="PPD11"/>
      <c r="PPE11"/>
      <c r="PPF11"/>
      <c r="PPG11"/>
      <c r="PPH11"/>
      <c r="PPI11"/>
      <c r="PPJ11"/>
      <c r="PPK11"/>
      <c r="PPL11"/>
      <c r="PPM11"/>
      <c r="PPN11"/>
      <c r="PPO11"/>
      <c r="PPP11"/>
      <c r="PPQ11"/>
      <c r="PPR11"/>
      <c r="PPS11"/>
      <c r="PPT11"/>
      <c r="PPU11"/>
      <c r="PPV11"/>
      <c r="PPW11"/>
      <c r="PPX11"/>
      <c r="PPY11"/>
      <c r="PPZ11"/>
      <c r="PQA11"/>
      <c r="PQB11"/>
      <c r="PQC11"/>
      <c r="PQD11"/>
      <c r="PQE11"/>
      <c r="PQF11"/>
      <c r="PQG11"/>
      <c r="PQH11"/>
      <c r="PQI11"/>
      <c r="PQJ11"/>
      <c r="PQK11"/>
      <c r="PQL11"/>
      <c r="PQM11"/>
      <c r="PQN11"/>
      <c r="PQO11"/>
      <c r="PQP11"/>
      <c r="PQQ11"/>
      <c r="PQR11"/>
      <c r="PQS11"/>
      <c r="PQT11"/>
      <c r="PQU11"/>
      <c r="PQV11"/>
      <c r="PQW11"/>
      <c r="PQX11"/>
      <c r="PQY11"/>
      <c r="PQZ11"/>
      <c r="PRA11"/>
      <c r="PRB11"/>
      <c r="PRC11"/>
      <c r="PRD11"/>
      <c r="PRE11"/>
      <c r="PRF11"/>
      <c r="PRG11"/>
      <c r="PRH11"/>
      <c r="PRI11"/>
      <c r="PRJ11"/>
      <c r="PRK11"/>
      <c r="PRL11"/>
      <c r="PRM11"/>
      <c r="PRN11"/>
      <c r="PRO11"/>
      <c r="PRP11"/>
      <c r="PRQ11"/>
      <c r="PRR11"/>
      <c r="PRS11"/>
      <c r="PRT11"/>
      <c r="PRU11"/>
      <c r="PRV11"/>
      <c r="PRW11"/>
      <c r="PRX11"/>
      <c r="PRY11"/>
      <c r="PRZ11"/>
      <c r="PSA11"/>
      <c r="PSB11"/>
      <c r="PSC11"/>
      <c r="PSD11"/>
      <c r="PSE11"/>
      <c r="PSF11"/>
      <c r="PSG11"/>
      <c r="PSH11"/>
      <c r="PSI11"/>
      <c r="PSJ11"/>
      <c r="PSK11"/>
      <c r="PSL11"/>
      <c r="PSM11"/>
      <c r="PSN11"/>
      <c r="PSO11"/>
      <c r="PSP11"/>
      <c r="PSQ11"/>
      <c r="PSR11"/>
      <c r="PSS11"/>
      <c r="PST11"/>
      <c r="PSU11"/>
      <c r="PSV11"/>
      <c r="PSW11"/>
      <c r="PSX11"/>
      <c r="PSY11"/>
      <c r="PSZ11"/>
      <c r="PTA11"/>
      <c r="PTB11"/>
      <c r="PTC11"/>
      <c r="PTD11"/>
      <c r="PTE11"/>
      <c r="PTF11"/>
      <c r="PTG11"/>
      <c r="PTH11"/>
      <c r="PTI11"/>
      <c r="PTJ11"/>
      <c r="PTK11"/>
      <c r="PTL11"/>
      <c r="PTM11"/>
      <c r="PTN11"/>
      <c r="PTO11"/>
      <c r="PTP11"/>
      <c r="PTQ11"/>
      <c r="PTR11"/>
      <c r="PTS11"/>
      <c r="PTT11"/>
      <c r="PTU11"/>
      <c r="PTV11"/>
      <c r="PTW11"/>
      <c r="PTX11"/>
      <c r="PTY11"/>
      <c r="PTZ11"/>
      <c r="PUA11"/>
      <c r="PUB11"/>
      <c r="PUC11"/>
      <c r="PUD11"/>
      <c r="PUE11"/>
      <c r="PUF11"/>
      <c r="PUG11"/>
      <c r="PUH11"/>
      <c r="PUI11"/>
      <c r="PUJ11"/>
      <c r="PUK11"/>
      <c r="PUL11"/>
      <c r="PUM11"/>
      <c r="PUN11"/>
      <c r="PUO11"/>
      <c r="PUP11"/>
      <c r="PUQ11"/>
      <c r="PUR11"/>
      <c r="PUS11"/>
      <c r="PUT11"/>
      <c r="PUU11"/>
      <c r="PUV11"/>
      <c r="PUW11"/>
      <c r="PUX11"/>
      <c r="PUY11"/>
      <c r="PUZ11"/>
      <c r="PVA11"/>
      <c r="PVB11"/>
      <c r="PVC11"/>
      <c r="PVD11"/>
      <c r="PVE11"/>
      <c r="PVF11"/>
      <c r="PVG11"/>
      <c r="PVH11"/>
      <c r="PVI11"/>
      <c r="PVJ11"/>
      <c r="PVK11"/>
      <c r="PVL11"/>
      <c r="PVM11"/>
      <c r="PVN11"/>
      <c r="PVO11"/>
      <c r="PVP11"/>
      <c r="PVQ11"/>
      <c r="PVR11"/>
      <c r="PVS11"/>
      <c r="PVT11"/>
      <c r="PVU11"/>
      <c r="PVV11"/>
      <c r="PVW11"/>
      <c r="PVX11"/>
      <c r="PVY11"/>
      <c r="PVZ11"/>
      <c r="PWA11"/>
      <c r="PWB11"/>
      <c r="PWC11"/>
      <c r="PWD11"/>
      <c r="PWE11"/>
      <c r="PWF11"/>
      <c r="PWG11"/>
      <c r="PWH11"/>
      <c r="PWI11"/>
      <c r="PWJ11"/>
      <c r="PWK11"/>
      <c r="PWL11"/>
      <c r="PWM11"/>
      <c r="PWN11"/>
      <c r="PWO11"/>
      <c r="PWP11"/>
      <c r="PWQ11"/>
      <c r="PWR11"/>
      <c r="PWS11"/>
      <c r="PWT11"/>
      <c r="PWU11"/>
      <c r="PWV11"/>
      <c r="PWW11"/>
      <c r="PWX11"/>
      <c r="PWY11"/>
      <c r="PWZ11"/>
      <c r="PXA11"/>
      <c r="PXB11"/>
      <c r="PXC11"/>
      <c r="PXD11"/>
      <c r="PXE11"/>
      <c r="PXF11"/>
      <c r="PXG11"/>
      <c r="PXH11"/>
      <c r="PXI11"/>
      <c r="PXJ11"/>
      <c r="PXK11"/>
      <c r="PXL11"/>
      <c r="PXM11"/>
      <c r="PXN11"/>
      <c r="PXO11"/>
      <c r="PXP11"/>
      <c r="PXQ11"/>
      <c r="PXR11"/>
      <c r="PXS11"/>
      <c r="PXT11"/>
      <c r="PXU11"/>
      <c r="PXV11"/>
      <c r="PXW11"/>
      <c r="PXX11"/>
      <c r="PXY11"/>
      <c r="PXZ11"/>
      <c r="PYA11"/>
      <c r="PYB11"/>
      <c r="PYC11"/>
      <c r="PYD11"/>
      <c r="PYE11"/>
      <c r="PYF11"/>
      <c r="PYG11"/>
      <c r="PYH11"/>
      <c r="PYI11"/>
      <c r="PYJ11"/>
      <c r="PYK11"/>
      <c r="PYL11"/>
      <c r="PYM11"/>
      <c r="PYN11"/>
      <c r="PYO11"/>
      <c r="PYP11"/>
      <c r="PYQ11"/>
      <c r="PYR11"/>
      <c r="PYS11"/>
      <c r="PYT11"/>
      <c r="PYU11"/>
      <c r="PYV11"/>
      <c r="PYW11"/>
      <c r="PYX11"/>
      <c r="PYY11"/>
      <c r="PYZ11"/>
      <c r="PZA11"/>
      <c r="PZB11"/>
      <c r="PZC11"/>
      <c r="PZD11"/>
      <c r="PZE11"/>
      <c r="PZF11"/>
      <c r="PZG11"/>
      <c r="PZH11"/>
      <c r="PZI11"/>
      <c r="PZJ11"/>
      <c r="PZK11"/>
      <c r="PZL11"/>
      <c r="PZM11"/>
      <c r="PZN11"/>
      <c r="PZO11"/>
      <c r="PZP11"/>
      <c r="PZQ11"/>
      <c r="PZR11"/>
      <c r="PZS11"/>
      <c r="PZT11"/>
      <c r="PZU11"/>
      <c r="PZV11"/>
      <c r="PZW11"/>
      <c r="PZX11"/>
      <c r="PZY11"/>
      <c r="PZZ11"/>
      <c r="QAA11"/>
      <c r="QAB11"/>
      <c r="QAC11"/>
      <c r="QAD11"/>
      <c r="QAE11"/>
      <c r="QAF11"/>
      <c r="QAG11"/>
      <c r="QAH11"/>
      <c r="QAI11"/>
      <c r="QAJ11"/>
      <c r="QAK11"/>
      <c r="QAL11"/>
      <c r="QAM11"/>
      <c r="QAN11"/>
      <c r="QAO11"/>
      <c r="QAP11"/>
      <c r="QAQ11"/>
      <c r="QAR11"/>
      <c r="QAS11"/>
      <c r="QAT11"/>
      <c r="QAU11"/>
      <c r="QAV11"/>
      <c r="QAW11"/>
      <c r="QAX11"/>
      <c r="QAY11"/>
      <c r="QAZ11"/>
      <c r="QBA11"/>
      <c r="QBB11"/>
      <c r="QBC11"/>
      <c r="QBD11"/>
      <c r="QBE11"/>
      <c r="QBF11"/>
      <c r="QBG11"/>
      <c r="QBH11"/>
      <c r="QBI11"/>
      <c r="QBJ11"/>
      <c r="QBK11"/>
      <c r="QBL11"/>
      <c r="QBM11"/>
      <c r="QBN11"/>
      <c r="QBO11"/>
      <c r="QBP11"/>
      <c r="QBQ11"/>
      <c r="QBR11"/>
      <c r="QBS11"/>
      <c r="QBT11"/>
      <c r="QBU11"/>
      <c r="QBV11"/>
      <c r="QBW11"/>
      <c r="QBX11"/>
      <c r="QBY11"/>
      <c r="QBZ11"/>
      <c r="QCA11"/>
      <c r="QCB11"/>
      <c r="QCC11"/>
      <c r="QCD11"/>
      <c r="QCE11"/>
      <c r="QCF11"/>
      <c r="QCG11"/>
      <c r="QCH11"/>
      <c r="QCI11"/>
      <c r="QCJ11"/>
      <c r="QCK11"/>
      <c r="QCL11"/>
      <c r="QCM11"/>
      <c r="QCN11"/>
      <c r="QCO11"/>
      <c r="QCP11"/>
      <c r="QCQ11"/>
      <c r="QCR11"/>
      <c r="QCS11"/>
      <c r="QCT11"/>
      <c r="QCU11"/>
      <c r="QCV11"/>
      <c r="QCW11"/>
      <c r="QCX11"/>
      <c r="QCY11"/>
      <c r="QCZ11"/>
      <c r="QDA11"/>
      <c r="QDB11"/>
      <c r="QDC11"/>
      <c r="QDD11"/>
      <c r="QDE11"/>
      <c r="QDF11"/>
      <c r="QDG11"/>
      <c r="QDH11"/>
      <c r="QDI11"/>
      <c r="QDJ11"/>
      <c r="QDK11"/>
      <c r="QDL11"/>
      <c r="QDM11"/>
      <c r="QDN11"/>
      <c r="QDO11"/>
      <c r="QDP11"/>
      <c r="QDQ11"/>
      <c r="QDR11"/>
      <c r="QDS11"/>
      <c r="QDT11"/>
      <c r="QDU11"/>
      <c r="QDV11"/>
      <c r="QDW11"/>
      <c r="QDX11"/>
      <c r="QDY11"/>
      <c r="QDZ11"/>
      <c r="QEA11"/>
      <c r="QEB11"/>
      <c r="QEC11"/>
      <c r="QED11"/>
      <c r="QEE11"/>
      <c r="QEF11"/>
      <c r="QEG11"/>
      <c r="QEH11"/>
      <c r="QEI11"/>
      <c r="QEJ11"/>
      <c r="QEK11"/>
      <c r="QEL11"/>
      <c r="QEM11"/>
      <c r="QEN11"/>
      <c r="QEO11"/>
      <c r="QEP11"/>
      <c r="QEQ11"/>
      <c r="QER11"/>
      <c r="QES11"/>
      <c r="QET11"/>
      <c r="QEU11"/>
      <c r="QEV11"/>
      <c r="QEW11"/>
      <c r="QEX11"/>
      <c r="QEY11"/>
      <c r="QEZ11"/>
      <c r="QFA11"/>
      <c r="QFB11"/>
      <c r="QFC11"/>
      <c r="QFD11"/>
      <c r="QFE11"/>
      <c r="QFF11"/>
      <c r="QFG11"/>
      <c r="QFH11"/>
      <c r="QFI11"/>
      <c r="QFJ11"/>
      <c r="QFK11"/>
      <c r="QFL11"/>
      <c r="QFM11"/>
      <c r="QFN11"/>
      <c r="QFO11"/>
      <c r="QFP11"/>
      <c r="QFQ11"/>
      <c r="QFR11"/>
      <c r="QFS11"/>
      <c r="QFT11"/>
      <c r="QFU11"/>
      <c r="QFV11"/>
      <c r="QFW11"/>
      <c r="QFX11"/>
      <c r="QFY11"/>
      <c r="QFZ11"/>
      <c r="QGA11"/>
      <c r="QGB11"/>
      <c r="QGC11"/>
      <c r="QGD11"/>
      <c r="QGE11"/>
      <c r="QGF11"/>
      <c r="QGG11"/>
      <c r="QGH11"/>
      <c r="QGI11"/>
      <c r="QGJ11"/>
      <c r="QGK11"/>
      <c r="QGL11"/>
      <c r="QGM11"/>
      <c r="QGN11"/>
      <c r="QGO11"/>
      <c r="QGP11"/>
      <c r="QGQ11"/>
      <c r="QGR11"/>
      <c r="QGS11"/>
      <c r="QGT11"/>
      <c r="QGU11"/>
      <c r="QGV11"/>
      <c r="QGW11"/>
      <c r="QGX11"/>
      <c r="QGY11"/>
      <c r="QGZ11"/>
      <c r="QHA11"/>
      <c r="QHB11"/>
      <c r="QHC11"/>
      <c r="QHD11"/>
      <c r="QHE11"/>
      <c r="QHF11"/>
      <c r="QHG11"/>
      <c r="QHH11"/>
      <c r="QHI11"/>
      <c r="QHJ11"/>
      <c r="QHK11"/>
      <c r="QHL11"/>
      <c r="QHM11"/>
      <c r="QHN11"/>
      <c r="QHO11"/>
      <c r="QHP11"/>
      <c r="QHQ11"/>
      <c r="QHR11"/>
      <c r="QHS11"/>
      <c r="QHT11"/>
      <c r="QHU11"/>
      <c r="QHV11"/>
      <c r="QHW11"/>
      <c r="QHX11"/>
      <c r="QHY11"/>
      <c r="QHZ11"/>
      <c r="QIA11"/>
      <c r="QIB11"/>
      <c r="QIC11"/>
      <c r="QID11"/>
      <c r="QIE11"/>
      <c r="QIF11"/>
      <c r="QIG11"/>
      <c r="QIH11"/>
      <c r="QII11"/>
      <c r="QIJ11"/>
      <c r="QIK11"/>
      <c r="QIL11"/>
      <c r="QIM11"/>
      <c r="QIN11"/>
      <c r="QIO11"/>
      <c r="QIP11"/>
      <c r="QIQ11"/>
      <c r="QIR11"/>
      <c r="QIS11"/>
      <c r="QIT11"/>
      <c r="QIU11"/>
      <c r="QIV11"/>
      <c r="QIW11"/>
      <c r="QIX11"/>
      <c r="QIY11"/>
      <c r="QIZ11"/>
      <c r="QJA11"/>
      <c r="QJB11"/>
      <c r="QJC11"/>
      <c r="QJD11"/>
      <c r="QJE11"/>
      <c r="QJF11"/>
      <c r="QJG11"/>
      <c r="QJH11"/>
      <c r="QJI11"/>
      <c r="QJJ11"/>
      <c r="QJK11"/>
      <c r="QJL11"/>
      <c r="QJM11"/>
      <c r="QJN11"/>
      <c r="QJO11"/>
      <c r="QJP11"/>
      <c r="QJQ11"/>
      <c r="QJR11"/>
      <c r="QJS11"/>
      <c r="QJT11"/>
      <c r="QJU11"/>
      <c r="QJV11"/>
      <c r="QJW11"/>
      <c r="QJX11"/>
      <c r="QJY11"/>
      <c r="QJZ11"/>
      <c r="QKA11"/>
      <c r="QKB11"/>
      <c r="QKC11"/>
      <c r="QKD11"/>
      <c r="QKE11"/>
      <c r="QKF11"/>
      <c r="QKG11"/>
      <c r="QKH11"/>
      <c r="QKI11"/>
      <c r="QKJ11"/>
      <c r="QKK11"/>
      <c r="QKL11"/>
      <c r="QKM11"/>
      <c r="QKN11"/>
      <c r="QKO11"/>
      <c r="QKP11"/>
      <c r="QKQ11"/>
      <c r="QKR11"/>
      <c r="QKS11"/>
      <c r="QKT11"/>
      <c r="QKU11"/>
      <c r="QKV11"/>
      <c r="QKW11"/>
      <c r="QKX11"/>
      <c r="QKY11"/>
      <c r="QKZ11"/>
      <c r="QLA11"/>
      <c r="QLB11"/>
      <c r="QLC11"/>
      <c r="QLD11"/>
      <c r="QLE11"/>
      <c r="QLF11"/>
      <c r="QLG11"/>
      <c r="QLH11"/>
      <c r="QLI11"/>
      <c r="QLJ11"/>
      <c r="QLK11"/>
      <c r="QLL11"/>
      <c r="QLM11"/>
      <c r="QLN11"/>
      <c r="QLO11"/>
      <c r="QLP11"/>
      <c r="QLQ11"/>
      <c r="QLR11"/>
      <c r="QLS11"/>
      <c r="QLT11"/>
      <c r="QLU11"/>
      <c r="QLV11"/>
      <c r="QLW11"/>
      <c r="QLX11"/>
      <c r="QLY11"/>
      <c r="QLZ11"/>
      <c r="QMA11"/>
      <c r="QMB11"/>
      <c r="QMC11"/>
      <c r="QMD11"/>
      <c r="QME11"/>
      <c r="QMF11"/>
      <c r="QMG11"/>
      <c r="QMH11"/>
      <c r="QMI11"/>
      <c r="QMJ11"/>
      <c r="QMK11"/>
      <c r="QML11"/>
      <c r="QMM11"/>
      <c r="QMN11"/>
      <c r="QMO11"/>
      <c r="QMP11"/>
      <c r="QMQ11"/>
      <c r="QMR11"/>
      <c r="QMS11"/>
      <c r="QMT11"/>
      <c r="QMU11"/>
      <c r="QMV11"/>
      <c r="QMW11"/>
      <c r="QMX11"/>
      <c r="QMY11"/>
      <c r="QMZ11"/>
      <c r="QNA11"/>
      <c r="QNB11"/>
      <c r="QNC11"/>
      <c r="QND11"/>
      <c r="QNE11"/>
      <c r="QNF11"/>
      <c r="QNG11"/>
      <c r="QNH11"/>
      <c r="QNI11"/>
      <c r="QNJ11"/>
      <c r="QNK11"/>
      <c r="QNL11"/>
      <c r="QNM11"/>
      <c r="QNN11"/>
      <c r="QNO11"/>
      <c r="QNP11"/>
      <c r="QNQ11"/>
      <c r="QNR11"/>
      <c r="QNS11"/>
      <c r="QNT11"/>
      <c r="QNU11"/>
      <c r="QNV11"/>
      <c r="QNW11"/>
      <c r="QNX11"/>
      <c r="QNY11"/>
      <c r="QNZ11"/>
      <c r="QOA11"/>
      <c r="QOB11"/>
      <c r="QOC11"/>
      <c r="QOD11"/>
      <c r="QOE11"/>
      <c r="QOF11"/>
      <c r="QOG11"/>
      <c r="QOH11"/>
      <c r="QOI11"/>
      <c r="QOJ11"/>
      <c r="QOK11"/>
      <c r="QOL11"/>
      <c r="QOM11"/>
      <c r="QON11"/>
      <c r="QOO11"/>
      <c r="QOP11"/>
      <c r="QOQ11"/>
      <c r="QOR11"/>
      <c r="QOS11"/>
      <c r="QOT11"/>
      <c r="QOU11"/>
      <c r="QOV11"/>
      <c r="QOW11"/>
      <c r="QOX11"/>
      <c r="QOY11"/>
      <c r="QOZ11"/>
      <c r="QPA11"/>
      <c r="QPB11"/>
      <c r="QPC11"/>
      <c r="QPD11"/>
      <c r="QPE11"/>
      <c r="QPF11"/>
      <c r="QPG11"/>
      <c r="QPH11"/>
      <c r="QPI11"/>
      <c r="QPJ11"/>
      <c r="QPK11"/>
      <c r="QPL11"/>
      <c r="QPM11"/>
      <c r="QPN11"/>
      <c r="QPO11"/>
      <c r="QPP11"/>
      <c r="QPQ11"/>
      <c r="QPR11"/>
      <c r="QPS11"/>
      <c r="QPT11"/>
      <c r="QPU11"/>
      <c r="QPV11"/>
      <c r="QPW11"/>
      <c r="QPX11"/>
      <c r="QPY11"/>
      <c r="QPZ11"/>
      <c r="QQA11"/>
      <c r="QQB11"/>
      <c r="QQC11"/>
      <c r="QQD11"/>
      <c r="QQE11"/>
      <c r="QQF11"/>
      <c r="QQG11"/>
      <c r="QQH11"/>
      <c r="QQI11"/>
      <c r="QQJ11"/>
      <c r="QQK11"/>
      <c r="QQL11"/>
      <c r="QQM11"/>
      <c r="QQN11"/>
      <c r="QQO11"/>
      <c r="QQP11"/>
      <c r="QQQ11"/>
      <c r="QQR11"/>
      <c r="QQS11"/>
      <c r="QQT11"/>
      <c r="QQU11"/>
      <c r="QQV11"/>
      <c r="QQW11"/>
      <c r="QQX11"/>
      <c r="QQY11"/>
      <c r="QQZ11"/>
      <c r="QRA11"/>
      <c r="QRB11"/>
      <c r="QRC11"/>
      <c r="QRD11"/>
      <c r="QRE11"/>
      <c r="QRF11"/>
      <c r="QRG11"/>
      <c r="QRH11"/>
      <c r="QRI11"/>
      <c r="QRJ11"/>
      <c r="QRK11"/>
      <c r="QRL11"/>
      <c r="QRM11"/>
      <c r="QRN11"/>
      <c r="QRO11"/>
      <c r="QRP11"/>
      <c r="QRQ11"/>
      <c r="QRR11"/>
      <c r="QRS11"/>
      <c r="QRT11"/>
      <c r="QRU11"/>
      <c r="QRV11"/>
      <c r="QRW11"/>
      <c r="QRX11"/>
      <c r="QRY11"/>
      <c r="QRZ11"/>
      <c r="QSA11"/>
      <c r="QSB11"/>
      <c r="QSC11"/>
      <c r="QSD11"/>
      <c r="QSE11"/>
      <c r="QSF11"/>
      <c r="QSG11"/>
      <c r="QSH11"/>
      <c r="QSI11"/>
      <c r="QSJ11"/>
      <c r="QSK11"/>
      <c r="QSL11"/>
      <c r="QSM11"/>
      <c r="QSN11"/>
      <c r="QSO11"/>
      <c r="QSP11"/>
      <c r="QSQ11"/>
      <c r="QSR11"/>
      <c r="QSS11"/>
      <c r="QST11"/>
      <c r="QSU11"/>
      <c r="QSV11"/>
      <c r="QSW11"/>
      <c r="QSX11"/>
      <c r="QSY11"/>
      <c r="QSZ11"/>
      <c r="QTA11"/>
      <c r="QTB11"/>
      <c r="QTC11"/>
      <c r="QTD11"/>
      <c r="QTE11"/>
      <c r="QTF11"/>
      <c r="QTG11"/>
      <c r="QTH11"/>
      <c r="QTI11"/>
      <c r="QTJ11"/>
      <c r="QTK11"/>
      <c r="QTL11"/>
      <c r="QTM11"/>
      <c r="QTN11"/>
      <c r="QTO11"/>
      <c r="QTP11"/>
      <c r="QTQ11"/>
      <c r="QTR11"/>
      <c r="QTS11"/>
      <c r="QTT11"/>
      <c r="QTU11"/>
      <c r="QTV11"/>
      <c r="QTW11"/>
      <c r="QTX11"/>
      <c r="QTY11"/>
      <c r="QTZ11"/>
      <c r="QUA11"/>
      <c r="QUB11"/>
      <c r="QUC11"/>
      <c r="QUD11"/>
      <c r="QUE11"/>
      <c r="QUF11"/>
      <c r="QUG11"/>
      <c r="QUH11"/>
      <c r="QUI11"/>
      <c r="QUJ11"/>
      <c r="QUK11"/>
      <c r="QUL11"/>
      <c r="QUM11"/>
      <c r="QUN11"/>
      <c r="QUO11"/>
      <c r="QUP11"/>
      <c r="QUQ11"/>
      <c r="QUR11"/>
      <c r="QUS11"/>
      <c r="QUT11"/>
      <c r="QUU11"/>
      <c r="QUV11"/>
      <c r="QUW11"/>
      <c r="QUX11"/>
      <c r="QUY11"/>
      <c r="QUZ11"/>
      <c r="QVA11"/>
      <c r="QVB11"/>
      <c r="QVC11"/>
      <c r="QVD11"/>
      <c r="QVE11"/>
      <c r="QVF11"/>
      <c r="QVG11"/>
      <c r="QVH11"/>
      <c r="QVI11"/>
      <c r="QVJ11"/>
      <c r="QVK11"/>
      <c r="QVL11"/>
      <c r="QVM11"/>
      <c r="QVN11"/>
      <c r="QVO11"/>
      <c r="QVP11"/>
      <c r="QVQ11"/>
      <c r="QVR11"/>
      <c r="QVS11"/>
      <c r="QVT11"/>
      <c r="QVU11"/>
      <c r="QVV11"/>
      <c r="QVW11"/>
      <c r="QVX11"/>
      <c r="QVY11"/>
      <c r="QVZ11"/>
      <c r="QWA11"/>
      <c r="QWB11"/>
      <c r="QWC11"/>
      <c r="QWD11"/>
      <c r="QWE11"/>
      <c r="QWF11"/>
      <c r="QWG11"/>
      <c r="QWH11"/>
      <c r="QWI11"/>
      <c r="QWJ11"/>
      <c r="QWK11"/>
      <c r="QWL11"/>
      <c r="QWM11"/>
      <c r="QWN11"/>
      <c r="QWO11"/>
      <c r="QWP11"/>
      <c r="QWQ11"/>
      <c r="QWR11"/>
      <c r="QWS11"/>
      <c r="QWT11"/>
      <c r="QWU11"/>
      <c r="QWV11"/>
      <c r="QWW11"/>
      <c r="QWX11"/>
      <c r="QWY11"/>
      <c r="QWZ11"/>
      <c r="QXA11"/>
      <c r="QXB11"/>
      <c r="QXC11"/>
      <c r="QXD11"/>
      <c r="QXE11"/>
      <c r="QXF11"/>
      <c r="QXG11"/>
      <c r="QXH11"/>
      <c r="QXI11"/>
      <c r="QXJ11"/>
      <c r="QXK11"/>
      <c r="QXL11"/>
      <c r="QXM11"/>
      <c r="QXN11"/>
      <c r="QXO11"/>
      <c r="QXP11"/>
      <c r="QXQ11"/>
      <c r="QXR11"/>
      <c r="QXS11"/>
      <c r="QXT11"/>
      <c r="QXU11"/>
      <c r="QXV11"/>
      <c r="QXW11"/>
      <c r="QXX11"/>
      <c r="QXY11"/>
      <c r="QXZ11"/>
      <c r="QYA11"/>
      <c r="QYB11"/>
      <c r="QYC11"/>
      <c r="QYD11"/>
      <c r="QYE11"/>
      <c r="QYF11"/>
      <c r="QYG11"/>
      <c r="QYH11"/>
      <c r="QYI11"/>
      <c r="QYJ11"/>
      <c r="QYK11"/>
      <c r="QYL11"/>
      <c r="QYM11"/>
      <c r="QYN11"/>
      <c r="QYO11"/>
      <c r="QYP11"/>
      <c r="QYQ11"/>
      <c r="QYR11"/>
      <c r="QYS11"/>
      <c r="QYT11"/>
      <c r="QYU11"/>
      <c r="QYV11"/>
      <c r="QYW11"/>
      <c r="QYX11"/>
      <c r="QYY11"/>
      <c r="QYZ11"/>
      <c r="QZA11"/>
      <c r="QZB11"/>
      <c r="QZC11"/>
      <c r="QZD11"/>
      <c r="QZE11"/>
      <c r="QZF11"/>
      <c r="QZG11"/>
      <c r="QZH11"/>
      <c r="QZI11"/>
      <c r="QZJ11"/>
      <c r="QZK11"/>
      <c r="QZL11"/>
      <c r="QZM11"/>
      <c r="QZN11"/>
      <c r="QZO11"/>
      <c r="QZP11"/>
      <c r="QZQ11"/>
      <c r="QZR11"/>
      <c r="QZS11"/>
      <c r="QZT11"/>
      <c r="QZU11"/>
      <c r="QZV11"/>
      <c r="QZW11"/>
      <c r="QZX11"/>
      <c r="QZY11"/>
      <c r="QZZ11"/>
      <c r="RAA11"/>
      <c r="RAB11"/>
      <c r="RAC11"/>
      <c r="RAD11"/>
      <c r="RAE11"/>
      <c r="RAF11"/>
      <c r="RAG11"/>
      <c r="RAH11"/>
      <c r="RAI11"/>
      <c r="RAJ11"/>
      <c r="RAK11"/>
      <c r="RAL11"/>
      <c r="RAM11"/>
      <c r="RAN11"/>
      <c r="RAO11"/>
      <c r="RAP11"/>
      <c r="RAQ11"/>
      <c r="RAR11"/>
      <c r="RAS11"/>
      <c r="RAT11"/>
      <c r="RAU11"/>
      <c r="RAV11"/>
      <c r="RAW11"/>
      <c r="RAX11"/>
      <c r="RAY11"/>
      <c r="RAZ11"/>
      <c r="RBA11"/>
      <c r="RBB11"/>
      <c r="RBC11"/>
      <c r="RBD11"/>
      <c r="RBE11"/>
      <c r="RBF11"/>
      <c r="RBG11"/>
      <c r="RBH11"/>
      <c r="RBI11"/>
      <c r="RBJ11"/>
      <c r="RBK11"/>
      <c r="RBL11"/>
      <c r="RBM11"/>
      <c r="RBN11"/>
      <c r="RBO11"/>
      <c r="RBP11"/>
      <c r="RBQ11"/>
      <c r="RBR11"/>
      <c r="RBS11"/>
      <c r="RBT11"/>
      <c r="RBU11"/>
      <c r="RBV11"/>
      <c r="RBW11"/>
      <c r="RBX11"/>
      <c r="RBY11"/>
      <c r="RBZ11"/>
      <c r="RCA11"/>
      <c r="RCB11"/>
      <c r="RCC11"/>
      <c r="RCD11"/>
      <c r="RCE11"/>
      <c r="RCF11"/>
      <c r="RCG11"/>
      <c r="RCH11"/>
      <c r="RCI11"/>
      <c r="RCJ11"/>
      <c r="RCK11"/>
      <c r="RCL11"/>
      <c r="RCM11"/>
      <c r="RCN11"/>
      <c r="RCO11"/>
      <c r="RCP11"/>
      <c r="RCQ11"/>
      <c r="RCR11"/>
      <c r="RCS11"/>
      <c r="RCT11"/>
      <c r="RCU11"/>
      <c r="RCV11"/>
      <c r="RCW11"/>
      <c r="RCX11"/>
      <c r="RCY11"/>
      <c r="RCZ11"/>
      <c r="RDA11"/>
      <c r="RDB11"/>
      <c r="RDC11"/>
      <c r="RDD11"/>
      <c r="RDE11"/>
      <c r="RDF11"/>
      <c r="RDG11"/>
      <c r="RDH11"/>
      <c r="RDI11"/>
      <c r="RDJ11"/>
      <c r="RDK11"/>
      <c r="RDL11"/>
      <c r="RDM11"/>
      <c r="RDN11"/>
      <c r="RDO11"/>
      <c r="RDP11"/>
      <c r="RDQ11"/>
      <c r="RDR11"/>
      <c r="RDS11"/>
      <c r="RDT11"/>
      <c r="RDU11"/>
      <c r="RDV11"/>
      <c r="RDW11"/>
      <c r="RDX11"/>
      <c r="RDY11"/>
      <c r="RDZ11"/>
      <c r="REA11"/>
      <c r="REB11"/>
      <c r="REC11"/>
      <c r="RED11"/>
      <c r="REE11"/>
      <c r="REF11"/>
      <c r="REG11"/>
      <c r="REH11"/>
      <c r="REI11"/>
      <c r="REJ11"/>
      <c r="REK11"/>
      <c r="REL11"/>
      <c r="REM11"/>
      <c r="REN11"/>
      <c r="REO11"/>
      <c r="REP11"/>
      <c r="REQ11"/>
      <c r="RER11"/>
      <c r="RES11"/>
      <c r="RET11"/>
      <c r="REU11"/>
      <c r="REV11"/>
      <c r="REW11"/>
      <c r="REX11"/>
      <c r="REY11"/>
      <c r="REZ11"/>
      <c r="RFA11"/>
      <c r="RFB11"/>
      <c r="RFC11"/>
      <c r="RFD11"/>
      <c r="RFE11"/>
      <c r="RFF11"/>
      <c r="RFG11"/>
      <c r="RFH11"/>
      <c r="RFI11"/>
      <c r="RFJ11"/>
      <c r="RFK11"/>
      <c r="RFL11"/>
      <c r="RFM11"/>
      <c r="RFN11"/>
      <c r="RFO11"/>
      <c r="RFP11"/>
      <c r="RFQ11"/>
      <c r="RFR11"/>
      <c r="RFS11"/>
      <c r="RFT11"/>
      <c r="RFU11"/>
      <c r="RFV11"/>
      <c r="RFW11"/>
      <c r="RFX11"/>
      <c r="RFY11"/>
      <c r="RFZ11"/>
      <c r="RGA11"/>
      <c r="RGB11"/>
      <c r="RGC11"/>
      <c r="RGD11"/>
      <c r="RGE11"/>
      <c r="RGF11"/>
      <c r="RGG11"/>
      <c r="RGH11"/>
      <c r="RGI11"/>
      <c r="RGJ11"/>
      <c r="RGK11"/>
      <c r="RGL11"/>
      <c r="RGM11"/>
      <c r="RGN11"/>
      <c r="RGO11"/>
      <c r="RGP11"/>
      <c r="RGQ11"/>
      <c r="RGR11"/>
      <c r="RGS11"/>
      <c r="RGT11"/>
      <c r="RGU11"/>
      <c r="RGV11"/>
      <c r="RGW11"/>
      <c r="RGX11"/>
      <c r="RGY11"/>
      <c r="RGZ11"/>
      <c r="RHA11"/>
      <c r="RHB11"/>
      <c r="RHC11"/>
      <c r="RHD11"/>
      <c r="RHE11"/>
      <c r="RHF11"/>
      <c r="RHG11"/>
      <c r="RHH11"/>
      <c r="RHI11"/>
      <c r="RHJ11"/>
      <c r="RHK11"/>
      <c r="RHL11"/>
      <c r="RHM11"/>
      <c r="RHN11"/>
      <c r="RHO11"/>
      <c r="RHP11"/>
      <c r="RHQ11"/>
      <c r="RHR11"/>
      <c r="RHS11"/>
      <c r="RHT11"/>
      <c r="RHU11"/>
      <c r="RHV11"/>
      <c r="RHW11"/>
      <c r="RHX11"/>
      <c r="RHY11"/>
      <c r="RHZ11"/>
      <c r="RIA11"/>
      <c r="RIB11"/>
      <c r="RIC11"/>
      <c r="RID11"/>
      <c r="RIE11"/>
      <c r="RIF11"/>
      <c r="RIG11"/>
      <c r="RIH11"/>
      <c r="RII11"/>
      <c r="RIJ11"/>
      <c r="RIK11"/>
      <c r="RIL11"/>
      <c r="RIM11"/>
      <c r="RIN11"/>
      <c r="RIO11"/>
      <c r="RIP11"/>
      <c r="RIQ11"/>
      <c r="RIR11"/>
      <c r="RIS11"/>
      <c r="RIT11"/>
      <c r="RIU11"/>
      <c r="RIV11"/>
      <c r="RIW11"/>
      <c r="RIX11"/>
      <c r="RIY11"/>
      <c r="RIZ11"/>
      <c r="RJA11"/>
      <c r="RJB11"/>
      <c r="RJC11"/>
      <c r="RJD11"/>
      <c r="RJE11"/>
      <c r="RJF11"/>
      <c r="RJG11"/>
      <c r="RJH11"/>
      <c r="RJI11"/>
      <c r="RJJ11"/>
      <c r="RJK11"/>
      <c r="RJL11"/>
      <c r="RJM11"/>
      <c r="RJN11"/>
      <c r="RJO11"/>
      <c r="RJP11"/>
      <c r="RJQ11"/>
      <c r="RJR11"/>
      <c r="RJS11"/>
      <c r="RJT11"/>
      <c r="RJU11"/>
      <c r="RJV11"/>
      <c r="RJW11"/>
      <c r="RJX11"/>
      <c r="RJY11"/>
      <c r="RJZ11"/>
      <c r="RKA11"/>
      <c r="RKB11"/>
      <c r="RKC11"/>
      <c r="RKD11"/>
      <c r="RKE11"/>
      <c r="RKF11"/>
      <c r="RKG11"/>
      <c r="RKH11"/>
      <c r="RKI11"/>
      <c r="RKJ11"/>
      <c r="RKK11"/>
      <c r="RKL11"/>
      <c r="RKM11"/>
      <c r="RKN11"/>
      <c r="RKO11"/>
      <c r="RKP11"/>
      <c r="RKQ11"/>
      <c r="RKR11"/>
      <c r="RKS11"/>
      <c r="RKT11"/>
      <c r="RKU11"/>
      <c r="RKV11"/>
      <c r="RKW11"/>
      <c r="RKX11"/>
      <c r="RKY11"/>
      <c r="RKZ11"/>
      <c r="RLA11"/>
      <c r="RLB11"/>
      <c r="RLC11"/>
      <c r="RLD11"/>
      <c r="RLE11"/>
      <c r="RLF11"/>
      <c r="RLG11"/>
      <c r="RLH11"/>
      <c r="RLI11"/>
      <c r="RLJ11"/>
      <c r="RLK11"/>
      <c r="RLL11"/>
      <c r="RLM11"/>
      <c r="RLN11"/>
      <c r="RLO11"/>
      <c r="RLP11"/>
      <c r="RLQ11"/>
      <c r="RLR11"/>
      <c r="RLS11"/>
      <c r="RLT11"/>
      <c r="RLU11"/>
      <c r="RLV11"/>
      <c r="RLW11"/>
      <c r="RLX11"/>
      <c r="RLY11"/>
      <c r="RLZ11"/>
      <c r="RMA11"/>
      <c r="RMB11"/>
      <c r="RMC11"/>
      <c r="RMD11"/>
      <c r="RME11"/>
      <c r="RMF11"/>
      <c r="RMG11"/>
      <c r="RMH11"/>
      <c r="RMI11"/>
      <c r="RMJ11"/>
      <c r="RMK11"/>
      <c r="RML11"/>
      <c r="RMM11"/>
      <c r="RMN11"/>
      <c r="RMO11"/>
      <c r="RMP11"/>
      <c r="RMQ11"/>
      <c r="RMR11"/>
      <c r="RMS11"/>
      <c r="RMT11"/>
      <c r="RMU11"/>
      <c r="RMV11"/>
      <c r="RMW11"/>
      <c r="RMX11"/>
      <c r="RMY11"/>
      <c r="RMZ11"/>
      <c r="RNA11"/>
      <c r="RNB11"/>
      <c r="RNC11"/>
      <c r="RND11"/>
      <c r="RNE11"/>
      <c r="RNF11"/>
      <c r="RNG11"/>
      <c r="RNH11"/>
      <c r="RNI11"/>
      <c r="RNJ11"/>
      <c r="RNK11"/>
      <c r="RNL11"/>
      <c r="RNM11"/>
      <c r="RNN11"/>
      <c r="RNO11"/>
      <c r="RNP11"/>
      <c r="RNQ11"/>
      <c r="RNR11"/>
      <c r="RNS11"/>
      <c r="RNT11"/>
      <c r="RNU11"/>
      <c r="RNV11"/>
      <c r="RNW11"/>
      <c r="RNX11"/>
      <c r="RNY11"/>
      <c r="RNZ11"/>
      <c r="ROA11"/>
      <c r="ROB11"/>
      <c r="ROC11"/>
      <c r="ROD11"/>
      <c r="ROE11"/>
      <c r="ROF11"/>
      <c r="ROG11"/>
      <c r="ROH11"/>
      <c r="ROI11"/>
      <c r="ROJ11"/>
      <c r="ROK11"/>
      <c r="ROL11"/>
      <c r="ROM11"/>
      <c r="RON11"/>
      <c r="ROO11"/>
      <c r="ROP11"/>
      <c r="ROQ11"/>
      <c r="ROR11"/>
      <c r="ROS11"/>
      <c r="ROT11"/>
      <c r="ROU11"/>
      <c r="ROV11"/>
      <c r="ROW11"/>
      <c r="ROX11"/>
      <c r="ROY11"/>
      <c r="ROZ11"/>
      <c r="RPA11"/>
      <c r="RPB11"/>
      <c r="RPC11"/>
      <c r="RPD11"/>
      <c r="RPE11"/>
      <c r="RPF11"/>
      <c r="RPG11"/>
      <c r="RPH11"/>
      <c r="RPI11"/>
      <c r="RPJ11"/>
      <c r="RPK11"/>
      <c r="RPL11"/>
      <c r="RPM11"/>
      <c r="RPN11"/>
      <c r="RPO11"/>
      <c r="RPP11"/>
      <c r="RPQ11"/>
      <c r="RPR11"/>
      <c r="RPS11"/>
      <c r="RPT11"/>
      <c r="RPU11"/>
      <c r="RPV11"/>
      <c r="RPW11"/>
      <c r="RPX11"/>
      <c r="RPY11"/>
      <c r="RPZ11"/>
      <c r="RQA11"/>
      <c r="RQB11"/>
      <c r="RQC11"/>
      <c r="RQD11"/>
      <c r="RQE11"/>
      <c r="RQF11"/>
      <c r="RQG11"/>
      <c r="RQH11"/>
      <c r="RQI11"/>
      <c r="RQJ11"/>
      <c r="RQK11"/>
      <c r="RQL11"/>
      <c r="RQM11"/>
      <c r="RQN11"/>
      <c r="RQO11"/>
      <c r="RQP11"/>
      <c r="RQQ11"/>
      <c r="RQR11"/>
      <c r="RQS11"/>
      <c r="RQT11"/>
      <c r="RQU11"/>
      <c r="RQV11"/>
      <c r="RQW11"/>
      <c r="RQX11"/>
      <c r="RQY11"/>
      <c r="RQZ11"/>
      <c r="RRA11"/>
      <c r="RRB11"/>
      <c r="RRC11"/>
      <c r="RRD11"/>
      <c r="RRE11"/>
      <c r="RRF11"/>
      <c r="RRG11"/>
      <c r="RRH11"/>
      <c r="RRI11"/>
      <c r="RRJ11"/>
      <c r="RRK11"/>
      <c r="RRL11"/>
      <c r="RRM11"/>
      <c r="RRN11"/>
      <c r="RRO11"/>
      <c r="RRP11"/>
      <c r="RRQ11"/>
      <c r="RRR11"/>
      <c r="RRS11"/>
      <c r="RRT11"/>
      <c r="RRU11"/>
      <c r="RRV11"/>
      <c r="RRW11"/>
      <c r="RRX11"/>
      <c r="RRY11"/>
      <c r="RRZ11"/>
      <c r="RSA11"/>
      <c r="RSB11"/>
      <c r="RSC11"/>
      <c r="RSD11"/>
      <c r="RSE11"/>
      <c r="RSF11"/>
      <c r="RSG11"/>
      <c r="RSH11"/>
      <c r="RSI11"/>
      <c r="RSJ11"/>
      <c r="RSK11"/>
      <c r="RSL11"/>
      <c r="RSM11"/>
      <c r="RSN11"/>
      <c r="RSO11"/>
      <c r="RSP11"/>
      <c r="RSQ11"/>
      <c r="RSR11"/>
      <c r="RSS11"/>
      <c r="RST11"/>
      <c r="RSU11"/>
      <c r="RSV11"/>
      <c r="RSW11"/>
      <c r="RSX11"/>
      <c r="RSY11"/>
      <c r="RSZ11"/>
      <c r="RTA11"/>
      <c r="RTB11"/>
      <c r="RTC11"/>
      <c r="RTD11"/>
      <c r="RTE11"/>
      <c r="RTF11"/>
      <c r="RTG11"/>
      <c r="RTH11"/>
      <c r="RTI11"/>
      <c r="RTJ11"/>
      <c r="RTK11"/>
      <c r="RTL11"/>
      <c r="RTM11"/>
      <c r="RTN11"/>
      <c r="RTO11"/>
      <c r="RTP11"/>
      <c r="RTQ11"/>
      <c r="RTR11"/>
      <c r="RTS11"/>
      <c r="RTT11"/>
      <c r="RTU11"/>
      <c r="RTV11"/>
      <c r="RTW11"/>
      <c r="RTX11"/>
      <c r="RTY11"/>
      <c r="RTZ11"/>
      <c r="RUA11"/>
      <c r="RUB11"/>
      <c r="RUC11"/>
      <c r="RUD11"/>
      <c r="RUE11"/>
      <c r="RUF11"/>
      <c r="RUG11"/>
      <c r="RUH11"/>
      <c r="RUI11"/>
      <c r="RUJ11"/>
      <c r="RUK11"/>
      <c r="RUL11"/>
      <c r="RUM11"/>
      <c r="RUN11"/>
      <c r="RUO11"/>
      <c r="RUP11"/>
      <c r="RUQ11"/>
      <c r="RUR11"/>
      <c r="RUS11"/>
      <c r="RUT11"/>
      <c r="RUU11"/>
      <c r="RUV11"/>
      <c r="RUW11"/>
      <c r="RUX11"/>
      <c r="RUY11"/>
      <c r="RUZ11"/>
      <c r="RVA11"/>
      <c r="RVB11"/>
      <c r="RVC11"/>
      <c r="RVD11"/>
      <c r="RVE11"/>
      <c r="RVF11"/>
      <c r="RVG11"/>
      <c r="RVH11"/>
      <c r="RVI11"/>
      <c r="RVJ11"/>
      <c r="RVK11"/>
      <c r="RVL11"/>
      <c r="RVM11"/>
      <c r="RVN11"/>
      <c r="RVO11"/>
      <c r="RVP11"/>
      <c r="RVQ11"/>
      <c r="RVR11"/>
      <c r="RVS11"/>
      <c r="RVT11"/>
      <c r="RVU11"/>
      <c r="RVV11"/>
      <c r="RVW11"/>
      <c r="RVX11"/>
      <c r="RVY11"/>
      <c r="RVZ11"/>
      <c r="RWA11"/>
      <c r="RWB11"/>
      <c r="RWC11"/>
      <c r="RWD11"/>
      <c r="RWE11"/>
      <c r="RWF11"/>
      <c r="RWG11"/>
      <c r="RWH11"/>
      <c r="RWI11"/>
      <c r="RWJ11"/>
      <c r="RWK11"/>
      <c r="RWL11"/>
      <c r="RWM11"/>
      <c r="RWN11"/>
      <c r="RWO11"/>
      <c r="RWP11"/>
      <c r="RWQ11"/>
      <c r="RWR11"/>
      <c r="RWS11"/>
      <c r="RWT11"/>
      <c r="RWU11"/>
      <c r="RWV11"/>
      <c r="RWW11"/>
      <c r="RWX11"/>
      <c r="RWY11"/>
      <c r="RWZ11"/>
      <c r="RXA11"/>
      <c r="RXB11"/>
      <c r="RXC11"/>
      <c r="RXD11"/>
      <c r="RXE11"/>
      <c r="RXF11"/>
      <c r="RXG11"/>
      <c r="RXH11"/>
      <c r="RXI11"/>
      <c r="RXJ11"/>
      <c r="RXK11"/>
      <c r="RXL11"/>
      <c r="RXM11"/>
      <c r="RXN11"/>
      <c r="RXO11"/>
      <c r="RXP11"/>
      <c r="RXQ11"/>
      <c r="RXR11"/>
      <c r="RXS11"/>
      <c r="RXT11"/>
      <c r="RXU11"/>
      <c r="RXV11"/>
      <c r="RXW11"/>
      <c r="RXX11"/>
      <c r="RXY11"/>
      <c r="RXZ11"/>
      <c r="RYA11"/>
      <c r="RYB11"/>
      <c r="RYC11"/>
      <c r="RYD11"/>
      <c r="RYE11"/>
      <c r="RYF11"/>
      <c r="RYG11"/>
      <c r="RYH11"/>
      <c r="RYI11"/>
      <c r="RYJ11"/>
      <c r="RYK11"/>
      <c r="RYL11"/>
      <c r="RYM11"/>
      <c r="RYN11"/>
      <c r="RYO11"/>
      <c r="RYP11"/>
      <c r="RYQ11"/>
      <c r="RYR11"/>
      <c r="RYS11"/>
      <c r="RYT11"/>
      <c r="RYU11"/>
      <c r="RYV11"/>
      <c r="RYW11"/>
      <c r="RYX11"/>
      <c r="RYY11"/>
      <c r="RYZ11"/>
      <c r="RZA11"/>
      <c r="RZB11"/>
      <c r="RZC11"/>
      <c r="RZD11"/>
      <c r="RZE11"/>
      <c r="RZF11"/>
      <c r="RZG11"/>
      <c r="RZH11"/>
      <c r="RZI11"/>
      <c r="RZJ11"/>
      <c r="RZK11"/>
      <c r="RZL11"/>
      <c r="RZM11"/>
      <c r="RZN11"/>
      <c r="RZO11"/>
      <c r="RZP11"/>
      <c r="RZQ11"/>
      <c r="RZR11"/>
      <c r="RZS11"/>
      <c r="RZT11"/>
      <c r="RZU11"/>
      <c r="RZV11"/>
      <c r="RZW11"/>
      <c r="RZX11"/>
      <c r="RZY11"/>
      <c r="RZZ11"/>
      <c r="SAA11"/>
      <c r="SAB11"/>
      <c r="SAC11"/>
      <c r="SAD11"/>
      <c r="SAE11"/>
      <c r="SAF11"/>
      <c r="SAG11"/>
      <c r="SAH11"/>
      <c r="SAI11"/>
      <c r="SAJ11"/>
      <c r="SAK11"/>
      <c r="SAL11"/>
      <c r="SAM11"/>
      <c r="SAN11"/>
      <c r="SAO11"/>
      <c r="SAP11"/>
      <c r="SAQ11"/>
      <c r="SAR11"/>
      <c r="SAS11"/>
      <c r="SAT11"/>
      <c r="SAU11"/>
      <c r="SAV11"/>
      <c r="SAW11"/>
      <c r="SAX11"/>
      <c r="SAY11"/>
      <c r="SAZ11"/>
      <c r="SBA11"/>
      <c r="SBB11"/>
      <c r="SBC11"/>
      <c r="SBD11"/>
      <c r="SBE11"/>
      <c r="SBF11"/>
      <c r="SBG11"/>
      <c r="SBH11"/>
      <c r="SBI11"/>
      <c r="SBJ11"/>
      <c r="SBK11"/>
      <c r="SBL11"/>
      <c r="SBM11"/>
      <c r="SBN11"/>
      <c r="SBO11"/>
      <c r="SBP11"/>
      <c r="SBQ11"/>
      <c r="SBR11"/>
      <c r="SBS11"/>
      <c r="SBT11"/>
      <c r="SBU11"/>
      <c r="SBV11"/>
      <c r="SBW11"/>
      <c r="SBX11"/>
      <c r="SBY11"/>
      <c r="SBZ11"/>
      <c r="SCA11"/>
      <c r="SCB11"/>
      <c r="SCC11"/>
      <c r="SCD11"/>
      <c r="SCE11"/>
      <c r="SCF11"/>
      <c r="SCG11"/>
      <c r="SCH11"/>
      <c r="SCI11"/>
      <c r="SCJ11"/>
      <c r="SCK11"/>
      <c r="SCL11"/>
      <c r="SCM11"/>
      <c r="SCN11"/>
      <c r="SCO11"/>
      <c r="SCP11"/>
      <c r="SCQ11"/>
      <c r="SCR11"/>
      <c r="SCS11"/>
      <c r="SCT11"/>
      <c r="SCU11"/>
      <c r="SCV11"/>
      <c r="SCW11"/>
      <c r="SCX11"/>
      <c r="SCY11"/>
      <c r="SCZ11"/>
      <c r="SDA11"/>
      <c r="SDB11"/>
      <c r="SDC11"/>
      <c r="SDD11"/>
      <c r="SDE11"/>
      <c r="SDF11"/>
      <c r="SDG11"/>
      <c r="SDH11"/>
      <c r="SDI11"/>
      <c r="SDJ11"/>
      <c r="SDK11"/>
      <c r="SDL11"/>
      <c r="SDM11"/>
      <c r="SDN11"/>
      <c r="SDO11"/>
      <c r="SDP11"/>
      <c r="SDQ11"/>
      <c r="SDR11"/>
      <c r="SDS11"/>
      <c r="SDT11"/>
      <c r="SDU11"/>
      <c r="SDV11"/>
      <c r="SDW11"/>
      <c r="SDX11"/>
      <c r="SDY11"/>
      <c r="SDZ11"/>
      <c r="SEA11"/>
      <c r="SEB11"/>
      <c r="SEC11"/>
      <c r="SED11"/>
      <c r="SEE11"/>
      <c r="SEF11"/>
      <c r="SEG11"/>
      <c r="SEH11"/>
      <c r="SEI11"/>
      <c r="SEJ11"/>
      <c r="SEK11"/>
      <c r="SEL11"/>
      <c r="SEM11"/>
      <c r="SEN11"/>
      <c r="SEO11"/>
      <c r="SEP11"/>
      <c r="SEQ11"/>
      <c r="SER11"/>
      <c r="SES11"/>
      <c r="SET11"/>
      <c r="SEU11"/>
      <c r="SEV11"/>
      <c r="SEW11"/>
      <c r="SEX11"/>
      <c r="SEY11"/>
      <c r="SEZ11"/>
      <c r="SFA11"/>
      <c r="SFB11"/>
      <c r="SFC11"/>
      <c r="SFD11"/>
      <c r="SFE11"/>
      <c r="SFF11"/>
      <c r="SFG11"/>
      <c r="SFH11"/>
      <c r="SFI11"/>
      <c r="SFJ11"/>
      <c r="SFK11"/>
      <c r="SFL11"/>
      <c r="SFM11"/>
      <c r="SFN11"/>
      <c r="SFO11"/>
      <c r="SFP11"/>
      <c r="SFQ11"/>
      <c r="SFR11"/>
      <c r="SFS11"/>
      <c r="SFT11"/>
      <c r="SFU11"/>
      <c r="SFV11"/>
      <c r="SFW11"/>
      <c r="SFX11"/>
      <c r="SFY11"/>
      <c r="SFZ11"/>
      <c r="SGA11"/>
      <c r="SGB11"/>
      <c r="SGC11"/>
      <c r="SGD11"/>
      <c r="SGE11"/>
      <c r="SGF11"/>
      <c r="SGG11"/>
      <c r="SGH11"/>
      <c r="SGI11"/>
      <c r="SGJ11"/>
      <c r="SGK11"/>
      <c r="SGL11"/>
      <c r="SGM11"/>
      <c r="SGN11"/>
      <c r="SGO11"/>
      <c r="SGP11"/>
      <c r="SGQ11"/>
      <c r="SGR11"/>
      <c r="SGS11"/>
      <c r="SGT11"/>
      <c r="SGU11"/>
      <c r="SGV11"/>
      <c r="SGW11"/>
      <c r="SGX11"/>
      <c r="SGY11"/>
      <c r="SGZ11"/>
      <c r="SHA11"/>
      <c r="SHB11"/>
      <c r="SHC11"/>
      <c r="SHD11"/>
      <c r="SHE11"/>
      <c r="SHF11"/>
      <c r="SHG11"/>
      <c r="SHH11"/>
      <c r="SHI11"/>
      <c r="SHJ11"/>
      <c r="SHK11"/>
      <c r="SHL11"/>
      <c r="SHM11"/>
      <c r="SHN11"/>
      <c r="SHO11"/>
      <c r="SHP11"/>
      <c r="SHQ11"/>
      <c r="SHR11"/>
      <c r="SHS11"/>
      <c r="SHT11"/>
      <c r="SHU11"/>
      <c r="SHV11"/>
      <c r="SHW11"/>
      <c r="SHX11"/>
      <c r="SHY11"/>
      <c r="SHZ11"/>
      <c r="SIA11"/>
      <c r="SIB11"/>
      <c r="SIC11"/>
      <c r="SID11"/>
      <c r="SIE11"/>
      <c r="SIF11"/>
      <c r="SIG11"/>
      <c r="SIH11"/>
      <c r="SII11"/>
      <c r="SIJ11"/>
      <c r="SIK11"/>
      <c r="SIL11"/>
      <c r="SIM11"/>
      <c r="SIN11"/>
      <c r="SIO11"/>
      <c r="SIP11"/>
      <c r="SIQ11"/>
      <c r="SIR11"/>
      <c r="SIS11"/>
      <c r="SIT11"/>
      <c r="SIU11"/>
      <c r="SIV11"/>
      <c r="SIW11"/>
      <c r="SIX11"/>
      <c r="SIY11"/>
      <c r="SIZ11"/>
      <c r="SJA11"/>
      <c r="SJB11"/>
      <c r="SJC11"/>
      <c r="SJD11"/>
      <c r="SJE11"/>
      <c r="SJF11"/>
      <c r="SJG11"/>
      <c r="SJH11"/>
      <c r="SJI11"/>
      <c r="SJJ11"/>
      <c r="SJK11"/>
      <c r="SJL11"/>
      <c r="SJM11"/>
      <c r="SJN11"/>
      <c r="SJO11"/>
      <c r="SJP11"/>
      <c r="SJQ11"/>
      <c r="SJR11"/>
      <c r="SJS11"/>
      <c r="SJT11"/>
      <c r="SJU11"/>
      <c r="SJV11"/>
      <c r="SJW11"/>
      <c r="SJX11"/>
      <c r="SJY11"/>
      <c r="SJZ11"/>
      <c r="SKA11"/>
      <c r="SKB11"/>
      <c r="SKC11"/>
      <c r="SKD11"/>
      <c r="SKE11"/>
      <c r="SKF11"/>
      <c r="SKG11"/>
      <c r="SKH11"/>
      <c r="SKI11"/>
      <c r="SKJ11"/>
      <c r="SKK11"/>
      <c r="SKL11"/>
      <c r="SKM11"/>
      <c r="SKN11"/>
      <c r="SKO11"/>
      <c r="SKP11"/>
      <c r="SKQ11"/>
      <c r="SKR11"/>
      <c r="SKS11"/>
      <c r="SKT11"/>
      <c r="SKU11"/>
      <c r="SKV11"/>
      <c r="SKW11"/>
      <c r="SKX11"/>
      <c r="SKY11"/>
      <c r="SKZ11"/>
      <c r="SLA11"/>
      <c r="SLB11"/>
      <c r="SLC11"/>
      <c r="SLD11"/>
      <c r="SLE11"/>
      <c r="SLF11"/>
      <c r="SLG11"/>
      <c r="SLH11"/>
      <c r="SLI11"/>
      <c r="SLJ11"/>
      <c r="SLK11"/>
      <c r="SLL11"/>
      <c r="SLM11"/>
      <c r="SLN11"/>
      <c r="SLO11"/>
      <c r="SLP11"/>
      <c r="SLQ11"/>
      <c r="SLR11"/>
      <c r="SLS11"/>
      <c r="SLT11"/>
      <c r="SLU11"/>
      <c r="SLV11"/>
      <c r="SLW11"/>
      <c r="SLX11"/>
      <c r="SLY11"/>
      <c r="SLZ11"/>
      <c r="SMA11"/>
      <c r="SMB11"/>
      <c r="SMC11"/>
      <c r="SMD11"/>
      <c r="SME11"/>
      <c r="SMF11"/>
      <c r="SMG11"/>
      <c r="SMH11"/>
      <c r="SMI11"/>
      <c r="SMJ11"/>
      <c r="SMK11"/>
      <c r="SML11"/>
      <c r="SMM11"/>
      <c r="SMN11"/>
      <c r="SMO11"/>
      <c r="SMP11"/>
      <c r="SMQ11"/>
      <c r="SMR11"/>
      <c r="SMS11"/>
      <c r="SMT11"/>
      <c r="SMU11"/>
      <c r="SMV11"/>
      <c r="SMW11"/>
      <c r="SMX11"/>
      <c r="SMY11"/>
      <c r="SMZ11"/>
      <c r="SNA11"/>
      <c r="SNB11"/>
      <c r="SNC11"/>
      <c r="SND11"/>
      <c r="SNE11"/>
      <c r="SNF11"/>
      <c r="SNG11"/>
      <c r="SNH11"/>
      <c r="SNI11"/>
      <c r="SNJ11"/>
      <c r="SNK11"/>
      <c r="SNL11"/>
      <c r="SNM11"/>
      <c r="SNN11"/>
      <c r="SNO11"/>
      <c r="SNP11"/>
      <c r="SNQ11"/>
      <c r="SNR11"/>
      <c r="SNS11"/>
      <c r="SNT11"/>
      <c r="SNU11"/>
      <c r="SNV11"/>
      <c r="SNW11"/>
      <c r="SNX11"/>
      <c r="SNY11"/>
      <c r="SNZ11"/>
      <c r="SOA11"/>
      <c r="SOB11"/>
      <c r="SOC11"/>
      <c r="SOD11"/>
      <c r="SOE11"/>
      <c r="SOF11"/>
      <c r="SOG11"/>
      <c r="SOH11"/>
      <c r="SOI11"/>
      <c r="SOJ11"/>
      <c r="SOK11"/>
      <c r="SOL11"/>
      <c r="SOM11"/>
      <c r="SON11"/>
      <c r="SOO11"/>
      <c r="SOP11"/>
      <c r="SOQ11"/>
      <c r="SOR11"/>
      <c r="SOS11"/>
      <c r="SOT11"/>
      <c r="SOU11"/>
      <c r="SOV11"/>
      <c r="SOW11"/>
      <c r="SOX11"/>
      <c r="SOY11"/>
      <c r="SOZ11"/>
      <c r="SPA11"/>
      <c r="SPB11"/>
      <c r="SPC11"/>
      <c r="SPD11"/>
      <c r="SPE11"/>
      <c r="SPF11"/>
      <c r="SPG11"/>
      <c r="SPH11"/>
      <c r="SPI11"/>
      <c r="SPJ11"/>
      <c r="SPK11"/>
      <c r="SPL11"/>
      <c r="SPM11"/>
      <c r="SPN11"/>
      <c r="SPO11"/>
      <c r="SPP11"/>
      <c r="SPQ11"/>
      <c r="SPR11"/>
      <c r="SPS11"/>
      <c r="SPT11"/>
      <c r="SPU11"/>
      <c r="SPV11"/>
      <c r="SPW11"/>
      <c r="SPX11"/>
      <c r="SPY11"/>
      <c r="SPZ11"/>
      <c r="SQA11"/>
      <c r="SQB11"/>
      <c r="SQC11"/>
      <c r="SQD11"/>
      <c r="SQE11"/>
      <c r="SQF11"/>
      <c r="SQG11"/>
      <c r="SQH11"/>
      <c r="SQI11"/>
      <c r="SQJ11"/>
      <c r="SQK11"/>
      <c r="SQL11"/>
      <c r="SQM11"/>
      <c r="SQN11"/>
      <c r="SQO11"/>
      <c r="SQP11"/>
      <c r="SQQ11"/>
      <c r="SQR11"/>
      <c r="SQS11"/>
      <c r="SQT11"/>
      <c r="SQU11"/>
      <c r="SQV11"/>
      <c r="SQW11"/>
      <c r="SQX11"/>
      <c r="SQY11"/>
      <c r="SQZ11"/>
      <c r="SRA11"/>
      <c r="SRB11"/>
      <c r="SRC11"/>
      <c r="SRD11"/>
      <c r="SRE11"/>
      <c r="SRF11"/>
      <c r="SRG11"/>
      <c r="SRH11"/>
      <c r="SRI11"/>
      <c r="SRJ11"/>
      <c r="SRK11"/>
      <c r="SRL11"/>
      <c r="SRM11"/>
      <c r="SRN11"/>
      <c r="SRO11"/>
      <c r="SRP11"/>
      <c r="SRQ11"/>
      <c r="SRR11"/>
      <c r="SRS11"/>
      <c r="SRT11"/>
      <c r="SRU11"/>
      <c r="SRV11"/>
      <c r="SRW11"/>
      <c r="SRX11"/>
      <c r="SRY11"/>
      <c r="SRZ11"/>
      <c r="SSA11"/>
      <c r="SSB11"/>
      <c r="SSC11"/>
      <c r="SSD11"/>
      <c r="SSE11"/>
      <c r="SSF11"/>
      <c r="SSG11"/>
      <c r="SSH11"/>
      <c r="SSI11"/>
      <c r="SSJ11"/>
      <c r="SSK11"/>
      <c r="SSL11"/>
      <c r="SSM11"/>
      <c r="SSN11"/>
      <c r="SSO11"/>
      <c r="SSP11"/>
      <c r="SSQ11"/>
      <c r="SSR11"/>
      <c r="SSS11"/>
      <c r="SST11"/>
      <c r="SSU11"/>
      <c r="SSV11"/>
      <c r="SSW11"/>
      <c r="SSX11"/>
      <c r="SSY11"/>
      <c r="SSZ11"/>
      <c r="STA11"/>
      <c r="STB11"/>
      <c r="STC11"/>
      <c r="STD11"/>
      <c r="STE11"/>
      <c r="STF11"/>
      <c r="STG11"/>
      <c r="STH11"/>
      <c r="STI11"/>
      <c r="STJ11"/>
      <c r="STK11"/>
      <c r="STL11"/>
      <c r="STM11"/>
      <c r="STN11"/>
      <c r="STO11"/>
      <c r="STP11"/>
      <c r="STQ11"/>
      <c r="STR11"/>
      <c r="STS11"/>
      <c r="STT11"/>
      <c r="STU11"/>
      <c r="STV11"/>
      <c r="STW11"/>
      <c r="STX11"/>
      <c r="STY11"/>
      <c r="STZ11"/>
      <c r="SUA11"/>
      <c r="SUB11"/>
      <c r="SUC11"/>
      <c r="SUD11"/>
      <c r="SUE11"/>
      <c r="SUF11"/>
      <c r="SUG11"/>
      <c r="SUH11"/>
      <c r="SUI11"/>
      <c r="SUJ11"/>
      <c r="SUK11"/>
      <c r="SUL11"/>
      <c r="SUM11"/>
      <c r="SUN11"/>
      <c r="SUO11"/>
      <c r="SUP11"/>
      <c r="SUQ11"/>
      <c r="SUR11"/>
      <c r="SUS11"/>
      <c r="SUT11"/>
      <c r="SUU11"/>
      <c r="SUV11"/>
      <c r="SUW11"/>
      <c r="SUX11"/>
      <c r="SUY11"/>
      <c r="SUZ11"/>
      <c r="SVA11"/>
      <c r="SVB11"/>
      <c r="SVC11"/>
      <c r="SVD11"/>
      <c r="SVE11"/>
      <c r="SVF11"/>
      <c r="SVG11"/>
      <c r="SVH11"/>
      <c r="SVI11"/>
      <c r="SVJ11"/>
      <c r="SVK11"/>
      <c r="SVL11"/>
      <c r="SVM11"/>
      <c r="SVN11"/>
      <c r="SVO11"/>
      <c r="SVP11"/>
      <c r="SVQ11"/>
      <c r="SVR11"/>
      <c r="SVS11"/>
      <c r="SVT11"/>
      <c r="SVU11"/>
      <c r="SVV11"/>
      <c r="SVW11"/>
      <c r="SVX11"/>
      <c r="SVY11"/>
      <c r="SVZ11"/>
      <c r="SWA11"/>
      <c r="SWB11"/>
      <c r="SWC11"/>
      <c r="SWD11"/>
      <c r="SWE11"/>
      <c r="SWF11"/>
      <c r="SWG11"/>
      <c r="SWH11"/>
      <c r="SWI11"/>
      <c r="SWJ11"/>
      <c r="SWK11"/>
      <c r="SWL11"/>
      <c r="SWM11"/>
      <c r="SWN11"/>
      <c r="SWO11"/>
      <c r="SWP11"/>
      <c r="SWQ11"/>
      <c r="SWR11"/>
      <c r="SWS11"/>
      <c r="SWT11"/>
      <c r="SWU11"/>
      <c r="SWV11"/>
      <c r="SWW11"/>
      <c r="SWX11"/>
      <c r="SWY11"/>
      <c r="SWZ11"/>
      <c r="SXA11"/>
      <c r="SXB11"/>
      <c r="SXC11"/>
      <c r="SXD11"/>
      <c r="SXE11"/>
      <c r="SXF11"/>
      <c r="SXG11"/>
      <c r="SXH11"/>
      <c r="SXI11"/>
      <c r="SXJ11"/>
      <c r="SXK11"/>
      <c r="SXL11"/>
      <c r="SXM11"/>
      <c r="SXN11"/>
      <c r="SXO11"/>
      <c r="SXP11"/>
      <c r="SXQ11"/>
      <c r="SXR11"/>
      <c r="SXS11"/>
      <c r="SXT11"/>
      <c r="SXU11"/>
      <c r="SXV11"/>
      <c r="SXW11"/>
      <c r="SXX11"/>
      <c r="SXY11"/>
      <c r="SXZ11"/>
      <c r="SYA11"/>
      <c r="SYB11"/>
      <c r="SYC11"/>
      <c r="SYD11"/>
      <c r="SYE11"/>
      <c r="SYF11"/>
      <c r="SYG11"/>
      <c r="SYH11"/>
      <c r="SYI11"/>
      <c r="SYJ11"/>
      <c r="SYK11"/>
      <c r="SYL11"/>
      <c r="SYM11"/>
      <c r="SYN11"/>
      <c r="SYO11"/>
      <c r="SYP11"/>
      <c r="SYQ11"/>
      <c r="SYR11"/>
      <c r="SYS11"/>
      <c r="SYT11"/>
      <c r="SYU11"/>
      <c r="SYV11"/>
      <c r="SYW11"/>
      <c r="SYX11"/>
      <c r="SYY11"/>
      <c r="SYZ11"/>
      <c r="SZA11"/>
      <c r="SZB11"/>
      <c r="SZC11"/>
      <c r="SZD11"/>
      <c r="SZE11"/>
      <c r="SZF11"/>
      <c r="SZG11"/>
      <c r="SZH11"/>
      <c r="SZI11"/>
      <c r="SZJ11"/>
      <c r="SZK11"/>
      <c r="SZL11"/>
      <c r="SZM11"/>
      <c r="SZN11"/>
      <c r="SZO11"/>
      <c r="SZP11"/>
      <c r="SZQ11"/>
      <c r="SZR11"/>
      <c r="SZS11"/>
      <c r="SZT11"/>
      <c r="SZU11"/>
      <c r="SZV11"/>
      <c r="SZW11"/>
      <c r="SZX11"/>
      <c r="SZY11"/>
      <c r="SZZ11"/>
      <c r="TAA11"/>
      <c r="TAB11"/>
      <c r="TAC11"/>
      <c r="TAD11"/>
      <c r="TAE11"/>
      <c r="TAF11"/>
      <c r="TAG11"/>
      <c r="TAH11"/>
      <c r="TAI11"/>
      <c r="TAJ11"/>
      <c r="TAK11"/>
      <c r="TAL11"/>
      <c r="TAM11"/>
      <c r="TAN11"/>
      <c r="TAO11"/>
      <c r="TAP11"/>
      <c r="TAQ11"/>
      <c r="TAR11"/>
      <c r="TAS11"/>
      <c r="TAT11"/>
      <c r="TAU11"/>
      <c r="TAV11"/>
      <c r="TAW11"/>
      <c r="TAX11"/>
      <c r="TAY11"/>
      <c r="TAZ11"/>
      <c r="TBA11"/>
      <c r="TBB11"/>
      <c r="TBC11"/>
      <c r="TBD11"/>
      <c r="TBE11"/>
      <c r="TBF11"/>
      <c r="TBG11"/>
      <c r="TBH11"/>
      <c r="TBI11"/>
      <c r="TBJ11"/>
      <c r="TBK11"/>
      <c r="TBL11"/>
      <c r="TBM11"/>
      <c r="TBN11"/>
      <c r="TBO11"/>
      <c r="TBP11"/>
      <c r="TBQ11"/>
      <c r="TBR11"/>
      <c r="TBS11"/>
      <c r="TBT11"/>
      <c r="TBU11"/>
      <c r="TBV11"/>
      <c r="TBW11"/>
      <c r="TBX11"/>
      <c r="TBY11"/>
      <c r="TBZ11"/>
      <c r="TCA11"/>
      <c r="TCB11"/>
      <c r="TCC11"/>
      <c r="TCD11"/>
      <c r="TCE11"/>
      <c r="TCF11"/>
      <c r="TCG11"/>
      <c r="TCH11"/>
      <c r="TCI11"/>
      <c r="TCJ11"/>
      <c r="TCK11"/>
      <c r="TCL11"/>
      <c r="TCM11"/>
      <c r="TCN11"/>
      <c r="TCO11"/>
      <c r="TCP11"/>
      <c r="TCQ11"/>
      <c r="TCR11"/>
      <c r="TCS11"/>
      <c r="TCT11"/>
      <c r="TCU11"/>
      <c r="TCV11"/>
      <c r="TCW11"/>
      <c r="TCX11"/>
      <c r="TCY11"/>
      <c r="TCZ11"/>
      <c r="TDA11"/>
      <c r="TDB11"/>
      <c r="TDC11"/>
      <c r="TDD11"/>
      <c r="TDE11"/>
      <c r="TDF11"/>
      <c r="TDG11"/>
      <c r="TDH11"/>
      <c r="TDI11"/>
      <c r="TDJ11"/>
      <c r="TDK11"/>
      <c r="TDL11"/>
      <c r="TDM11"/>
      <c r="TDN11"/>
      <c r="TDO11"/>
      <c r="TDP11"/>
      <c r="TDQ11"/>
      <c r="TDR11"/>
      <c r="TDS11"/>
      <c r="TDT11"/>
      <c r="TDU11"/>
      <c r="TDV11"/>
      <c r="TDW11"/>
      <c r="TDX11"/>
      <c r="TDY11"/>
      <c r="TDZ11"/>
      <c r="TEA11"/>
      <c r="TEB11"/>
      <c r="TEC11"/>
      <c r="TED11"/>
      <c r="TEE11"/>
      <c r="TEF11"/>
      <c r="TEG11"/>
      <c r="TEH11"/>
      <c r="TEI11"/>
      <c r="TEJ11"/>
      <c r="TEK11"/>
      <c r="TEL11"/>
      <c r="TEM11"/>
      <c r="TEN11"/>
      <c r="TEO11"/>
      <c r="TEP11"/>
      <c r="TEQ11"/>
      <c r="TER11"/>
      <c r="TES11"/>
      <c r="TET11"/>
      <c r="TEU11"/>
      <c r="TEV11"/>
      <c r="TEW11"/>
      <c r="TEX11"/>
      <c r="TEY11"/>
      <c r="TEZ11"/>
      <c r="TFA11"/>
      <c r="TFB11"/>
      <c r="TFC11"/>
      <c r="TFD11"/>
      <c r="TFE11"/>
      <c r="TFF11"/>
      <c r="TFG11"/>
      <c r="TFH11"/>
      <c r="TFI11"/>
      <c r="TFJ11"/>
      <c r="TFK11"/>
      <c r="TFL11"/>
      <c r="TFM11"/>
      <c r="TFN11"/>
      <c r="TFO11"/>
      <c r="TFP11"/>
      <c r="TFQ11"/>
      <c r="TFR11"/>
      <c r="TFS11"/>
      <c r="TFT11"/>
      <c r="TFU11"/>
      <c r="TFV11"/>
      <c r="TFW11"/>
      <c r="TFX11"/>
      <c r="TFY11"/>
      <c r="TFZ11"/>
      <c r="TGA11"/>
      <c r="TGB11"/>
      <c r="TGC11"/>
      <c r="TGD11"/>
      <c r="TGE11"/>
      <c r="TGF11"/>
      <c r="TGG11"/>
      <c r="TGH11"/>
      <c r="TGI11"/>
      <c r="TGJ11"/>
      <c r="TGK11"/>
      <c r="TGL11"/>
      <c r="TGM11"/>
      <c r="TGN11"/>
      <c r="TGO11"/>
      <c r="TGP11"/>
      <c r="TGQ11"/>
      <c r="TGR11"/>
      <c r="TGS11"/>
      <c r="TGT11"/>
      <c r="TGU11"/>
      <c r="TGV11"/>
      <c r="TGW11"/>
      <c r="TGX11"/>
      <c r="TGY11"/>
      <c r="TGZ11"/>
      <c r="THA11"/>
      <c r="THB11"/>
      <c r="THC11"/>
      <c r="THD11"/>
      <c r="THE11"/>
      <c r="THF11"/>
      <c r="THG11"/>
      <c r="THH11"/>
      <c r="THI11"/>
      <c r="THJ11"/>
      <c r="THK11"/>
      <c r="THL11"/>
      <c r="THM11"/>
      <c r="THN11"/>
      <c r="THO11"/>
      <c r="THP11"/>
      <c r="THQ11"/>
      <c r="THR11"/>
      <c r="THS11"/>
      <c r="THT11"/>
      <c r="THU11"/>
      <c r="THV11"/>
      <c r="THW11"/>
      <c r="THX11"/>
      <c r="THY11"/>
      <c r="THZ11"/>
      <c r="TIA11"/>
      <c r="TIB11"/>
      <c r="TIC11"/>
      <c r="TID11"/>
      <c r="TIE11"/>
      <c r="TIF11"/>
      <c r="TIG11"/>
      <c r="TIH11"/>
      <c r="TII11"/>
      <c r="TIJ11"/>
      <c r="TIK11"/>
      <c r="TIL11"/>
      <c r="TIM11"/>
      <c r="TIN11"/>
      <c r="TIO11"/>
      <c r="TIP11"/>
      <c r="TIQ11"/>
      <c r="TIR11"/>
      <c r="TIS11"/>
      <c r="TIT11"/>
      <c r="TIU11"/>
      <c r="TIV11"/>
      <c r="TIW11"/>
      <c r="TIX11"/>
      <c r="TIY11"/>
      <c r="TIZ11"/>
      <c r="TJA11"/>
      <c r="TJB11"/>
      <c r="TJC11"/>
      <c r="TJD11"/>
      <c r="TJE11"/>
      <c r="TJF11"/>
      <c r="TJG11"/>
      <c r="TJH11"/>
      <c r="TJI11"/>
      <c r="TJJ11"/>
      <c r="TJK11"/>
      <c r="TJL11"/>
      <c r="TJM11"/>
      <c r="TJN11"/>
      <c r="TJO11"/>
      <c r="TJP11"/>
      <c r="TJQ11"/>
      <c r="TJR11"/>
      <c r="TJS11"/>
      <c r="TJT11"/>
      <c r="TJU11"/>
      <c r="TJV11"/>
      <c r="TJW11"/>
      <c r="TJX11"/>
      <c r="TJY11"/>
      <c r="TJZ11"/>
      <c r="TKA11"/>
      <c r="TKB11"/>
      <c r="TKC11"/>
      <c r="TKD11"/>
      <c r="TKE11"/>
      <c r="TKF11"/>
      <c r="TKG11"/>
      <c r="TKH11"/>
      <c r="TKI11"/>
      <c r="TKJ11"/>
      <c r="TKK11"/>
      <c r="TKL11"/>
      <c r="TKM11"/>
      <c r="TKN11"/>
      <c r="TKO11"/>
      <c r="TKP11"/>
      <c r="TKQ11"/>
      <c r="TKR11"/>
      <c r="TKS11"/>
      <c r="TKT11"/>
      <c r="TKU11"/>
      <c r="TKV11"/>
      <c r="TKW11"/>
      <c r="TKX11"/>
      <c r="TKY11"/>
      <c r="TKZ11"/>
      <c r="TLA11"/>
      <c r="TLB11"/>
      <c r="TLC11"/>
      <c r="TLD11"/>
      <c r="TLE11"/>
      <c r="TLF11"/>
      <c r="TLG11"/>
      <c r="TLH11"/>
      <c r="TLI11"/>
      <c r="TLJ11"/>
      <c r="TLK11"/>
      <c r="TLL11"/>
      <c r="TLM11"/>
      <c r="TLN11"/>
      <c r="TLO11"/>
      <c r="TLP11"/>
      <c r="TLQ11"/>
      <c r="TLR11"/>
      <c r="TLS11"/>
      <c r="TLT11"/>
      <c r="TLU11"/>
      <c r="TLV11"/>
      <c r="TLW11"/>
      <c r="TLX11"/>
      <c r="TLY11"/>
      <c r="TLZ11"/>
      <c r="TMA11"/>
      <c r="TMB11"/>
      <c r="TMC11"/>
      <c r="TMD11"/>
      <c r="TME11"/>
      <c r="TMF11"/>
      <c r="TMG11"/>
      <c r="TMH11"/>
      <c r="TMI11"/>
      <c r="TMJ11"/>
      <c r="TMK11"/>
      <c r="TML11"/>
      <c r="TMM11"/>
      <c r="TMN11"/>
      <c r="TMO11"/>
      <c r="TMP11"/>
      <c r="TMQ11"/>
      <c r="TMR11"/>
      <c r="TMS11"/>
      <c r="TMT11"/>
      <c r="TMU11"/>
      <c r="TMV11"/>
      <c r="TMW11"/>
      <c r="TMX11"/>
      <c r="TMY11"/>
      <c r="TMZ11"/>
      <c r="TNA11"/>
      <c r="TNB11"/>
      <c r="TNC11"/>
      <c r="TND11"/>
      <c r="TNE11"/>
      <c r="TNF11"/>
      <c r="TNG11"/>
      <c r="TNH11"/>
      <c r="TNI11"/>
      <c r="TNJ11"/>
      <c r="TNK11"/>
      <c r="TNL11"/>
      <c r="TNM11"/>
      <c r="TNN11"/>
      <c r="TNO11"/>
      <c r="TNP11"/>
      <c r="TNQ11"/>
      <c r="TNR11"/>
      <c r="TNS11"/>
      <c r="TNT11"/>
      <c r="TNU11"/>
      <c r="TNV11"/>
      <c r="TNW11"/>
      <c r="TNX11"/>
      <c r="TNY11"/>
      <c r="TNZ11"/>
      <c r="TOA11"/>
      <c r="TOB11"/>
      <c r="TOC11"/>
      <c r="TOD11"/>
      <c r="TOE11"/>
      <c r="TOF11"/>
      <c r="TOG11"/>
      <c r="TOH11"/>
      <c r="TOI11"/>
      <c r="TOJ11"/>
      <c r="TOK11"/>
      <c r="TOL11"/>
      <c r="TOM11"/>
      <c r="TON11"/>
      <c r="TOO11"/>
      <c r="TOP11"/>
      <c r="TOQ11"/>
      <c r="TOR11"/>
      <c r="TOS11"/>
      <c r="TOT11"/>
      <c r="TOU11"/>
      <c r="TOV11"/>
      <c r="TOW11"/>
      <c r="TOX11"/>
      <c r="TOY11"/>
      <c r="TOZ11"/>
      <c r="TPA11"/>
      <c r="TPB11"/>
      <c r="TPC11"/>
      <c r="TPD11"/>
      <c r="TPE11"/>
      <c r="TPF11"/>
      <c r="TPG11"/>
      <c r="TPH11"/>
      <c r="TPI11"/>
      <c r="TPJ11"/>
      <c r="TPK11"/>
      <c r="TPL11"/>
      <c r="TPM11"/>
      <c r="TPN11"/>
      <c r="TPO11"/>
      <c r="TPP11"/>
      <c r="TPQ11"/>
      <c r="TPR11"/>
      <c r="TPS11"/>
      <c r="TPT11"/>
      <c r="TPU11"/>
      <c r="TPV11"/>
      <c r="TPW11"/>
      <c r="TPX11"/>
      <c r="TPY11"/>
      <c r="TPZ11"/>
      <c r="TQA11"/>
      <c r="TQB11"/>
      <c r="TQC11"/>
      <c r="TQD11"/>
      <c r="TQE11"/>
      <c r="TQF11"/>
      <c r="TQG11"/>
      <c r="TQH11"/>
      <c r="TQI11"/>
      <c r="TQJ11"/>
      <c r="TQK11"/>
      <c r="TQL11"/>
      <c r="TQM11"/>
      <c r="TQN11"/>
      <c r="TQO11"/>
      <c r="TQP11"/>
      <c r="TQQ11"/>
      <c r="TQR11"/>
      <c r="TQS11"/>
      <c r="TQT11"/>
      <c r="TQU11"/>
      <c r="TQV11"/>
      <c r="TQW11"/>
      <c r="TQX11"/>
      <c r="TQY11"/>
      <c r="TQZ11"/>
      <c r="TRA11"/>
      <c r="TRB11"/>
      <c r="TRC11"/>
      <c r="TRD11"/>
      <c r="TRE11"/>
      <c r="TRF11"/>
      <c r="TRG11"/>
      <c r="TRH11"/>
      <c r="TRI11"/>
      <c r="TRJ11"/>
      <c r="TRK11"/>
      <c r="TRL11"/>
      <c r="TRM11"/>
      <c r="TRN11"/>
      <c r="TRO11"/>
      <c r="TRP11"/>
      <c r="TRQ11"/>
      <c r="TRR11"/>
      <c r="TRS11"/>
      <c r="TRT11"/>
      <c r="TRU11"/>
      <c r="TRV11"/>
      <c r="TRW11"/>
      <c r="TRX11"/>
      <c r="TRY11"/>
      <c r="TRZ11"/>
      <c r="TSA11"/>
      <c r="TSB11"/>
      <c r="TSC11"/>
      <c r="TSD11"/>
      <c r="TSE11"/>
      <c r="TSF11"/>
      <c r="TSG11"/>
      <c r="TSH11"/>
      <c r="TSI11"/>
      <c r="TSJ11"/>
      <c r="TSK11"/>
      <c r="TSL11"/>
      <c r="TSM11"/>
      <c r="TSN11"/>
      <c r="TSO11"/>
      <c r="TSP11"/>
      <c r="TSQ11"/>
      <c r="TSR11"/>
      <c r="TSS11"/>
      <c r="TST11"/>
      <c r="TSU11"/>
      <c r="TSV11"/>
      <c r="TSW11"/>
      <c r="TSX11"/>
      <c r="TSY11"/>
      <c r="TSZ11"/>
      <c r="TTA11"/>
      <c r="TTB11"/>
      <c r="TTC11"/>
      <c r="TTD11"/>
      <c r="TTE11"/>
      <c r="TTF11"/>
      <c r="TTG11"/>
      <c r="TTH11"/>
      <c r="TTI11"/>
      <c r="TTJ11"/>
      <c r="TTK11"/>
      <c r="TTL11"/>
      <c r="TTM11"/>
      <c r="TTN11"/>
      <c r="TTO11"/>
      <c r="TTP11"/>
      <c r="TTQ11"/>
      <c r="TTR11"/>
      <c r="TTS11"/>
      <c r="TTT11"/>
      <c r="TTU11"/>
      <c r="TTV11"/>
      <c r="TTW11"/>
      <c r="TTX11"/>
      <c r="TTY11"/>
      <c r="TTZ11"/>
      <c r="TUA11"/>
      <c r="TUB11"/>
      <c r="TUC11"/>
      <c r="TUD11"/>
      <c r="TUE11"/>
      <c r="TUF11"/>
      <c r="TUG11"/>
      <c r="TUH11"/>
      <c r="TUI11"/>
      <c r="TUJ11"/>
      <c r="TUK11"/>
      <c r="TUL11"/>
      <c r="TUM11"/>
      <c r="TUN11"/>
      <c r="TUO11"/>
      <c r="TUP11"/>
      <c r="TUQ11"/>
      <c r="TUR11"/>
      <c r="TUS11"/>
      <c r="TUT11"/>
      <c r="TUU11"/>
      <c r="TUV11"/>
      <c r="TUW11"/>
      <c r="TUX11"/>
      <c r="TUY11"/>
      <c r="TUZ11"/>
      <c r="TVA11"/>
      <c r="TVB11"/>
      <c r="TVC11"/>
      <c r="TVD11"/>
      <c r="TVE11"/>
      <c r="TVF11"/>
      <c r="TVG11"/>
      <c r="TVH11"/>
      <c r="TVI11"/>
      <c r="TVJ11"/>
      <c r="TVK11"/>
      <c r="TVL11"/>
      <c r="TVM11"/>
      <c r="TVN11"/>
      <c r="TVO11"/>
      <c r="TVP11"/>
      <c r="TVQ11"/>
      <c r="TVR11"/>
      <c r="TVS11"/>
      <c r="TVT11"/>
      <c r="TVU11"/>
      <c r="TVV11"/>
      <c r="TVW11"/>
      <c r="TVX11"/>
      <c r="TVY11"/>
      <c r="TVZ11"/>
      <c r="TWA11"/>
      <c r="TWB11"/>
      <c r="TWC11"/>
      <c r="TWD11"/>
      <c r="TWE11"/>
      <c r="TWF11"/>
      <c r="TWG11"/>
      <c r="TWH11"/>
      <c r="TWI11"/>
      <c r="TWJ11"/>
      <c r="TWK11"/>
      <c r="TWL11"/>
      <c r="TWM11"/>
      <c r="TWN11"/>
      <c r="TWO11"/>
      <c r="TWP11"/>
      <c r="TWQ11"/>
      <c r="TWR11"/>
      <c r="TWS11"/>
      <c r="TWT11"/>
      <c r="TWU11"/>
      <c r="TWV11"/>
      <c r="TWW11"/>
      <c r="TWX11"/>
      <c r="TWY11"/>
      <c r="TWZ11"/>
      <c r="TXA11"/>
      <c r="TXB11"/>
      <c r="TXC11"/>
      <c r="TXD11"/>
      <c r="TXE11"/>
      <c r="TXF11"/>
      <c r="TXG11"/>
      <c r="TXH11"/>
      <c r="TXI11"/>
      <c r="TXJ11"/>
      <c r="TXK11"/>
      <c r="TXL11"/>
      <c r="TXM11"/>
      <c r="TXN11"/>
      <c r="TXO11"/>
      <c r="TXP11"/>
      <c r="TXQ11"/>
      <c r="TXR11"/>
      <c r="TXS11"/>
      <c r="TXT11"/>
      <c r="TXU11"/>
      <c r="TXV11"/>
      <c r="TXW11"/>
      <c r="TXX11"/>
      <c r="TXY11"/>
      <c r="TXZ11"/>
      <c r="TYA11"/>
      <c r="TYB11"/>
      <c r="TYC11"/>
      <c r="TYD11"/>
      <c r="TYE11"/>
      <c r="TYF11"/>
      <c r="TYG11"/>
      <c r="TYH11"/>
      <c r="TYI11"/>
      <c r="TYJ11"/>
      <c r="TYK11"/>
      <c r="TYL11"/>
      <c r="TYM11"/>
      <c r="TYN11"/>
      <c r="TYO11"/>
      <c r="TYP11"/>
      <c r="TYQ11"/>
      <c r="TYR11"/>
      <c r="TYS11"/>
      <c r="TYT11"/>
      <c r="TYU11"/>
      <c r="TYV11"/>
      <c r="TYW11"/>
      <c r="TYX11"/>
      <c r="TYY11"/>
      <c r="TYZ11"/>
      <c r="TZA11"/>
      <c r="TZB11"/>
      <c r="TZC11"/>
      <c r="TZD11"/>
      <c r="TZE11"/>
      <c r="TZF11"/>
      <c r="TZG11"/>
      <c r="TZH11"/>
      <c r="TZI11"/>
      <c r="TZJ11"/>
      <c r="TZK11"/>
      <c r="TZL11"/>
      <c r="TZM11"/>
      <c r="TZN11"/>
      <c r="TZO11"/>
      <c r="TZP11"/>
      <c r="TZQ11"/>
      <c r="TZR11"/>
      <c r="TZS11"/>
      <c r="TZT11"/>
      <c r="TZU11"/>
      <c r="TZV11"/>
      <c r="TZW11"/>
      <c r="TZX11"/>
      <c r="TZY11"/>
      <c r="TZZ11"/>
      <c r="UAA11"/>
      <c r="UAB11"/>
      <c r="UAC11"/>
      <c r="UAD11"/>
      <c r="UAE11"/>
      <c r="UAF11"/>
      <c r="UAG11"/>
      <c r="UAH11"/>
      <c r="UAI11"/>
      <c r="UAJ11"/>
      <c r="UAK11"/>
      <c r="UAL11"/>
      <c r="UAM11"/>
      <c r="UAN11"/>
      <c r="UAO11"/>
      <c r="UAP11"/>
      <c r="UAQ11"/>
      <c r="UAR11"/>
      <c r="UAS11"/>
      <c r="UAT11"/>
      <c r="UAU11"/>
      <c r="UAV11"/>
      <c r="UAW11"/>
      <c r="UAX11"/>
      <c r="UAY11"/>
      <c r="UAZ11"/>
      <c r="UBA11"/>
      <c r="UBB11"/>
      <c r="UBC11"/>
      <c r="UBD11"/>
      <c r="UBE11"/>
      <c r="UBF11"/>
      <c r="UBG11"/>
      <c r="UBH11"/>
      <c r="UBI11"/>
      <c r="UBJ11"/>
      <c r="UBK11"/>
      <c r="UBL11"/>
      <c r="UBM11"/>
      <c r="UBN11"/>
      <c r="UBO11"/>
      <c r="UBP11"/>
      <c r="UBQ11"/>
      <c r="UBR11"/>
      <c r="UBS11"/>
      <c r="UBT11"/>
      <c r="UBU11"/>
      <c r="UBV11"/>
      <c r="UBW11"/>
      <c r="UBX11"/>
      <c r="UBY11"/>
      <c r="UBZ11"/>
      <c r="UCA11"/>
      <c r="UCB11"/>
      <c r="UCC11"/>
      <c r="UCD11"/>
      <c r="UCE11"/>
      <c r="UCF11"/>
      <c r="UCG11"/>
      <c r="UCH11"/>
      <c r="UCI11"/>
      <c r="UCJ11"/>
      <c r="UCK11"/>
      <c r="UCL11"/>
      <c r="UCM11"/>
      <c r="UCN11"/>
      <c r="UCO11"/>
      <c r="UCP11"/>
      <c r="UCQ11"/>
      <c r="UCR11"/>
      <c r="UCS11"/>
      <c r="UCT11"/>
      <c r="UCU11"/>
      <c r="UCV11"/>
      <c r="UCW11"/>
      <c r="UCX11"/>
      <c r="UCY11"/>
      <c r="UCZ11"/>
      <c r="UDA11"/>
      <c r="UDB11"/>
      <c r="UDC11"/>
      <c r="UDD11"/>
      <c r="UDE11"/>
      <c r="UDF11"/>
      <c r="UDG11"/>
      <c r="UDH11"/>
      <c r="UDI11"/>
      <c r="UDJ11"/>
      <c r="UDK11"/>
      <c r="UDL11"/>
      <c r="UDM11"/>
      <c r="UDN11"/>
      <c r="UDO11"/>
      <c r="UDP11"/>
      <c r="UDQ11"/>
      <c r="UDR11"/>
      <c r="UDS11"/>
      <c r="UDT11"/>
      <c r="UDU11"/>
      <c r="UDV11"/>
      <c r="UDW11"/>
      <c r="UDX11"/>
      <c r="UDY11"/>
      <c r="UDZ11"/>
      <c r="UEA11"/>
      <c r="UEB11"/>
      <c r="UEC11"/>
      <c r="UED11"/>
      <c r="UEE11"/>
      <c r="UEF11"/>
      <c r="UEG11"/>
      <c r="UEH11"/>
      <c r="UEI11"/>
      <c r="UEJ11"/>
      <c r="UEK11"/>
      <c r="UEL11"/>
      <c r="UEM11"/>
      <c r="UEN11"/>
      <c r="UEO11"/>
      <c r="UEP11"/>
      <c r="UEQ11"/>
      <c r="UER11"/>
      <c r="UES11"/>
      <c r="UET11"/>
      <c r="UEU11"/>
      <c r="UEV11"/>
      <c r="UEW11"/>
      <c r="UEX11"/>
      <c r="UEY11"/>
      <c r="UEZ11"/>
      <c r="UFA11"/>
      <c r="UFB11"/>
      <c r="UFC11"/>
      <c r="UFD11"/>
      <c r="UFE11"/>
      <c r="UFF11"/>
      <c r="UFG11"/>
      <c r="UFH11"/>
      <c r="UFI11"/>
      <c r="UFJ11"/>
      <c r="UFK11"/>
      <c r="UFL11"/>
      <c r="UFM11"/>
      <c r="UFN11"/>
      <c r="UFO11"/>
      <c r="UFP11"/>
      <c r="UFQ11"/>
      <c r="UFR11"/>
      <c r="UFS11"/>
      <c r="UFT11"/>
      <c r="UFU11"/>
      <c r="UFV11"/>
      <c r="UFW11"/>
      <c r="UFX11"/>
      <c r="UFY11"/>
      <c r="UFZ11"/>
      <c r="UGA11"/>
      <c r="UGB11"/>
      <c r="UGC11"/>
      <c r="UGD11"/>
      <c r="UGE11"/>
      <c r="UGF11"/>
      <c r="UGG11"/>
      <c r="UGH11"/>
      <c r="UGI11"/>
      <c r="UGJ11"/>
      <c r="UGK11"/>
      <c r="UGL11"/>
      <c r="UGM11"/>
      <c r="UGN11"/>
      <c r="UGO11"/>
      <c r="UGP11"/>
      <c r="UGQ11"/>
      <c r="UGR11"/>
      <c r="UGS11"/>
      <c r="UGT11"/>
      <c r="UGU11"/>
      <c r="UGV11"/>
      <c r="UGW11"/>
      <c r="UGX11"/>
      <c r="UGY11"/>
      <c r="UGZ11"/>
      <c r="UHA11"/>
      <c r="UHB11"/>
      <c r="UHC11"/>
      <c r="UHD11"/>
      <c r="UHE11"/>
      <c r="UHF11"/>
      <c r="UHG11"/>
      <c r="UHH11"/>
      <c r="UHI11"/>
      <c r="UHJ11"/>
      <c r="UHK11"/>
      <c r="UHL11"/>
      <c r="UHM11"/>
      <c r="UHN11"/>
      <c r="UHO11"/>
      <c r="UHP11"/>
      <c r="UHQ11"/>
      <c r="UHR11"/>
      <c r="UHS11"/>
      <c r="UHT11"/>
      <c r="UHU11"/>
      <c r="UHV11"/>
      <c r="UHW11"/>
      <c r="UHX11"/>
      <c r="UHY11"/>
      <c r="UHZ11"/>
      <c r="UIA11"/>
      <c r="UIB11"/>
      <c r="UIC11"/>
      <c r="UID11"/>
      <c r="UIE11"/>
      <c r="UIF11"/>
      <c r="UIG11"/>
      <c r="UIH11"/>
      <c r="UII11"/>
      <c r="UIJ11"/>
      <c r="UIK11"/>
      <c r="UIL11"/>
      <c r="UIM11"/>
      <c r="UIN11"/>
      <c r="UIO11"/>
      <c r="UIP11"/>
      <c r="UIQ11"/>
      <c r="UIR11"/>
      <c r="UIS11"/>
      <c r="UIT11"/>
      <c r="UIU11"/>
      <c r="UIV11"/>
      <c r="UIW11"/>
      <c r="UIX11"/>
      <c r="UIY11"/>
      <c r="UIZ11"/>
      <c r="UJA11"/>
      <c r="UJB11"/>
      <c r="UJC11"/>
      <c r="UJD11"/>
      <c r="UJE11"/>
      <c r="UJF11"/>
      <c r="UJG11"/>
      <c r="UJH11"/>
      <c r="UJI11"/>
      <c r="UJJ11"/>
      <c r="UJK11"/>
      <c r="UJL11"/>
      <c r="UJM11"/>
      <c r="UJN11"/>
      <c r="UJO11"/>
      <c r="UJP11"/>
      <c r="UJQ11"/>
      <c r="UJR11"/>
      <c r="UJS11"/>
      <c r="UJT11"/>
      <c r="UJU11"/>
      <c r="UJV11"/>
      <c r="UJW11"/>
      <c r="UJX11"/>
      <c r="UJY11"/>
      <c r="UJZ11"/>
      <c r="UKA11"/>
      <c r="UKB11"/>
      <c r="UKC11"/>
      <c r="UKD11"/>
      <c r="UKE11"/>
      <c r="UKF11"/>
      <c r="UKG11"/>
      <c r="UKH11"/>
      <c r="UKI11"/>
      <c r="UKJ11"/>
      <c r="UKK11"/>
      <c r="UKL11"/>
      <c r="UKM11"/>
      <c r="UKN11"/>
      <c r="UKO11"/>
      <c r="UKP11"/>
      <c r="UKQ11"/>
      <c r="UKR11"/>
      <c r="UKS11"/>
      <c r="UKT11"/>
      <c r="UKU11"/>
      <c r="UKV11"/>
      <c r="UKW11"/>
      <c r="UKX11"/>
      <c r="UKY11"/>
      <c r="UKZ11"/>
      <c r="ULA11"/>
      <c r="ULB11"/>
      <c r="ULC11"/>
      <c r="ULD11"/>
      <c r="ULE11"/>
      <c r="ULF11"/>
      <c r="ULG11"/>
      <c r="ULH11"/>
      <c r="ULI11"/>
      <c r="ULJ11"/>
      <c r="ULK11"/>
      <c r="ULL11"/>
      <c r="ULM11"/>
      <c r="ULN11"/>
      <c r="ULO11"/>
      <c r="ULP11"/>
      <c r="ULQ11"/>
      <c r="ULR11"/>
      <c r="ULS11"/>
      <c r="ULT11"/>
      <c r="ULU11"/>
      <c r="ULV11"/>
      <c r="ULW11"/>
      <c r="ULX11"/>
      <c r="ULY11"/>
      <c r="ULZ11"/>
      <c r="UMA11"/>
      <c r="UMB11"/>
      <c r="UMC11"/>
      <c r="UMD11"/>
      <c r="UME11"/>
      <c r="UMF11"/>
      <c r="UMG11"/>
      <c r="UMH11"/>
      <c r="UMI11"/>
      <c r="UMJ11"/>
      <c r="UMK11"/>
      <c r="UML11"/>
      <c r="UMM11"/>
      <c r="UMN11"/>
      <c r="UMO11"/>
      <c r="UMP11"/>
      <c r="UMQ11"/>
      <c r="UMR11"/>
      <c r="UMS11"/>
      <c r="UMT11"/>
      <c r="UMU11"/>
      <c r="UMV11"/>
      <c r="UMW11"/>
      <c r="UMX11"/>
      <c r="UMY11"/>
      <c r="UMZ11"/>
      <c r="UNA11"/>
      <c r="UNB11"/>
      <c r="UNC11"/>
      <c r="UND11"/>
      <c r="UNE11"/>
      <c r="UNF11"/>
      <c r="UNG11"/>
      <c r="UNH11"/>
      <c r="UNI11"/>
      <c r="UNJ11"/>
      <c r="UNK11"/>
      <c r="UNL11"/>
      <c r="UNM11"/>
      <c r="UNN11"/>
      <c r="UNO11"/>
      <c r="UNP11"/>
      <c r="UNQ11"/>
      <c r="UNR11"/>
      <c r="UNS11"/>
      <c r="UNT11"/>
      <c r="UNU11"/>
      <c r="UNV11"/>
      <c r="UNW11"/>
      <c r="UNX11"/>
      <c r="UNY11"/>
      <c r="UNZ11"/>
      <c r="UOA11"/>
      <c r="UOB11"/>
      <c r="UOC11"/>
      <c r="UOD11"/>
      <c r="UOE11"/>
      <c r="UOF11"/>
      <c r="UOG11"/>
      <c r="UOH11"/>
      <c r="UOI11"/>
      <c r="UOJ11"/>
      <c r="UOK11"/>
      <c r="UOL11"/>
      <c r="UOM11"/>
      <c r="UON11"/>
      <c r="UOO11"/>
      <c r="UOP11"/>
      <c r="UOQ11"/>
      <c r="UOR11"/>
      <c r="UOS11"/>
      <c r="UOT11"/>
      <c r="UOU11"/>
      <c r="UOV11"/>
      <c r="UOW11"/>
      <c r="UOX11"/>
      <c r="UOY11"/>
      <c r="UOZ11"/>
      <c r="UPA11"/>
      <c r="UPB11"/>
      <c r="UPC11"/>
      <c r="UPD11"/>
      <c r="UPE11"/>
      <c r="UPF11"/>
      <c r="UPG11"/>
      <c r="UPH11"/>
      <c r="UPI11"/>
      <c r="UPJ11"/>
      <c r="UPK11"/>
      <c r="UPL11"/>
      <c r="UPM11"/>
      <c r="UPN11"/>
      <c r="UPO11"/>
      <c r="UPP11"/>
      <c r="UPQ11"/>
      <c r="UPR11"/>
      <c r="UPS11"/>
      <c r="UPT11"/>
      <c r="UPU11"/>
      <c r="UPV11"/>
      <c r="UPW11"/>
      <c r="UPX11"/>
      <c r="UPY11"/>
      <c r="UPZ11"/>
      <c r="UQA11"/>
      <c r="UQB11"/>
      <c r="UQC11"/>
      <c r="UQD11"/>
      <c r="UQE11"/>
      <c r="UQF11"/>
      <c r="UQG11"/>
      <c r="UQH11"/>
      <c r="UQI11"/>
      <c r="UQJ11"/>
      <c r="UQK11"/>
      <c r="UQL11"/>
      <c r="UQM11"/>
      <c r="UQN11"/>
      <c r="UQO11"/>
      <c r="UQP11"/>
      <c r="UQQ11"/>
      <c r="UQR11"/>
      <c r="UQS11"/>
      <c r="UQT11"/>
      <c r="UQU11"/>
      <c r="UQV11"/>
      <c r="UQW11"/>
      <c r="UQX11"/>
      <c r="UQY11"/>
      <c r="UQZ11"/>
      <c r="URA11"/>
      <c r="URB11"/>
      <c r="URC11"/>
      <c r="URD11"/>
      <c r="URE11"/>
      <c r="URF11"/>
      <c r="URG11"/>
      <c r="URH11"/>
      <c r="URI11"/>
      <c r="URJ11"/>
      <c r="URK11"/>
      <c r="URL11"/>
      <c r="URM11"/>
      <c r="URN11"/>
      <c r="URO11"/>
      <c r="URP11"/>
      <c r="URQ11"/>
      <c r="URR11"/>
      <c r="URS11"/>
      <c r="URT11"/>
      <c r="URU11"/>
      <c r="URV11"/>
      <c r="URW11"/>
      <c r="URX11"/>
      <c r="URY11"/>
      <c r="URZ11"/>
      <c r="USA11"/>
      <c r="USB11"/>
      <c r="USC11"/>
      <c r="USD11"/>
      <c r="USE11"/>
      <c r="USF11"/>
      <c r="USG11"/>
      <c r="USH11"/>
      <c r="USI11"/>
      <c r="USJ11"/>
      <c r="USK11"/>
      <c r="USL11"/>
      <c r="USM11"/>
      <c r="USN11"/>
      <c r="USO11"/>
      <c r="USP11"/>
      <c r="USQ11"/>
      <c r="USR11"/>
      <c r="USS11"/>
      <c r="UST11"/>
      <c r="USU11"/>
      <c r="USV11"/>
      <c r="USW11"/>
      <c r="USX11"/>
      <c r="USY11"/>
      <c r="USZ11"/>
      <c r="UTA11"/>
      <c r="UTB11"/>
      <c r="UTC11"/>
      <c r="UTD11"/>
      <c r="UTE11"/>
      <c r="UTF11"/>
      <c r="UTG11"/>
      <c r="UTH11"/>
      <c r="UTI11"/>
      <c r="UTJ11"/>
      <c r="UTK11"/>
      <c r="UTL11"/>
      <c r="UTM11"/>
      <c r="UTN11"/>
      <c r="UTO11"/>
      <c r="UTP11"/>
      <c r="UTQ11"/>
      <c r="UTR11"/>
      <c r="UTS11"/>
      <c r="UTT11"/>
      <c r="UTU11"/>
      <c r="UTV11"/>
      <c r="UTW11"/>
      <c r="UTX11"/>
      <c r="UTY11"/>
      <c r="UTZ11"/>
      <c r="UUA11"/>
      <c r="UUB11"/>
      <c r="UUC11"/>
      <c r="UUD11"/>
      <c r="UUE11"/>
      <c r="UUF11"/>
      <c r="UUG11"/>
      <c r="UUH11"/>
      <c r="UUI11"/>
      <c r="UUJ11"/>
      <c r="UUK11"/>
      <c r="UUL11"/>
      <c r="UUM11"/>
      <c r="UUN11"/>
      <c r="UUO11"/>
      <c r="UUP11"/>
      <c r="UUQ11"/>
      <c r="UUR11"/>
      <c r="UUS11"/>
      <c r="UUT11"/>
      <c r="UUU11"/>
      <c r="UUV11"/>
      <c r="UUW11"/>
      <c r="UUX11"/>
      <c r="UUY11"/>
      <c r="UUZ11"/>
      <c r="UVA11"/>
      <c r="UVB11"/>
      <c r="UVC11"/>
      <c r="UVD11"/>
      <c r="UVE11"/>
      <c r="UVF11"/>
      <c r="UVG11"/>
      <c r="UVH11"/>
      <c r="UVI11"/>
      <c r="UVJ11"/>
      <c r="UVK11"/>
      <c r="UVL11"/>
      <c r="UVM11"/>
      <c r="UVN11"/>
      <c r="UVO11"/>
      <c r="UVP11"/>
      <c r="UVQ11"/>
      <c r="UVR11"/>
      <c r="UVS11"/>
      <c r="UVT11"/>
      <c r="UVU11"/>
      <c r="UVV11"/>
      <c r="UVW11"/>
      <c r="UVX11"/>
      <c r="UVY11"/>
      <c r="UVZ11"/>
      <c r="UWA11"/>
      <c r="UWB11"/>
      <c r="UWC11"/>
      <c r="UWD11"/>
      <c r="UWE11"/>
      <c r="UWF11"/>
      <c r="UWG11"/>
      <c r="UWH11"/>
      <c r="UWI11"/>
      <c r="UWJ11"/>
      <c r="UWK11"/>
      <c r="UWL11"/>
      <c r="UWM11"/>
      <c r="UWN11"/>
      <c r="UWO11"/>
      <c r="UWP11"/>
      <c r="UWQ11"/>
      <c r="UWR11"/>
      <c r="UWS11"/>
      <c r="UWT11"/>
      <c r="UWU11"/>
      <c r="UWV11"/>
      <c r="UWW11"/>
      <c r="UWX11"/>
      <c r="UWY11"/>
      <c r="UWZ11"/>
      <c r="UXA11"/>
      <c r="UXB11"/>
      <c r="UXC11"/>
      <c r="UXD11"/>
      <c r="UXE11"/>
      <c r="UXF11"/>
      <c r="UXG11"/>
      <c r="UXH11"/>
      <c r="UXI11"/>
      <c r="UXJ11"/>
      <c r="UXK11"/>
      <c r="UXL11"/>
      <c r="UXM11"/>
      <c r="UXN11"/>
      <c r="UXO11"/>
      <c r="UXP11"/>
      <c r="UXQ11"/>
      <c r="UXR11"/>
      <c r="UXS11"/>
      <c r="UXT11"/>
      <c r="UXU11"/>
      <c r="UXV11"/>
      <c r="UXW11"/>
      <c r="UXX11"/>
      <c r="UXY11"/>
      <c r="UXZ11"/>
      <c r="UYA11"/>
      <c r="UYB11"/>
      <c r="UYC11"/>
      <c r="UYD11"/>
      <c r="UYE11"/>
      <c r="UYF11"/>
      <c r="UYG11"/>
      <c r="UYH11"/>
      <c r="UYI11"/>
      <c r="UYJ11"/>
      <c r="UYK11"/>
      <c r="UYL11"/>
      <c r="UYM11"/>
      <c r="UYN11"/>
      <c r="UYO11"/>
      <c r="UYP11"/>
      <c r="UYQ11"/>
      <c r="UYR11"/>
      <c r="UYS11"/>
      <c r="UYT11"/>
      <c r="UYU11"/>
      <c r="UYV11"/>
      <c r="UYW11"/>
      <c r="UYX11"/>
      <c r="UYY11"/>
      <c r="UYZ11"/>
      <c r="UZA11"/>
      <c r="UZB11"/>
      <c r="UZC11"/>
      <c r="UZD11"/>
      <c r="UZE11"/>
      <c r="UZF11"/>
      <c r="UZG11"/>
      <c r="UZH11"/>
      <c r="UZI11"/>
      <c r="UZJ11"/>
      <c r="UZK11"/>
      <c r="UZL11"/>
      <c r="UZM11"/>
      <c r="UZN11"/>
      <c r="UZO11"/>
      <c r="UZP11"/>
      <c r="UZQ11"/>
      <c r="UZR11"/>
      <c r="UZS11"/>
      <c r="UZT11"/>
      <c r="UZU11"/>
      <c r="UZV11"/>
      <c r="UZW11"/>
      <c r="UZX11"/>
      <c r="UZY11"/>
      <c r="UZZ11"/>
      <c r="VAA11"/>
      <c r="VAB11"/>
      <c r="VAC11"/>
      <c r="VAD11"/>
      <c r="VAE11"/>
      <c r="VAF11"/>
      <c r="VAG11"/>
      <c r="VAH11"/>
      <c r="VAI11"/>
      <c r="VAJ11"/>
      <c r="VAK11"/>
      <c r="VAL11"/>
      <c r="VAM11"/>
      <c r="VAN11"/>
      <c r="VAO11"/>
      <c r="VAP11"/>
      <c r="VAQ11"/>
      <c r="VAR11"/>
      <c r="VAS11"/>
      <c r="VAT11"/>
      <c r="VAU11"/>
      <c r="VAV11"/>
      <c r="VAW11"/>
      <c r="VAX11"/>
      <c r="VAY11"/>
      <c r="VAZ11"/>
      <c r="VBA11"/>
      <c r="VBB11"/>
      <c r="VBC11"/>
      <c r="VBD11"/>
      <c r="VBE11"/>
      <c r="VBF11"/>
      <c r="VBG11"/>
      <c r="VBH11"/>
      <c r="VBI11"/>
      <c r="VBJ11"/>
      <c r="VBK11"/>
      <c r="VBL11"/>
      <c r="VBM11"/>
      <c r="VBN11"/>
      <c r="VBO11"/>
      <c r="VBP11"/>
      <c r="VBQ11"/>
      <c r="VBR11"/>
      <c r="VBS11"/>
      <c r="VBT11"/>
      <c r="VBU11"/>
      <c r="VBV11"/>
      <c r="VBW11"/>
      <c r="VBX11"/>
      <c r="VBY11"/>
      <c r="VBZ11"/>
      <c r="VCA11"/>
      <c r="VCB11"/>
      <c r="VCC11"/>
      <c r="VCD11"/>
      <c r="VCE11"/>
      <c r="VCF11"/>
      <c r="VCG11"/>
      <c r="VCH11"/>
      <c r="VCI11"/>
      <c r="VCJ11"/>
      <c r="VCK11"/>
      <c r="VCL11"/>
      <c r="VCM11"/>
      <c r="VCN11"/>
      <c r="VCO11"/>
      <c r="VCP11"/>
      <c r="VCQ11"/>
      <c r="VCR11"/>
      <c r="VCS11"/>
      <c r="VCT11"/>
      <c r="VCU11"/>
      <c r="VCV11"/>
      <c r="VCW11"/>
      <c r="VCX11"/>
      <c r="VCY11"/>
      <c r="VCZ11"/>
      <c r="VDA11"/>
      <c r="VDB11"/>
      <c r="VDC11"/>
      <c r="VDD11"/>
      <c r="VDE11"/>
      <c r="VDF11"/>
      <c r="VDG11"/>
      <c r="VDH11"/>
      <c r="VDI11"/>
      <c r="VDJ11"/>
      <c r="VDK11"/>
      <c r="VDL11"/>
      <c r="VDM11"/>
      <c r="VDN11"/>
      <c r="VDO11"/>
      <c r="VDP11"/>
      <c r="VDQ11"/>
      <c r="VDR11"/>
      <c r="VDS11"/>
      <c r="VDT11"/>
      <c r="VDU11"/>
      <c r="VDV11"/>
      <c r="VDW11"/>
      <c r="VDX11"/>
      <c r="VDY11"/>
      <c r="VDZ11"/>
      <c r="VEA11"/>
      <c r="VEB11"/>
      <c r="VEC11"/>
      <c r="VED11"/>
      <c r="VEE11"/>
      <c r="VEF11"/>
      <c r="VEG11"/>
      <c r="VEH11"/>
      <c r="VEI11"/>
      <c r="VEJ11"/>
      <c r="VEK11"/>
      <c r="VEL11"/>
      <c r="VEM11"/>
      <c r="VEN11"/>
      <c r="VEO11"/>
      <c r="VEP11"/>
      <c r="VEQ11"/>
      <c r="VER11"/>
      <c r="VES11"/>
      <c r="VET11"/>
      <c r="VEU11"/>
      <c r="VEV11"/>
      <c r="VEW11"/>
      <c r="VEX11"/>
      <c r="VEY11"/>
      <c r="VEZ11"/>
      <c r="VFA11"/>
      <c r="VFB11"/>
      <c r="VFC11"/>
      <c r="VFD11"/>
      <c r="VFE11"/>
      <c r="VFF11"/>
      <c r="VFG11"/>
      <c r="VFH11"/>
      <c r="VFI11"/>
      <c r="VFJ11"/>
      <c r="VFK11"/>
      <c r="VFL11"/>
      <c r="VFM11"/>
      <c r="VFN11"/>
      <c r="VFO11"/>
      <c r="VFP11"/>
      <c r="VFQ11"/>
      <c r="VFR11"/>
      <c r="VFS11"/>
      <c r="VFT11"/>
      <c r="VFU11"/>
      <c r="VFV11"/>
      <c r="VFW11"/>
      <c r="VFX11"/>
      <c r="VFY11"/>
      <c r="VFZ11"/>
      <c r="VGA11"/>
      <c r="VGB11"/>
      <c r="VGC11"/>
      <c r="VGD11"/>
      <c r="VGE11"/>
      <c r="VGF11"/>
      <c r="VGG11"/>
      <c r="VGH11"/>
      <c r="VGI11"/>
      <c r="VGJ11"/>
      <c r="VGK11"/>
      <c r="VGL11"/>
      <c r="VGM11"/>
      <c r="VGN11"/>
      <c r="VGO11"/>
      <c r="VGP11"/>
      <c r="VGQ11"/>
      <c r="VGR11"/>
      <c r="VGS11"/>
      <c r="VGT11"/>
      <c r="VGU11"/>
      <c r="VGV11"/>
      <c r="VGW11"/>
      <c r="VGX11"/>
      <c r="VGY11"/>
      <c r="VGZ11"/>
      <c r="VHA11"/>
      <c r="VHB11"/>
      <c r="VHC11"/>
      <c r="VHD11"/>
      <c r="VHE11"/>
      <c r="VHF11"/>
      <c r="VHG11"/>
      <c r="VHH11"/>
      <c r="VHI11"/>
      <c r="VHJ11"/>
      <c r="VHK11"/>
      <c r="VHL11"/>
      <c r="VHM11"/>
      <c r="VHN11"/>
      <c r="VHO11"/>
      <c r="VHP11"/>
      <c r="VHQ11"/>
      <c r="VHR11"/>
      <c r="VHS11"/>
      <c r="VHT11"/>
      <c r="VHU11"/>
      <c r="VHV11"/>
      <c r="VHW11"/>
      <c r="VHX11"/>
      <c r="VHY11"/>
      <c r="VHZ11"/>
      <c r="VIA11"/>
      <c r="VIB11"/>
      <c r="VIC11"/>
      <c r="VID11"/>
      <c r="VIE11"/>
      <c r="VIF11"/>
      <c r="VIG11"/>
      <c r="VIH11"/>
      <c r="VII11"/>
      <c r="VIJ11"/>
      <c r="VIK11"/>
      <c r="VIL11"/>
      <c r="VIM11"/>
      <c r="VIN11"/>
      <c r="VIO11"/>
      <c r="VIP11"/>
      <c r="VIQ11"/>
      <c r="VIR11"/>
      <c r="VIS11"/>
      <c r="VIT11"/>
      <c r="VIU11"/>
      <c r="VIV11"/>
      <c r="VIW11"/>
      <c r="VIX11"/>
      <c r="VIY11"/>
      <c r="VIZ11"/>
      <c r="VJA11"/>
      <c r="VJB11"/>
      <c r="VJC11"/>
      <c r="VJD11"/>
      <c r="VJE11"/>
      <c r="VJF11"/>
      <c r="VJG11"/>
      <c r="VJH11"/>
      <c r="VJI11"/>
      <c r="VJJ11"/>
      <c r="VJK11"/>
      <c r="VJL11"/>
      <c r="VJM11"/>
      <c r="VJN11"/>
      <c r="VJO11"/>
      <c r="VJP11"/>
      <c r="VJQ11"/>
      <c r="VJR11"/>
      <c r="VJS11"/>
      <c r="VJT11"/>
      <c r="VJU11"/>
      <c r="VJV11"/>
      <c r="VJW11"/>
      <c r="VJX11"/>
      <c r="VJY11"/>
      <c r="VJZ11"/>
      <c r="VKA11"/>
      <c r="VKB11"/>
      <c r="VKC11"/>
      <c r="VKD11"/>
      <c r="VKE11"/>
      <c r="VKF11"/>
      <c r="VKG11"/>
      <c r="VKH11"/>
      <c r="VKI11"/>
      <c r="VKJ11"/>
      <c r="VKK11"/>
      <c r="VKL11"/>
      <c r="VKM11"/>
      <c r="VKN11"/>
      <c r="VKO11"/>
      <c r="VKP11"/>
      <c r="VKQ11"/>
      <c r="VKR11"/>
      <c r="VKS11"/>
      <c r="VKT11"/>
      <c r="VKU11"/>
      <c r="VKV11"/>
      <c r="VKW11"/>
      <c r="VKX11"/>
      <c r="VKY11"/>
      <c r="VKZ11"/>
      <c r="VLA11"/>
      <c r="VLB11"/>
      <c r="VLC11"/>
      <c r="VLD11"/>
      <c r="VLE11"/>
      <c r="VLF11"/>
      <c r="VLG11"/>
      <c r="VLH11"/>
      <c r="VLI11"/>
      <c r="VLJ11"/>
      <c r="VLK11"/>
      <c r="VLL11"/>
      <c r="VLM11"/>
      <c r="VLN11"/>
      <c r="VLO11"/>
      <c r="VLP11"/>
      <c r="VLQ11"/>
      <c r="VLR11"/>
      <c r="VLS11"/>
      <c r="VLT11"/>
      <c r="VLU11"/>
      <c r="VLV11"/>
      <c r="VLW11"/>
      <c r="VLX11"/>
      <c r="VLY11"/>
      <c r="VLZ11"/>
      <c r="VMA11"/>
      <c r="VMB11"/>
      <c r="VMC11"/>
      <c r="VMD11"/>
      <c r="VME11"/>
      <c r="VMF11"/>
      <c r="VMG11"/>
      <c r="VMH11"/>
      <c r="VMI11"/>
      <c r="VMJ11"/>
      <c r="VMK11"/>
      <c r="VML11"/>
      <c r="VMM11"/>
      <c r="VMN11"/>
      <c r="VMO11"/>
      <c r="VMP11"/>
      <c r="VMQ11"/>
      <c r="VMR11"/>
      <c r="VMS11"/>
      <c r="VMT11"/>
      <c r="VMU11"/>
      <c r="VMV11"/>
      <c r="VMW11"/>
      <c r="VMX11"/>
      <c r="VMY11"/>
      <c r="VMZ11"/>
      <c r="VNA11"/>
      <c r="VNB11"/>
      <c r="VNC11"/>
      <c r="VND11"/>
      <c r="VNE11"/>
      <c r="VNF11"/>
      <c r="VNG11"/>
      <c r="VNH11"/>
      <c r="VNI11"/>
      <c r="VNJ11"/>
      <c r="VNK11"/>
      <c r="VNL11"/>
      <c r="VNM11"/>
      <c r="VNN11"/>
      <c r="VNO11"/>
      <c r="VNP11"/>
      <c r="VNQ11"/>
      <c r="VNR11"/>
      <c r="VNS11"/>
      <c r="VNT11"/>
      <c r="VNU11"/>
      <c r="VNV11"/>
      <c r="VNW11"/>
      <c r="VNX11"/>
      <c r="VNY11"/>
      <c r="VNZ11"/>
      <c r="VOA11"/>
      <c r="VOB11"/>
      <c r="VOC11"/>
      <c r="VOD11"/>
      <c r="VOE11"/>
      <c r="VOF11"/>
      <c r="VOG11"/>
      <c r="VOH11"/>
      <c r="VOI11"/>
      <c r="VOJ11"/>
      <c r="VOK11"/>
      <c r="VOL11"/>
      <c r="VOM11"/>
      <c r="VON11"/>
      <c r="VOO11"/>
      <c r="VOP11"/>
      <c r="VOQ11"/>
      <c r="VOR11"/>
      <c r="VOS11"/>
      <c r="VOT11"/>
      <c r="VOU11"/>
      <c r="VOV11"/>
      <c r="VOW11"/>
      <c r="VOX11"/>
      <c r="VOY11"/>
      <c r="VOZ11"/>
      <c r="VPA11"/>
      <c r="VPB11"/>
      <c r="VPC11"/>
      <c r="VPD11"/>
      <c r="VPE11"/>
      <c r="VPF11"/>
      <c r="VPG11"/>
      <c r="VPH11"/>
      <c r="VPI11"/>
      <c r="VPJ11"/>
      <c r="VPK11"/>
      <c r="VPL11"/>
      <c r="VPM11"/>
      <c r="VPN11"/>
      <c r="VPO11"/>
      <c r="VPP11"/>
      <c r="VPQ11"/>
      <c r="VPR11"/>
      <c r="VPS11"/>
      <c r="VPT11"/>
      <c r="VPU11"/>
      <c r="VPV11"/>
      <c r="VPW11"/>
      <c r="VPX11"/>
      <c r="VPY11"/>
      <c r="VPZ11"/>
      <c r="VQA11"/>
      <c r="VQB11"/>
      <c r="VQC11"/>
      <c r="VQD11"/>
      <c r="VQE11"/>
      <c r="VQF11"/>
      <c r="VQG11"/>
      <c r="VQH11"/>
      <c r="VQI11"/>
      <c r="VQJ11"/>
      <c r="VQK11"/>
      <c r="VQL11"/>
      <c r="VQM11"/>
      <c r="VQN11"/>
      <c r="VQO11"/>
      <c r="VQP11"/>
      <c r="VQQ11"/>
      <c r="VQR11"/>
      <c r="VQS11"/>
      <c r="VQT11"/>
      <c r="VQU11"/>
      <c r="VQV11"/>
      <c r="VQW11"/>
      <c r="VQX11"/>
      <c r="VQY11"/>
      <c r="VQZ11"/>
      <c r="VRA11"/>
      <c r="VRB11"/>
      <c r="VRC11"/>
      <c r="VRD11"/>
      <c r="VRE11"/>
      <c r="VRF11"/>
      <c r="VRG11"/>
      <c r="VRH11"/>
      <c r="VRI11"/>
      <c r="VRJ11"/>
      <c r="VRK11"/>
      <c r="VRL11"/>
      <c r="VRM11"/>
      <c r="VRN11"/>
      <c r="VRO11"/>
      <c r="VRP11"/>
      <c r="VRQ11"/>
      <c r="VRR11"/>
      <c r="VRS11"/>
      <c r="VRT11"/>
      <c r="VRU11"/>
      <c r="VRV11"/>
      <c r="VRW11"/>
      <c r="VRX11"/>
      <c r="VRY11"/>
      <c r="VRZ11"/>
      <c r="VSA11"/>
      <c r="VSB11"/>
      <c r="VSC11"/>
      <c r="VSD11"/>
      <c r="VSE11"/>
      <c r="VSF11"/>
      <c r="VSG11"/>
      <c r="VSH11"/>
      <c r="VSI11"/>
      <c r="VSJ11"/>
      <c r="VSK11"/>
      <c r="VSL11"/>
      <c r="VSM11"/>
      <c r="VSN11"/>
      <c r="VSO11"/>
      <c r="VSP11"/>
      <c r="VSQ11"/>
      <c r="VSR11"/>
      <c r="VSS11"/>
      <c r="VST11"/>
      <c r="VSU11"/>
      <c r="VSV11"/>
      <c r="VSW11"/>
      <c r="VSX11"/>
      <c r="VSY11"/>
      <c r="VSZ11"/>
      <c r="VTA11"/>
      <c r="VTB11"/>
      <c r="VTC11"/>
      <c r="VTD11"/>
      <c r="VTE11"/>
      <c r="VTF11"/>
      <c r="VTG11"/>
      <c r="VTH11"/>
      <c r="VTI11"/>
      <c r="VTJ11"/>
      <c r="VTK11"/>
      <c r="VTL11"/>
      <c r="VTM11"/>
      <c r="VTN11"/>
      <c r="VTO11"/>
      <c r="VTP11"/>
      <c r="VTQ11"/>
      <c r="VTR11"/>
      <c r="VTS11"/>
      <c r="VTT11"/>
      <c r="VTU11"/>
      <c r="VTV11"/>
      <c r="VTW11"/>
      <c r="VTX11"/>
      <c r="VTY11"/>
      <c r="VTZ11"/>
      <c r="VUA11"/>
      <c r="VUB11"/>
      <c r="VUC11"/>
      <c r="VUD11"/>
      <c r="VUE11"/>
      <c r="VUF11"/>
      <c r="VUG11"/>
      <c r="VUH11"/>
      <c r="VUI11"/>
      <c r="VUJ11"/>
      <c r="VUK11"/>
      <c r="VUL11"/>
      <c r="VUM11"/>
      <c r="VUN11"/>
      <c r="VUO11"/>
      <c r="VUP11"/>
      <c r="VUQ11"/>
      <c r="VUR11"/>
      <c r="VUS11"/>
      <c r="VUT11"/>
      <c r="VUU11"/>
      <c r="VUV11"/>
      <c r="VUW11"/>
      <c r="VUX11"/>
      <c r="VUY11"/>
      <c r="VUZ11"/>
      <c r="VVA11"/>
      <c r="VVB11"/>
      <c r="VVC11"/>
      <c r="VVD11"/>
      <c r="VVE11"/>
      <c r="VVF11"/>
      <c r="VVG11"/>
      <c r="VVH11"/>
      <c r="VVI11"/>
      <c r="VVJ11"/>
      <c r="VVK11"/>
      <c r="VVL11"/>
      <c r="VVM11"/>
      <c r="VVN11"/>
      <c r="VVO11"/>
      <c r="VVP11"/>
      <c r="VVQ11"/>
      <c r="VVR11"/>
      <c r="VVS11"/>
      <c r="VVT11"/>
      <c r="VVU11"/>
      <c r="VVV11"/>
      <c r="VVW11"/>
      <c r="VVX11"/>
      <c r="VVY11"/>
      <c r="VVZ11"/>
      <c r="VWA11"/>
      <c r="VWB11"/>
      <c r="VWC11"/>
      <c r="VWD11"/>
      <c r="VWE11"/>
      <c r="VWF11"/>
      <c r="VWG11"/>
      <c r="VWH11"/>
      <c r="VWI11"/>
      <c r="VWJ11"/>
      <c r="VWK11"/>
      <c r="VWL11"/>
      <c r="VWM11"/>
      <c r="VWN11"/>
      <c r="VWO11"/>
      <c r="VWP11"/>
      <c r="VWQ11"/>
      <c r="VWR11"/>
      <c r="VWS11"/>
      <c r="VWT11"/>
      <c r="VWU11"/>
      <c r="VWV11"/>
      <c r="VWW11"/>
      <c r="VWX11"/>
      <c r="VWY11"/>
      <c r="VWZ11"/>
      <c r="VXA11"/>
      <c r="VXB11"/>
      <c r="VXC11"/>
      <c r="VXD11"/>
      <c r="VXE11"/>
      <c r="VXF11"/>
      <c r="VXG11"/>
      <c r="VXH11"/>
      <c r="VXI11"/>
      <c r="VXJ11"/>
      <c r="VXK11"/>
      <c r="VXL11"/>
      <c r="VXM11"/>
      <c r="VXN11"/>
      <c r="VXO11"/>
      <c r="VXP11"/>
      <c r="VXQ11"/>
      <c r="VXR11"/>
      <c r="VXS11"/>
      <c r="VXT11"/>
      <c r="VXU11"/>
      <c r="VXV11"/>
      <c r="VXW11"/>
      <c r="VXX11"/>
      <c r="VXY11"/>
      <c r="VXZ11"/>
      <c r="VYA11"/>
      <c r="VYB11"/>
      <c r="VYC11"/>
      <c r="VYD11"/>
      <c r="VYE11"/>
      <c r="VYF11"/>
      <c r="VYG11"/>
      <c r="VYH11"/>
      <c r="VYI11"/>
      <c r="VYJ11"/>
      <c r="VYK11"/>
      <c r="VYL11"/>
      <c r="VYM11"/>
      <c r="VYN11"/>
      <c r="VYO11"/>
      <c r="VYP11"/>
      <c r="VYQ11"/>
      <c r="VYR11"/>
      <c r="VYS11"/>
      <c r="VYT11"/>
      <c r="VYU11"/>
      <c r="VYV11"/>
      <c r="VYW11"/>
      <c r="VYX11"/>
      <c r="VYY11"/>
      <c r="VYZ11"/>
      <c r="VZA11"/>
      <c r="VZB11"/>
      <c r="VZC11"/>
      <c r="VZD11"/>
      <c r="VZE11"/>
      <c r="VZF11"/>
      <c r="VZG11"/>
      <c r="VZH11"/>
      <c r="VZI11"/>
      <c r="VZJ11"/>
      <c r="VZK11"/>
      <c r="VZL11"/>
      <c r="VZM11"/>
      <c r="VZN11"/>
      <c r="VZO11"/>
      <c r="VZP11"/>
      <c r="VZQ11"/>
      <c r="VZR11"/>
      <c r="VZS11"/>
      <c r="VZT11"/>
      <c r="VZU11"/>
      <c r="VZV11"/>
      <c r="VZW11"/>
      <c r="VZX11"/>
      <c r="VZY11"/>
      <c r="VZZ11"/>
      <c r="WAA11"/>
      <c r="WAB11"/>
      <c r="WAC11"/>
      <c r="WAD11"/>
      <c r="WAE11"/>
      <c r="WAF11"/>
      <c r="WAG11"/>
      <c r="WAH11"/>
      <c r="WAI11"/>
      <c r="WAJ11"/>
      <c r="WAK11"/>
      <c r="WAL11"/>
      <c r="WAM11"/>
      <c r="WAN11"/>
      <c r="WAO11"/>
      <c r="WAP11"/>
      <c r="WAQ11"/>
      <c r="WAR11"/>
      <c r="WAS11"/>
      <c r="WAT11"/>
      <c r="WAU11"/>
      <c r="WAV11"/>
      <c r="WAW11"/>
      <c r="WAX11"/>
      <c r="WAY11"/>
      <c r="WAZ11"/>
      <c r="WBA11"/>
      <c r="WBB11"/>
      <c r="WBC11"/>
      <c r="WBD11"/>
      <c r="WBE11"/>
      <c r="WBF11"/>
      <c r="WBG11"/>
      <c r="WBH11"/>
      <c r="WBI11"/>
      <c r="WBJ11"/>
      <c r="WBK11"/>
      <c r="WBL11"/>
      <c r="WBM11"/>
      <c r="WBN11"/>
      <c r="WBO11"/>
      <c r="WBP11"/>
      <c r="WBQ11"/>
      <c r="WBR11"/>
      <c r="WBS11"/>
      <c r="WBT11"/>
      <c r="WBU11"/>
      <c r="WBV11"/>
      <c r="WBW11"/>
      <c r="WBX11"/>
      <c r="WBY11"/>
      <c r="WBZ11"/>
      <c r="WCA11"/>
      <c r="WCB11"/>
      <c r="WCC11"/>
      <c r="WCD11"/>
      <c r="WCE11"/>
      <c r="WCF11"/>
      <c r="WCG11"/>
      <c r="WCH11"/>
      <c r="WCI11"/>
      <c r="WCJ11"/>
      <c r="WCK11"/>
      <c r="WCL11"/>
      <c r="WCM11"/>
      <c r="WCN11"/>
      <c r="WCO11"/>
      <c r="WCP11"/>
      <c r="WCQ11"/>
      <c r="WCR11"/>
      <c r="WCS11"/>
      <c r="WCT11"/>
      <c r="WCU11"/>
      <c r="WCV11"/>
      <c r="WCW11"/>
      <c r="WCX11"/>
      <c r="WCY11"/>
      <c r="WCZ11"/>
      <c r="WDA11"/>
      <c r="WDB11"/>
      <c r="WDC11"/>
      <c r="WDD11"/>
      <c r="WDE11"/>
      <c r="WDF11"/>
      <c r="WDG11"/>
      <c r="WDH11"/>
      <c r="WDI11"/>
      <c r="WDJ11"/>
      <c r="WDK11"/>
      <c r="WDL11"/>
      <c r="WDM11"/>
      <c r="WDN11"/>
      <c r="WDO11"/>
      <c r="WDP11"/>
      <c r="WDQ11"/>
      <c r="WDR11"/>
      <c r="WDS11"/>
      <c r="WDT11"/>
      <c r="WDU11"/>
      <c r="WDV11"/>
      <c r="WDW11"/>
      <c r="WDX11"/>
      <c r="WDY11"/>
      <c r="WDZ11"/>
      <c r="WEA11"/>
      <c r="WEB11"/>
      <c r="WEC11"/>
      <c r="WED11"/>
      <c r="WEE11"/>
      <c r="WEF11"/>
      <c r="WEG11"/>
      <c r="WEH11"/>
      <c r="WEI11"/>
      <c r="WEJ11"/>
      <c r="WEK11"/>
      <c r="WEL11"/>
      <c r="WEM11"/>
      <c r="WEN11"/>
      <c r="WEO11"/>
      <c r="WEP11"/>
      <c r="WEQ11"/>
      <c r="WER11"/>
      <c r="WES11"/>
      <c r="WET11"/>
      <c r="WEU11"/>
      <c r="WEV11"/>
      <c r="WEW11"/>
      <c r="WEX11"/>
      <c r="WEY11"/>
      <c r="WEZ11"/>
      <c r="WFA11"/>
      <c r="WFB11"/>
      <c r="WFC11"/>
      <c r="WFD11"/>
      <c r="WFE11"/>
      <c r="WFF11"/>
      <c r="WFG11"/>
      <c r="WFH11"/>
      <c r="WFI11"/>
      <c r="WFJ11"/>
      <c r="WFK11"/>
      <c r="WFL11"/>
      <c r="WFM11"/>
      <c r="WFN11"/>
      <c r="WFO11"/>
      <c r="WFP11"/>
      <c r="WFQ11"/>
      <c r="WFR11"/>
      <c r="WFS11"/>
      <c r="WFT11"/>
      <c r="WFU11"/>
      <c r="WFV11"/>
      <c r="WFW11"/>
      <c r="WFX11"/>
      <c r="WFY11"/>
      <c r="WFZ11"/>
      <c r="WGA11"/>
      <c r="WGB11"/>
      <c r="WGC11"/>
      <c r="WGD11"/>
      <c r="WGE11"/>
      <c r="WGF11"/>
      <c r="WGG11"/>
      <c r="WGH11"/>
      <c r="WGI11"/>
      <c r="WGJ11"/>
      <c r="WGK11"/>
      <c r="WGL11"/>
      <c r="WGM11"/>
      <c r="WGN11"/>
      <c r="WGO11"/>
      <c r="WGP11"/>
      <c r="WGQ11"/>
      <c r="WGR11"/>
      <c r="WGS11"/>
      <c r="WGT11"/>
      <c r="WGU11"/>
      <c r="WGV11"/>
      <c r="WGW11"/>
      <c r="WGX11"/>
      <c r="WGY11"/>
      <c r="WGZ11"/>
      <c r="WHA11"/>
      <c r="WHB11"/>
      <c r="WHC11"/>
      <c r="WHD11"/>
      <c r="WHE11"/>
      <c r="WHF11"/>
      <c r="WHG11"/>
      <c r="WHH11"/>
      <c r="WHI11"/>
      <c r="WHJ11"/>
      <c r="WHK11"/>
      <c r="WHL11"/>
      <c r="WHM11"/>
      <c r="WHN11"/>
      <c r="WHO11"/>
      <c r="WHP11"/>
      <c r="WHQ11"/>
      <c r="WHR11"/>
      <c r="WHS11"/>
      <c r="WHT11"/>
      <c r="WHU11"/>
      <c r="WHV11"/>
      <c r="WHW11"/>
      <c r="WHX11"/>
      <c r="WHY11"/>
      <c r="WHZ11"/>
      <c r="WIA11"/>
      <c r="WIB11"/>
      <c r="WIC11"/>
      <c r="WID11"/>
      <c r="WIE11"/>
      <c r="WIF11"/>
      <c r="WIG11"/>
      <c r="WIH11"/>
      <c r="WII11"/>
      <c r="WIJ11"/>
      <c r="WIK11"/>
      <c r="WIL11"/>
      <c r="WIM11"/>
      <c r="WIN11"/>
      <c r="WIO11"/>
      <c r="WIP11"/>
      <c r="WIQ11"/>
      <c r="WIR11"/>
      <c r="WIS11"/>
      <c r="WIT11"/>
      <c r="WIU11"/>
      <c r="WIV11"/>
      <c r="WIW11"/>
      <c r="WIX11"/>
      <c r="WIY11"/>
      <c r="WIZ11"/>
      <c r="WJA11"/>
      <c r="WJB11"/>
      <c r="WJC11"/>
      <c r="WJD11"/>
      <c r="WJE11"/>
      <c r="WJF11"/>
      <c r="WJG11"/>
      <c r="WJH11"/>
      <c r="WJI11"/>
      <c r="WJJ11"/>
      <c r="WJK11"/>
      <c r="WJL11"/>
      <c r="WJM11"/>
      <c r="WJN11"/>
      <c r="WJO11"/>
      <c r="WJP11"/>
      <c r="WJQ11"/>
      <c r="WJR11"/>
      <c r="WJS11"/>
      <c r="WJT11"/>
      <c r="WJU11"/>
      <c r="WJV11"/>
      <c r="WJW11"/>
      <c r="WJX11"/>
      <c r="WJY11"/>
      <c r="WJZ11"/>
      <c r="WKA11"/>
      <c r="WKB11"/>
      <c r="WKC11"/>
      <c r="WKD11"/>
      <c r="WKE11"/>
      <c r="WKF11"/>
      <c r="WKG11"/>
      <c r="WKH11"/>
      <c r="WKI11"/>
      <c r="WKJ11"/>
      <c r="WKK11"/>
      <c r="WKL11"/>
      <c r="WKM11"/>
      <c r="WKN11"/>
      <c r="WKO11"/>
      <c r="WKP11"/>
      <c r="WKQ11"/>
      <c r="WKR11"/>
      <c r="WKS11"/>
      <c r="WKT11"/>
      <c r="WKU11"/>
      <c r="WKV11"/>
      <c r="WKW11"/>
      <c r="WKX11"/>
      <c r="WKY11"/>
      <c r="WKZ11"/>
      <c r="WLA11"/>
      <c r="WLB11"/>
      <c r="WLC11"/>
      <c r="WLD11"/>
      <c r="WLE11"/>
      <c r="WLF11"/>
      <c r="WLG11"/>
      <c r="WLH11"/>
      <c r="WLI11"/>
      <c r="WLJ11"/>
      <c r="WLK11"/>
      <c r="WLL11"/>
      <c r="WLM11"/>
      <c r="WLN11"/>
      <c r="WLO11"/>
      <c r="WLP11"/>
      <c r="WLQ11"/>
      <c r="WLR11"/>
      <c r="WLS11"/>
      <c r="WLT11"/>
      <c r="WLU11"/>
      <c r="WLV11"/>
      <c r="WLW11"/>
      <c r="WLX11"/>
      <c r="WLY11"/>
      <c r="WLZ11"/>
      <c r="WMA11"/>
      <c r="WMB11"/>
      <c r="WMC11"/>
      <c r="WMD11"/>
      <c r="WME11"/>
      <c r="WMF11"/>
      <c r="WMG11"/>
      <c r="WMH11"/>
      <c r="WMI11"/>
      <c r="WMJ11"/>
      <c r="WMK11"/>
      <c r="WML11"/>
      <c r="WMM11"/>
      <c r="WMN11"/>
      <c r="WMO11"/>
      <c r="WMP11"/>
      <c r="WMQ11"/>
      <c r="WMR11"/>
      <c r="WMS11"/>
      <c r="WMT11"/>
      <c r="WMU11"/>
      <c r="WMV11"/>
      <c r="WMW11"/>
      <c r="WMX11"/>
      <c r="WMY11"/>
      <c r="WMZ11"/>
      <c r="WNA11"/>
      <c r="WNB11"/>
      <c r="WNC11"/>
      <c r="WND11"/>
      <c r="WNE11"/>
      <c r="WNF11"/>
      <c r="WNG11"/>
      <c r="WNH11"/>
      <c r="WNI11"/>
      <c r="WNJ11"/>
      <c r="WNK11"/>
      <c r="WNL11"/>
      <c r="WNM11"/>
      <c r="WNN11"/>
      <c r="WNO11"/>
      <c r="WNP11"/>
      <c r="WNQ11"/>
      <c r="WNR11"/>
      <c r="WNS11"/>
      <c r="WNT11"/>
      <c r="WNU11"/>
      <c r="WNV11"/>
      <c r="WNW11"/>
      <c r="WNX11"/>
      <c r="WNY11"/>
      <c r="WNZ11"/>
      <c r="WOA11"/>
      <c r="WOB11"/>
      <c r="WOC11"/>
      <c r="WOD11"/>
      <c r="WOE11"/>
      <c r="WOF11"/>
      <c r="WOG11"/>
      <c r="WOH11"/>
      <c r="WOI11"/>
      <c r="WOJ11"/>
      <c r="WOK11"/>
      <c r="WOL11"/>
      <c r="WOM11"/>
      <c r="WON11"/>
      <c r="WOO11"/>
      <c r="WOP11"/>
      <c r="WOQ11"/>
      <c r="WOR11"/>
      <c r="WOS11"/>
      <c r="WOT11"/>
      <c r="WOU11"/>
      <c r="WOV11"/>
      <c r="WOW11"/>
      <c r="WOX11"/>
      <c r="WOY11"/>
      <c r="WOZ11"/>
      <c r="WPA11"/>
      <c r="WPB11"/>
      <c r="WPC11"/>
      <c r="WPD11"/>
      <c r="WPE11"/>
      <c r="WPF11"/>
      <c r="WPG11"/>
      <c r="WPH11"/>
      <c r="WPI11"/>
      <c r="WPJ11"/>
      <c r="WPK11"/>
      <c r="WPL11"/>
      <c r="WPM11"/>
      <c r="WPN11"/>
      <c r="WPO11"/>
      <c r="WPP11"/>
      <c r="WPQ11"/>
      <c r="WPR11"/>
      <c r="WPS11"/>
      <c r="WPT11"/>
      <c r="WPU11"/>
      <c r="WPV11"/>
      <c r="WPW11"/>
      <c r="WPX11"/>
      <c r="WPY11"/>
      <c r="WPZ11"/>
      <c r="WQA11"/>
      <c r="WQB11"/>
      <c r="WQC11"/>
      <c r="WQD11"/>
      <c r="WQE11"/>
      <c r="WQF11"/>
      <c r="WQG11"/>
      <c r="WQH11"/>
      <c r="WQI11"/>
      <c r="WQJ11"/>
      <c r="WQK11"/>
      <c r="WQL11"/>
      <c r="WQM11"/>
      <c r="WQN11"/>
      <c r="WQO11"/>
      <c r="WQP11"/>
      <c r="WQQ11"/>
      <c r="WQR11"/>
      <c r="WQS11"/>
      <c r="WQT11"/>
      <c r="WQU11"/>
      <c r="WQV11"/>
      <c r="WQW11"/>
      <c r="WQX11"/>
      <c r="WQY11"/>
      <c r="WQZ11"/>
      <c r="WRA11"/>
      <c r="WRB11"/>
      <c r="WRC11"/>
      <c r="WRD11"/>
      <c r="WRE11"/>
      <c r="WRF11"/>
      <c r="WRG11"/>
      <c r="WRH11"/>
      <c r="WRI11"/>
      <c r="WRJ11"/>
      <c r="WRK11"/>
      <c r="WRL11"/>
      <c r="WRM11"/>
      <c r="WRN11"/>
      <c r="WRO11"/>
      <c r="WRP11"/>
      <c r="WRQ11"/>
      <c r="WRR11"/>
      <c r="WRS11"/>
      <c r="WRT11"/>
      <c r="WRU11"/>
      <c r="WRV11"/>
      <c r="WRW11"/>
      <c r="WRX11"/>
      <c r="WRY11"/>
      <c r="WRZ11"/>
      <c r="WSA11"/>
      <c r="WSB11"/>
      <c r="WSC11"/>
      <c r="WSD11"/>
      <c r="WSE11"/>
      <c r="WSF11"/>
      <c r="WSG11"/>
      <c r="WSH11"/>
      <c r="WSI11"/>
      <c r="WSJ11"/>
      <c r="WSK11"/>
      <c r="WSL11"/>
      <c r="WSM11"/>
      <c r="WSN11"/>
      <c r="WSO11"/>
      <c r="WSP11"/>
      <c r="WSQ11"/>
      <c r="WSR11"/>
      <c r="WSS11"/>
      <c r="WST11"/>
      <c r="WSU11"/>
      <c r="WSV11"/>
      <c r="WSW11"/>
      <c r="WSX11"/>
      <c r="WSY11"/>
      <c r="WSZ11"/>
      <c r="WTA11"/>
      <c r="WTB11"/>
      <c r="WTC11"/>
      <c r="WTD11"/>
      <c r="WTE11"/>
      <c r="WTF11"/>
      <c r="WTG11"/>
      <c r="WTH11"/>
      <c r="WTI11"/>
      <c r="WTJ11"/>
      <c r="WTK11"/>
      <c r="WTL11"/>
      <c r="WTM11"/>
      <c r="WTN11"/>
      <c r="WTO11"/>
      <c r="WTP11"/>
      <c r="WTQ11"/>
      <c r="WTR11"/>
      <c r="WTS11"/>
      <c r="WTT11"/>
      <c r="WTU11"/>
      <c r="WTV11"/>
      <c r="WTW11"/>
      <c r="WTX11"/>
      <c r="WTY11"/>
      <c r="WTZ11"/>
      <c r="WUA11"/>
      <c r="WUB11"/>
      <c r="WUC11"/>
      <c r="WUD11"/>
      <c r="WUE11"/>
      <c r="WUF11"/>
      <c r="WUG11"/>
      <c r="WUH11"/>
      <c r="WUI11"/>
      <c r="WUJ11"/>
      <c r="WUK11"/>
      <c r="WUL11"/>
      <c r="WUM11"/>
      <c r="WUN11"/>
      <c r="WUO11"/>
      <c r="WUP11"/>
      <c r="WUQ11"/>
      <c r="WUR11"/>
      <c r="WUS11"/>
      <c r="WUT11"/>
      <c r="WUU11"/>
      <c r="WUV11"/>
      <c r="WUW11"/>
      <c r="WUX11"/>
      <c r="WUY11"/>
      <c r="WUZ11"/>
      <c r="WVA11"/>
      <c r="WVB11"/>
      <c r="WVC11"/>
      <c r="WVD11"/>
      <c r="WVE11"/>
      <c r="WVF11"/>
      <c r="WVG11"/>
      <c r="WVH11"/>
      <c r="WVI11"/>
      <c r="WVJ11"/>
      <c r="WVK11"/>
      <c r="WVL11"/>
      <c r="WVM11"/>
      <c r="WVN11"/>
      <c r="WVO11"/>
      <c r="WVP11"/>
      <c r="WVQ11"/>
      <c r="WVR11"/>
      <c r="WVS11"/>
      <c r="WVT11"/>
      <c r="WVU11"/>
      <c r="WVV11"/>
      <c r="WVW11"/>
      <c r="WVX11"/>
      <c r="WVY11"/>
      <c r="WVZ11"/>
      <c r="WWA11"/>
      <c r="WWB11"/>
      <c r="WWC11"/>
      <c r="WWD11"/>
      <c r="WWE11"/>
      <c r="WWF11"/>
      <c r="WWG11"/>
      <c r="WWH11"/>
      <c r="WWI11"/>
      <c r="WWJ11"/>
      <c r="WWK11"/>
      <c r="WWL11"/>
      <c r="WWM11"/>
      <c r="WWN11"/>
      <c r="WWO11"/>
      <c r="WWP11"/>
      <c r="WWQ11"/>
      <c r="WWR11"/>
      <c r="WWS11"/>
      <c r="WWT11"/>
      <c r="WWU11"/>
      <c r="WWV11"/>
      <c r="WWW11"/>
      <c r="WWX11"/>
      <c r="WWY11"/>
      <c r="WWZ11"/>
      <c r="WXA11"/>
      <c r="WXB11"/>
      <c r="WXC11"/>
      <c r="WXD11"/>
      <c r="WXE11"/>
      <c r="WXF11"/>
      <c r="WXG11"/>
      <c r="WXH11"/>
      <c r="WXI11"/>
      <c r="WXJ11"/>
      <c r="WXK11"/>
      <c r="WXL11"/>
      <c r="WXM11"/>
      <c r="WXN11"/>
      <c r="WXO11"/>
      <c r="WXP11"/>
      <c r="WXQ11"/>
      <c r="WXR11"/>
      <c r="WXS11"/>
      <c r="WXT11"/>
      <c r="WXU11"/>
      <c r="WXV11"/>
      <c r="WXW11"/>
      <c r="WXX11"/>
      <c r="WXY11"/>
      <c r="WXZ11"/>
      <c r="WYA11"/>
      <c r="WYB11"/>
      <c r="WYC11"/>
      <c r="WYD11"/>
      <c r="WYE11"/>
      <c r="WYF11"/>
      <c r="WYG11"/>
      <c r="WYH11"/>
      <c r="WYI11"/>
      <c r="WYJ11"/>
      <c r="WYK11"/>
      <c r="WYL11"/>
      <c r="WYM11"/>
      <c r="WYN11"/>
      <c r="WYO11"/>
      <c r="WYP11"/>
      <c r="WYQ11"/>
      <c r="WYR11"/>
      <c r="WYS11"/>
      <c r="WYT11"/>
      <c r="WYU11"/>
      <c r="WYV11"/>
      <c r="WYW11"/>
      <c r="WYX11"/>
      <c r="WYY11"/>
      <c r="WYZ11"/>
      <c r="WZA11"/>
      <c r="WZB11"/>
      <c r="WZC11"/>
      <c r="WZD11"/>
      <c r="WZE11"/>
      <c r="WZF11"/>
      <c r="WZG11"/>
      <c r="WZH11"/>
      <c r="WZI11"/>
      <c r="WZJ11"/>
      <c r="WZK11"/>
      <c r="WZL11"/>
      <c r="WZM11"/>
      <c r="WZN11"/>
      <c r="WZO11"/>
      <c r="WZP11"/>
      <c r="WZQ11"/>
      <c r="WZR11"/>
      <c r="WZS11"/>
      <c r="WZT11"/>
      <c r="WZU11"/>
      <c r="WZV11"/>
      <c r="WZW11"/>
      <c r="WZX11"/>
      <c r="WZY11"/>
      <c r="WZZ11"/>
      <c r="XAA11"/>
      <c r="XAB11"/>
      <c r="XAC11"/>
      <c r="XAD11"/>
      <c r="XAE11"/>
      <c r="XAF11"/>
      <c r="XAG11"/>
      <c r="XAH11"/>
      <c r="XAI11"/>
      <c r="XAJ11"/>
      <c r="XAK11"/>
      <c r="XAL11"/>
      <c r="XAM11"/>
      <c r="XAN11"/>
      <c r="XAO11"/>
      <c r="XAP11"/>
      <c r="XAQ11"/>
      <c r="XAR11"/>
      <c r="XAS11"/>
      <c r="XAT11"/>
      <c r="XAU11"/>
      <c r="XAV11"/>
      <c r="XAW11"/>
      <c r="XAX11"/>
      <c r="XAY11"/>
      <c r="XAZ11"/>
      <c r="XBA11"/>
      <c r="XBB11"/>
      <c r="XBC11"/>
      <c r="XBD11"/>
      <c r="XBE11"/>
      <c r="XBF11"/>
      <c r="XBG11"/>
      <c r="XBH11"/>
      <c r="XBI11"/>
      <c r="XBJ11"/>
      <c r="XBK11"/>
      <c r="XBL11"/>
      <c r="XBM11"/>
      <c r="XBN11"/>
      <c r="XBO11"/>
      <c r="XBP11"/>
      <c r="XBQ11"/>
      <c r="XBR11"/>
      <c r="XBS11"/>
      <c r="XBT11"/>
      <c r="XBU11"/>
      <c r="XBV11"/>
      <c r="XBW11"/>
      <c r="XBX11"/>
      <c r="XBY11"/>
      <c r="XBZ11"/>
      <c r="XCA11"/>
      <c r="XCB11"/>
      <c r="XCC11"/>
      <c r="XCD11"/>
      <c r="XCE11"/>
      <c r="XCF11"/>
      <c r="XCG11"/>
      <c r="XCH11"/>
      <c r="XCI11"/>
      <c r="XCJ11"/>
      <c r="XCK11"/>
      <c r="XCL11"/>
      <c r="XCM11"/>
      <c r="XCN11"/>
      <c r="XCO11"/>
      <c r="XCP11"/>
      <c r="XCQ11"/>
      <c r="XCR11"/>
      <c r="XCS11"/>
      <c r="XCT11"/>
      <c r="XCU11"/>
      <c r="XCV11"/>
      <c r="XCW11"/>
      <c r="XCX11"/>
      <c r="XCY11"/>
      <c r="XCZ11"/>
      <c r="XDA11"/>
      <c r="XDB11"/>
      <c r="XDC11"/>
      <c r="XDD11"/>
      <c r="XDE11"/>
      <c r="XDF11"/>
      <c r="XDG11"/>
      <c r="XDH11"/>
      <c r="XDI11"/>
      <c r="XDJ11"/>
      <c r="XDK11"/>
      <c r="XDL11"/>
      <c r="XDM11"/>
      <c r="XDN11"/>
      <c r="XDO11"/>
      <c r="XDP11"/>
      <c r="XDQ11"/>
      <c r="XDR11"/>
      <c r="XDS11"/>
      <c r="XDT11"/>
      <c r="XDU11"/>
      <c r="XDV11"/>
      <c r="XDW11"/>
      <c r="XDX11"/>
      <c r="XDY11"/>
      <c r="XDZ11"/>
      <c r="XEA11"/>
      <c r="XEB11"/>
      <c r="XEC11"/>
      <c r="XED11"/>
      <c r="XEE11"/>
      <c r="XEF11"/>
      <c r="XEG11"/>
      <c r="XEH11"/>
      <c r="XEI11"/>
    </row>
    <row r="12" spans="1:16363" ht="29.25" customHeight="1">
      <c r="A12" s="130" t="s">
        <v>67</v>
      </c>
      <c r="B12" s="130" t="s">
        <v>46</v>
      </c>
      <c r="C12" s="131" t="s">
        <v>68</v>
      </c>
      <c r="D12" s="132" t="str">
        <f t="shared" ca="1" si="1"/>
        <v>En cours</v>
      </c>
      <c r="E12" s="244"/>
      <c r="F12" s="245"/>
      <c r="G12" s="245"/>
      <c r="H12" s="245"/>
      <c r="I12" s="245"/>
      <c r="J12" s="245"/>
      <c r="K12" s="245"/>
      <c r="L12" s="245"/>
      <c r="M12" s="245"/>
      <c r="N12" s="245"/>
      <c r="O12" s="245"/>
      <c r="P12" s="245"/>
      <c r="Q12" s="245"/>
      <c r="R12" s="245"/>
      <c r="S12" s="245"/>
      <c r="T12" s="245"/>
      <c r="U12" s="245"/>
      <c r="V12" s="245"/>
      <c r="W12" s="245"/>
      <c r="X12" s="245"/>
      <c r="Y12" s="245"/>
      <c r="Z12" s="245"/>
      <c r="AA12" s="245"/>
      <c r="AB12" s="245"/>
      <c r="AC12" s="245"/>
      <c r="AD12" s="245"/>
      <c r="AE12" s="245"/>
      <c r="AF12" s="245"/>
      <c r="AG12" s="245"/>
      <c r="AH12" s="245"/>
      <c r="AI12" s="245"/>
      <c r="AJ12" s="245"/>
      <c r="AK12" s="245"/>
      <c r="AL12" s="245"/>
      <c r="AM12" s="245"/>
      <c r="AN12" s="245"/>
      <c r="AO12" s="245"/>
      <c r="AP12" s="245"/>
      <c r="AQ12" s="245"/>
      <c r="AR12" s="245"/>
      <c r="AS12" s="245"/>
      <c r="AT12" s="245"/>
      <c r="AU12" s="245"/>
      <c r="AV12" s="245"/>
      <c r="AW12" s="245"/>
      <c r="AX12" s="245"/>
      <c r="AY12" s="245"/>
      <c r="AZ12" s="245"/>
      <c r="BA12" s="245"/>
      <c r="BB12" s="245"/>
      <c r="BC12" s="245"/>
      <c r="BD12" s="245"/>
      <c r="BE12" s="245"/>
      <c r="BF12" s="245"/>
      <c r="BG12" s="245"/>
      <c r="BH12" s="245"/>
      <c r="BI12" s="245"/>
      <c r="BJ12" s="245"/>
      <c r="BK12" s="245"/>
      <c r="BL12" s="245"/>
      <c r="BM12" s="299">
        <f>CF12</f>
        <v>46354</v>
      </c>
      <c r="BN12" s="28"/>
      <c r="BO12"/>
      <c r="BP12"/>
      <c r="BQ12"/>
      <c r="BR12"/>
      <c r="BS12"/>
      <c r="BT12"/>
      <c r="BU12"/>
      <c r="BZ12" s="46" t="s">
        <v>67</v>
      </c>
      <c r="CA12" s="65" t="s">
        <v>67</v>
      </c>
      <c r="CB12" s="14" t="s">
        <v>69</v>
      </c>
      <c r="CC12" s="24" t="s">
        <v>49</v>
      </c>
      <c r="CD12" s="14" t="s">
        <v>50</v>
      </c>
      <c r="CE12" s="39">
        <v>44894</v>
      </c>
      <c r="CF12" s="39">
        <v>46354</v>
      </c>
      <c r="CG12" s="39">
        <f>IF(DAY(CE12)&lt;=15,DATE(YEAR(CE12),MONTH(CE12),1),EOMONTH(CE12,0))</f>
        <v>44895</v>
      </c>
      <c r="CH12" s="39">
        <f>IF(DAY(CF12)&lt;=15,DATE(YEAR(CF12),MONTH(CF12),1),EOMONTH(CF12,0))</f>
        <v>46356</v>
      </c>
      <c r="CI12" s="14" t="s">
        <v>0</v>
      </c>
      <c r="CJ12" s="49" t="s">
        <v>64</v>
      </c>
      <c r="CK12" s="45" t="s">
        <v>9</v>
      </c>
      <c r="CL12" s="365" t="s">
        <v>10</v>
      </c>
      <c r="CM12" s="365"/>
      <c r="CN12" s="52"/>
      <c r="CO12" s="3">
        <f>CQ12-120</f>
        <v>44564</v>
      </c>
      <c r="CP12" s="70">
        <f>IF(DAY(CO12)&lt;=15,DATE(YEAR(CO12),MONTH(CO12),1),EOMONTH(CO12,0))</f>
        <v>44562</v>
      </c>
      <c r="CQ12" s="70">
        <f>CS12</f>
        <v>44684</v>
      </c>
      <c r="CR12" s="70">
        <f>IF(DAY(CQ12)&lt;=15,DATE(YEAR(CQ12),MONTH(CQ12),1),EOMONTH(CQ12,0))</f>
        <v>44682</v>
      </c>
      <c r="CS12" s="70">
        <f>CU12-210</f>
        <v>44684</v>
      </c>
      <c r="CT12" s="70">
        <f>IF(DAY(CS12)&lt;=15,DATE(YEAR(CS12),MONTH(CS12),1),EOMONTH(CS12,0))</f>
        <v>44682</v>
      </c>
      <c r="CU12" s="70">
        <f>CE12</f>
        <v>44894</v>
      </c>
      <c r="CV12" s="70">
        <f>IF(DAY(CU12)&lt;=15,DATE(YEAR(CU12),MONTH(CU12),1),EOMONTH(CU12,0))</f>
        <v>44895</v>
      </c>
    </row>
    <row r="13" spans="1:16363" ht="29.25" customHeight="1">
      <c r="A13" s="130" t="s">
        <v>65</v>
      </c>
      <c r="B13" s="130" t="s">
        <v>46</v>
      </c>
      <c r="C13" s="131" t="s">
        <v>68</v>
      </c>
      <c r="D13" s="132" t="str">
        <f t="shared" ca="1" si="1"/>
        <v>À venir</v>
      </c>
      <c r="E13" s="244"/>
      <c r="F13" s="245"/>
      <c r="G13" s="245"/>
      <c r="H13" s="245"/>
      <c r="I13" s="245"/>
      <c r="J13" s="245"/>
      <c r="K13" s="245"/>
      <c r="L13" s="245"/>
      <c r="M13" s="245"/>
      <c r="N13" s="245"/>
      <c r="O13" s="245"/>
      <c r="P13" s="245"/>
      <c r="Q13" s="245"/>
      <c r="R13" s="245"/>
      <c r="S13" s="245"/>
      <c r="T13" s="245"/>
      <c r="U13" s="245"/>
      <c r="V13" s="245"/>
      <c r="W13" s="245"/>
      <c r="X13" s="245"/>
      <c r="Y13" s="245"/>
      <c r="Z13" s="245"/>
      <c r="AA13" s="245"/>
      <c r="AB13" s="245"/>
      <c r="AC13" s="245"/>
      <c r="AD13" s="245"/>
      <c r="AE13" s="245"/>
      <c r="AF13" s="245"/>
      <c r="AG13" s="245"/>
      <c r="AH13" s="245"/>
      <c r="AI13" s="245"/>
      <c r="AJ13" s="245"/>
      <c r="AK13" s="245"/>
      <c r="AL13" s="245"/>
      <c r="AM13" s="245"/>
      <c r="AN13" s="245"/>
      <c r="AO13" s="245"/>
      <c r="AP13" s="245"/>
      <c r="AQ13" s="245"/>
      <c r="AR13" s="245"/>
      <c r="AS13" s="245"/>
      <c r="AT13" s="245"/>
      <c r="AU13" s="245"/>
      <c r="AV13" s="245"/>
      <c r="AW13" s="245"/>
      <c r="AX13" s="245"/>
      <c r="AY13" s="245"/>
      <c r="AZ13" s="245"/>
      <c r="BA13" s="245"/>
      <c r="BB13" s="245"/>
      <c r="BC13" s="245"/>
      <c r="BD13" s="245"/>
      <c r="BE13" s="245"/>
      <c r="BF13" s="245"/>
      <c r="BG13" s="245"/>
      <c r="BH13" s="245"/>
      <c r="BI13" s="245"/>
      <c r="BJ13" s="245"/>
      <c r="BK13" s="245"/>
      <c r="BL13" s="245"/>
      <c r="BM13" s="299">
        <f>CF13</f>
        <v>47815</v>
      </c>
      <c r="BN13" s="28"/>
      <c r="BO13"/>
      <c r="BP13"/>
      <c r="BQ13"/>
      <c r="BR13"/>
      <c r="BS13"/>
      <c r="BT13"/>
      <c r="BU13"/>
      <c r="BZ13" s="46" t="s">
        <v>67</v>
      </c>
      <c r="CA13" s="65" t="s">
        <v>70</v>
      </c>
      <c r="CB13" s="14" t="s">
        <v>69</v>
      </c>
      <c r="CC13" s="24"/>
      <c r="CD13" s="14" t="s">
        <v>50</v>
      </c>
      <c r="CE13" s="39">
        <f>CF12+1</f>
        <v>46355</v>
      </c>
      <c r="CF13" s="39">
        <v>47815</v>
      </c>
      <c r="CG13" s="39">
        <f>IF(DAY(CE13)&lt;=15,DATE(YEAR(CE13),MONTH(CE13),1),EOMONTH(CE13,0))</f>
        <v>46356</v>
      </c>
      <c r="CH13" s="39">
        <f>IF(DAY(CF13)&lt;=15,DATE(YEAR(CF13),MONTH(CF13),1),EOMONTH(CF13,0))</f>
        <v>47817</v>
      </c>
      <c r="CI13" s="14" t="s">
        <v>0</v>
      </c>
      <c r="CJ13" s="49" t="s">
        <v>64</v>
      </c>
      <c r="CK13" s="45" t="s">
        <v>9</v>
      </c>
      <c r="CL13" s="365" t="s">
        <v>10</v>
      </c>
      <c r="CM13" s="365"/>
      <c r="CN13" s="52"/>
      <c r="CO13" s="3">
        <f>CQ13-120</f>
        <v>46025</v>
      </c>
      <c r="CP13" s="70">
        <f>IF(DAY(CO13)&lt;=15,DATE(YEAR(CO13),MONTH(CO13),1),EOMONTH(CO13,0))</f>
        <v>46023</v>
      </c>
      <c r="CQ13" s="70">
        <f>CS13</f>
        <v>46145</v>
      </c>
      <c r="CR13" s="70">
        <f>IF(DAY(CQ13)&lt;=15,DATE(YEAR(CQ13),MONTH(CQ13),1),EOMONTH(CQ13,0))</f>
        <v>46143</v>
      </c>
      <c r="CS13" s="70">
        <f>CU13-210</f>
        <v>46145</v>
      </c>
      <c r="CT13" s="70">
        <f>IF(DAY(CS13)&lt;=15,DATE(YEAR(CS13),MONTH(CS13),1),EOMONTH(CS13,0))</f>
        <v>46143</v>
      </c>
      <c r="CU13" s="70">
        <f>CE13</f>
        <v>46355</v>
      </c>
      <c r="CV13" s="70">
        <f>IF(DAY(CU13)&lt;=15,DATE(YEAR(CU13),MONTH(CU13),1),EOMONTH(CU13,0))</f>
        <v>46356</v>
      </c>
    </row>
    <row r="14" spans="1:16363" s="7" customFormat="1" ht="29.25" customHeight="1">
      <c r="A14" s="130" t="s">
        <v>71</v>
      </c>
      <c r="B14" s="130" t="s">
        <v>46</v>
      </c>
      <c r="C14" s="131" t="s">
        <v>72</v>
      </c>
      <c r="D14" s="132" t="str">
        <f t="shared" ca="1" si="1"/>
        <v>En cours</v>
      </c>
      <c r="E14" s="244"/>
      <c r="F14" s="245"/>
      <c r="G14" s="245"/>
      <c r="H14" s="245"/>
      <c r="I14" s="245"/>
      <c r="J14" s="245"/>
      <c r="K14" s="245"/>
      <c r="L14" s="245"/>
      <c r="M14" s="245"/>
      <c r="N14" s="245"/>
      <c r="O14" s="245"/>
      <c r="P14" s="245"/>
      <c r="Q14" s="245"/>
      <c r="R14" s="245"/>
      <c r="S14" s="245"/>
      <c r="T14" s="245"/>
      <c r="U14" s="245"/>
      <c r="V14" s="245"/>
      <c r="W14" s="245"/>
      <c r="X14" s="245"/>
      <c r="Y14" s="245"/>
      <c r="Z14" s="245"/>
      <c r="AA14" s="245"/>
      <c r="AB14" s="245"/>
      <c r="AC14" s="245"/>
      <c r="AD14" s="245"/>
      <c r="AE14" s="245"/>
      <c r="AF14" s="245"/>
      <c r="AG14" s="245"/>
      <c r="AH14" s="245"/>
      <c r="AI14" s="245"/>
      <c r="AJ14" s="245"/>
      <c r="AK14" s="245"/>
      <c r="AL14" s="245"/>
      <c r="AM14" s="245"/>
      <c r="AN14" s="245"/>
      <c r="AO14" s="245"/>
      <c r="AP14" s="245"/>
      <c r="AQ14" s="245"/>
      <c r="AR14" s="245"/>
      <c r="AS14" s="245"/>
      <c r="AT14" s="245"/>
      <c r="AU14" s="245"/>
      <c r="AV14" s="245"/>
      <c r="AW14" s="245"/>
      <c r="AX14" s="245"/>
      <c r="AY14" s="245"/>
      <c r="AZ14" s="245"/>
      <c r="BA14" s="245"/>
      <c r="BB14" s="245"/>
      <c r="BC14" s="245"/>
      <c r="BD14" s="245"/>
      <c r="BE14" s="245"/>
      <c r="BF14" s="245"/>
      <c r="BG14" s="245"/>
      <c r="BH14" s="245"/>
      <c r="BI14" s="245"/>
      <c r="BJ14" s="245"/>
      <c r="BK14" s="245"/>
      <c r="BL14" s="245"/>
      <c r="BM14" s="299">
        <f t="shared" si="2"/>
        <v>47271</v>
      </c>
      <c r="BN14" s="5"/>
      <c r="BO14" s="48"/>
      <c r="BP14" s="48"/>
      <c r="BQ14" s="48"/>
      <c r="BR14" s="48"/>
      <c r="BS14" s="48"/>
      <c r="BT14" s="48"/>
      <c r="BU14" s="48"/>
      <c r="BZ14" s="46" t="s">
        <v>73</v>
      </c>
      <c r="CA14" s="65" t="s">
        <v>71</v>
      </c>
      <c r="CB14" s="24" t="s">
        <v>49</v>
      </c>
      <c r="CC14" s="24"/>
      <c r="CD14" s="14" t="s">
        <v>50</v>
      </c>
      <c r="CE14" s="11">
        <v>45809</v>
      </c>
      <c r="CF14" s="39">
        <v>47271</v>
      </c>
      <c r="CG14" s="34">
        <f t="shared" si="3"/>
        <v>45809</v>
      </c>
      <c r="CH14" s="34">
        <f t="shared" si="3"/>
        <v>47270</v>
      </c>
      <c r="CI14" s="14" t="s">
        <v>0</v>
      </c>
      <c r="CJ14" s="60" t="s">
        <v>74</v>
      </c>
      <c r="CK14" s="45" t="s">
        <v>9</v>
      </c>
      <c r="CL14" s="365" t="s">
        <v>10</v>
      </c>
      <c r="CM14" s="365" t="s">
        <v>11</v>
      </c>
      <c r="CN14" s="52"/>
      <c r="CO14" s="3">
        <f>CQ14-150</f>
        <v>45479</v>
      </c>
      <c r="CP14" s="3">
        <f t="shared" si="4"/>
        <v>45474</v>
      </c>
      <c r="CQ14" s="3">
        <f t="shared" si="5"/>
        <v>45629</v>
      </c>
      <c r="CR14" s="3">
        <f t="shared" si="6"/>
        <v>45627</v>
      </c>
      <c r="CS14" s="3">
        <f t="shared" si="10"/>
        <v>45629</v>
      </c>
      <c r="CT14" s="3">
        <f t="shared" si="7"/>
        <v>45627</v>
      </c>
      <c r="CU14" s="3">
        <f t="shared" si="8"/>
        <v>45809</v>
      </c>
      <c r="CV14" s="3">
        <f t="shared" si="9"/>
        <v>45809</v>
      </c>
      <c r="CW14" s="48"/>
      <c r="CX14" s="48"/>
      <c r="CY14" s="48"/>
      <c r="CZ14" s="48"/>
      <c r="DA14" s="48"/>
      <c r="DB14" s="48"/>
      <c r="DC14" s="48"/>
      <c r="DD14" s="48"/>
      <c r="DE14" s="48"/>
      <c r="DF14" s="48"/>
      <c r="DG14" s="48"/>
      <c r="DH14" s="48"/>
      <c r="DI14" s="48"/>
      <c r="DJ14" s="48"/>
      <c r="DK14" s="48"/>
      <c r="DL14" s="48"/>
      <c r="DM14" s="48"/>
      <c r="DN14" s="48"/>
      <c r="DO14" s="48"/>
      <c r="DP14" s="48"/>
      <c r="DQ14" s="48"/>
      <c r="DR14" s="48"/>
      <c r="DS14" s="48"/>
      <c r="DT14" s="48"/>
      <c r="DU14" s="48"/>
      <c r="DV14" s="48"/>
      <c r="DW14" s="48"/>
      <c r="DX14" s="48"/>
      <c r="DY14" s="48"/>
      <c r="DZ14" s="48"/>
      <c r="EA14" s="48"/>
      <c r="EB14" s="48"/>
      <c r="EC14" s="48"/>
      <c r="ED14" s="48"/>
      <c r="EE14" s="48"/>
      <c r="EF14" s="48"/>
      <c r="EG14" s="48"/>
      <c r="EH14" s="48"/>
      <c r="EI14" s="48"/>
      <c r="EJ14" s="48"/>
      <c r="EK14" s="48"/>
      <c r="EL14" s="48"/>
      <c r="EM14" s="48"/>
      <c r="EN14" s="48"/>
      <c r="EO14" s="48"/>
      <c r="EP14" s="48"/>
      <c r="EQ14" s="48"/>
      <c r="ER14" s="48"/>
      <c r="ES14" s="48"/>
      <c r="ET14" s="48"/>
      <c r="EU14" s="48"/>
      <c r="EV14" s="48"/>
      <c r="EW14" s="48"/>
      <c r="EX14" s="48"/>
      <c r="EY14" s="48"/>
      <c r="EZ14" s="48"/>
      <c r="FA14" s="48"/>
      <c r="FB14" s="48"/>
      <c r="FC14" s="48"/>
      <c r="FD14" s="48"/>
      <c r="FE14" s="48"/>
      <c r="FF14" s="48"/>
      <c r="FG14" s="48"/>
      <c r="FH14" s="48"/>
      <c r="FI14" s="48"/>
      <c r="FJ14" s="48"/>
      <c r="FK14" s="48"/>
      <c r="FL14" s="48"/>
      <c r="FM14" s="48"/>
      <c r="FN14" s="48"/>
      <c r="FO14" s="48"/>
      <c r="FP14" s="48"/>
      <c r="FQ14" s="48"/>
      <c r="FR14" s="48"/>
      <c r="FS14" s="48"/>
      <c r="FT14" s="48"/>
      <c r="FU14" s="48"/>
      <c r="FV14" s="48"/>
      <c r="FW14" s="48"/>
      <c r="FX14" s="48"/>
      <c r="FY14" s="48"/>
      <c r="FZ14" s="48"/>
      <c r="GA14" s="48"/>
      <c r="GB14" s="48"/>
      <c r="GC14" s="48"/>
      <c r="GD14" s="48"/>
      <c r="GE14" s="48"/>
      <c r="GF14" s="48"/>
      <c r="GG14" s="48"/>
      <c r="GH14" s="48"/>
      <c r="GI14" s="48"/>
      <c r="GJ14" s="48"/>
      <c r="GK14" s="48"/>
      <c r="GL14" s="48"/>
      <c r="GM14" s="48"/>
      <c r="GN14" s="48"/>
      <c r="GO14" s="48"/>
      <c r="GP14" s="48"/>
      <c r="GQ14" s="48"/>
      <c r="GR14" s="48"/>
      <c r="GS14" s="48"/>
      <c r="GT14" s="48"/>
      <c r="GU14" s="48"/>
      <c r="GV14" s="48"/>
      <c r="GW14" s="48"/>
      <c r="GX14" s="48"/>
      <c r="GY14" s="48"/>
      <c r="GZ14" s="48"/>
      <c r="HA14" s="48"/>
      <c r="HB14" s="48"/>
      <c r="HC14" s="48"/>
      <c r="HD14" s="48"/>
      <c r="HE14" s="48"/>
      <c r="HF14" s="48"/>
      <c r="HG14" s="48"/>
      <c r="HH14" s="48"/>
      <c r="HI14" s="48"/>
      <c r="HJ14" s="48"/>
      <c r="HK14" s="48"/>
      <c r="HL14" s="48"/>
      <c r="HM14" s="48"/>
      <c r="HN14" s="48"/>
      <c r="HO14" s="48"/>
      <c r="HP14" s="48"/>
      <c r="HQ14" s="48"/>
      <c r="HR14" s="48"/>
      <c r="HS14" s="48"/>
      <c r="HT14" s="48"/>
      <c r="HU14" s="48"/>
      <c r="HV14" s="48"/>
      <c r="HW14" s="48"/>
      <c r="HX14" s="48"/>
      <c r="HY14" s="48"/>
      <c r="HZ14" s="48"/>
      <c r="IA14" s="48"/>
      <c r="IB14" s="48"/>
      <c r="IC14" s="48"/>
      <c r="ID14" s="48"/>
      <c r="IE14" s="48"/>
      <c r="IF14" s="48"/>
      <c r="IG14" s="48"/>
      <c r="IH14" s="48"/>
      <c r="II14" s="48"/>
      <c r="IJ14" s="48"/>
      <c r="IK14" s="48"/>
      <c r="IL14" s="48"/>
      <c r="IM14" s="48"/>
      <c r="IN14" s="48"/>
      <c r="IO14" s="48"/>
      <c r="IP14" s="48"/>
      <c r="IQ14" s="48"/>
      <c r="IR14" s="48"/>
      <c r="IS14" s="48"/>
      <c r="IT14" s="48"/>
      <c r="IU14" s="48"/>
      <c r="IV14" s="48"/>
      <c r="IW14" s="48"/>
      <c r="IX14" s="48"/>
      <c r="IY14" s="48"/>
      <c r="IZ14" s="48"/>
      <c r="JA14" s="48"/>
      <c r="JB14" s="48"/>
      <c r="JC14" s="48"/>
      <c r="JD14" s="48"/>
      <c r="JE14" s="48"/>
      <c r="JF14" s="48"/>
      <c r="JG14" s="48"/>
      <c r="JH14" s="48"/>
      <c r="JI14" s="48"/>
      <c r="JJ14" s="48"/>
      <c r="JK14" s="48"/>
      <c r="JL14" s="48"/>
      <c r="JM14" s="48"/>
      <c r="JN14" s="48"/>
      <c r="JO14" s="48"/>
      <c r="JP14" s="48"/>
      <c r="JQ14" s="48"/>
      <c r="JR14" s="48"/>
      <c r="JS14" s="48"/>
      <c r="JT14" s="48"/>
      <c r="JU14" s="48"/>
      <c r="JV14" s="48"/>
      <c r="JW14" s="48"/>
      <c r="JX14" s="48"/>
      <c r="JY14" s="48"/>
      <c r="JZ14" s="48"/>
      <c r="KA14" s="48"/>
      <c r="KB14" s="48"/>
      <c r="KC14" s="48"/>
      <c r="KD14" s="48"/>
      <c r="KE14" s="48"/>
      <c r="KF14" s="48"/>
      <c r="KG14" s="48"/>
      <c r="KH14" s="48"/>
      <c r="KI14" s="48"/>
      <c r="KJ14" s="48"/>
      <c r="KK14" s="48"/>
      <c r="KL14" s="48"/>
      <c r="KM14" s="48"/>
      <c r="KN14" s="48"/>
      <c r="KO14" s="48"/>
      <c r="KP14" s="48"/>
      <c r="KQ14" s="48"/>
      <c r="KR14" s="48"/>
      <c r="KS14" s="48"/>
      <c r="KT14" s="48"/>
      <c r="KU14" s="48"/>
      <c r="KV14" s="48"/>
      <c r="KW14" s="48"/>
      <c r="KX14" s="48"/>
      <c r="KY14" s="48"/>
      <c r="KZ14" s="48"/>
      <c r="LA14" s="48"/>
      <c r="LB14" s="48"/>
      <c r="LC14" s="48"/>
      <c r="LD14" s="48"/>
      <c r="LE14" s="48"/>
      <c r="LF14" s="48"/>
      <c r="LG14" s="48"/>
      <c r="LH14" s="48"/>
      <c r="LI14" s="48"/>
      <c r="LJ14" s="48"/>
      <c r="LK14" s="48"/>
      <c r="LL14" s="48"/>
      <c r="LM14" s="48"/>
      <c r="LN14" s="48"/>
      <c r="LO14" s="48"/>
      <c r="LP14" s="48"/>
      <c r="LQ14" s="48"/>
      <c r="LR14" s="48"/>
      <c r="LS14" s="48"/>
      <c r="LT14" s="48"/>
      <c r="LU14" s="48"/>
      <c r="LV14" s="48"/>
      <c r="LW14" s="48"/>
      <c r="LX14" s="48"/>
      <c r="LY14" s="48"/>
      <c r="LZ14" s="48"/>
      <c r="MA14" s="48"/>
      <c r="MB14" s="48"/>
      <c r="MC14" s="48"/>
      <c r="MD14" s="48"/>
      <c r="ME14" s="48"/>
      <c r="MF14" s="48"/>
      <c r="MG14" s="48"/>
      <c r="MH14" s="48"/>
      <c r="MI14" s="48"/>
      <c r="MJ14" s="48"/>
      <c r="MK14" s="48"/>
      <c r="ML14" s="48"/>
      <c r="MM14" s="48"/>
      <c r="MN14" s="48"/>
      <c r="MO14" s="48"/>
      <c r="MP14" s="48"/>
      <c r="MQ14" s="48"/>
      <c r="MR14" s="48"/>
      <c r="MS14" s="48"/>
      <c r="MT14" s="48"/>
      <c r="MU14" s="48"/>
      <c r="MV14" s="48"/>
      <c r="MW14" s="48"/>
      <c r="MX14" s="48"/>
      <c r="MY14" s="48"/>
      <c r="MZ14" s="48"/>
      <c r="NA14" s="48"/>
      <c r="NB14" s="48"/>
      <c r="NC14" s="48"/>
      <c r="ND14" s="48"/>
      <c r="NE14" s="48"/>
      <c r="NF14" s="48"/>
      <c r="NG14" s="48"/>
      <c r="NH14" s="48"/>
      <c r="NI14" s="48"/>
      <c r="NJ14" s="48"/>
      <c r="NK14" s="48"/>
      <c r="NL14" s="48"/>
      <c r="NM14" s="48"/>
      <c r="NN14" s="48"/>
      <c r="NO14" s="48"/>
      <c r="NP14" s="48"/>
      <c r="NQ14" s="48"/>
      <c r="NR14" s="48"/>
      <c r="NS14" s="48"/>
      <c r="NT14" s="48"/>
      <c r="NU14" s="48"/>
      <c r="NV14" s="48"/>
      <c r="NW14" s="48"/>
      <c r="NX14" s="48"/>
      <c r="NY14" s="48"/>
      <c r="NZ14" s="48"/>
      <c r="OA14" s="48"/>
      <c r="OB14" s="48"/>
      <c r="OC14" s="48"/>
      <c r="OD14" s="48"/>
      <c r="OE14" s="48"/>
      <c r="OF14" s="48"/>
      <c r="OG14" s="48"/>
      <c r="OH14" s="48"/>
      <c r="OI14" s="48"/>
      <c r="OJ14" s="48"/>
      <c r="OK14" s="48"/>
      <c r="OL14" s="48"/>
      <c r="OM14" s="48"/>
      <c r="ON14" s="48"/>
      <c r="OO14" s="48"/>
      <c r="OP14" s="48"/>
      <c r="OQ14" s="48"/>
      <c r="OR14" s="48"/>
      <c r="OS14" s="48"/>
      <c r="OT14" s="48"/>
      <c r="OU14" s="48"/>
      <c r="OV14" s="48"/>
      <c r="OW14" s="48"/>
      <c r="OX14" s="48"/>
      <c r="OY14" s="48"/>
      <c r="OZ14" s="48"/>
      <c r="PA14" s="48"/>
      <c r="PB14" s="48"/>
      <c r="PC14" s="48"/>
      <c r="PD14" s="48"/>
      <c r="PE14" s="48"/>
      <c r="PF14" s="48"/>
      <c r="PG14" s="48"/>
      <c r="PH14" s="48"/>
      <c r="PI14" s="48"/>
      <c r="PJ14" s="48"/>
      <c r="PK14" s="48"/>
      <c r="PL14" s="48"/>
      <c r="PM14" s="48"/>
      <c r="PN14" s="48"/>
      <c r="PO14" s="48"/>
      <c r="PP14" s="48"/>
      <c r="PQ14" s="48"/>
      <c r="PR14" s="48"/>
      <c r="PS14" s="48"/>
      <c r="PT14" s="48"/>
      <c r="PU14" s="48"/>
      <c r="PV14" s="48"/>
      <c r="PW14" s="48"/>
      <c r="PX14" s="48"/>
      <c r="PY14" s="48"/>
      <c r="PZ14" s="48"/>
      <c r="QA14" s="48"/>
      <c r="QB14" s="48"/>
      <c r="QC14" s="48"/>
      <c r="QD14" s="48"/>
      <c r="QE14" s="48"/>
      <c r="QF14" s="48"/>
      <c r="QG14" s="48"/>
      <c r="QH14" s="48"/>
      <c r="QI14" s="48"/>
      <c r="QJ14" s="48"/>
      <c r="QK14" s="48"/>
      <c r="QL14" s="48"/>
      <c r="QM14" s="48"/>
      <c r="QN14" s="48"/>
      <c r="QO14" s="48"/>
      <c r="QP14" s="48"/>
      <c r="QQ14" s="48"/>
      <c r="QR14" s="48"/>
      <c r="QS14" s="48"/>
      <c r="QT14" s="48"/>
      <c r="QU14" s="48"/>
      <c r="QV14" s="48"/>
      <c r="QW14" s="48"/>
      <c r="QX14" s="48"/>
      <c r="QY14" s="48"/>
      <c r="QZ14" s="48"/>
      <c r="RA14" s="48"/>
      <c r="RB14" s="48"/>
      <c r="RC14" s="48"/>
      <c r="RD14" s="48"/>
      <c r="RE14" s="48"/>
      <c r="RF14" s="48"/>
      <c r="RG14" s="48"/>
      <c r="RH14" s="48"/>
      <c r="RI14" s="48"/>
      <c r="RJ14" s="48"/>
      <c r="RK14" s="48"/>
      <c r="RL14" s="48"/>
      <c r="RM14" s="48"/>
      <c r="RN14" s="48"/>
      <c r="RO14" s="48"/>
      <c r="RP14" s="48"/>
      <c r="RQ14" s="48"/>
      <c r="RR14" s="48"/>
      <c r="RS14" s="48"/>
      <c r="RT14" s="48"/>
      <c r="RU14" s="48"/>
      <c r="RV14" s="48"/>
      <c r="RW14" s="48"/>
      <c r="RX14" s="48"/>
      <c r="RY14" s="48"/>
      <c r="RZ14" s="48"/>
      <c r="SA14" s="48"/>
      <c r="SB14" s="48"/>
      <c r="SC14" s="48"/>
      <c r="SD14" s="48"/>
      <c r="SE14" s="48"/>
      <c r="SF14" s="48"/>
      <c r="SG14" s="48"/>
      <c r="SH14" s="48"/>
      <c r="SI14" s="48"/>
      <c r="SJ14" s="48"/>
      <c r="SK14" s="48"/>
      <c r="SL14" s="48"/>
      <c r="SM14" s="48"/>
      <c r="SN14" s="48"/>
      <c r="SO14" s="48"/>
      <c r="SP14" s="48"/>
      <c r="SQ14" s="48"/>
      <c r="SR14" s="48"/>
      <c r="SS14" s="48"/>
      <c r="ST14" s="48"/>
      <c r="SU14" s="48"/>
      <c r="SV14" s="48"/>
      <c r="SW14" s="48"/>
      <c r="SX14" s="48"/>
      <c r="SY14" s="48"/>
      <c r="SZ14" s="48"/>
      <c r="TA14" s="48"/>
      <c r="TB14" s="48"/>
      <c r="TC14" s="48"/>
      <c r="TD14" s="48"/>
      <c r="TE14" s="48"/>
      <c r="TF14" s="48"/>
      <c r="TG14" s="48"/>
      <c r="TH14" s="48"/>
      <c r="TI14" s="48"/>
      <c r="TJ14" s="48"/>
      <c r="TK14" s="48"/>
      <c r="TL14" s="48"/>
      <c r="TM14" s="48"/>
      <c r="TN14" s="48"/>
      <c r="TO14" s="48"/>
      <c r="TP14" s="48"/>
      <c r="TQ14" s="48"/>
      <c r="TR14" s="48"/>
      <c r="TS14" s="48"/>
      <c r="TT14" s="48"/>
      <c r="TU14" s="48"/>
      <c r="TV14" s="48"/>
      <c r="TW14" s="48"/>
      <c r="TX14" s="48"/>
      <c r="TY14" s="48"/>
      <c r="TZ14" s="48"/>
      <c r="UA14" s="48"/>
      <c r="UB14" s="48"/>
      <c r="UC14" s="48"/>
      <c r="UD14" s="48"/>
      <c r="UE14" s="48"/>
      <c r="UF14" s="48"/>
      <c r="UG14" s="48"/>
      <c r="UH14" s="48"/>
      <c r="UI14" s="48"/>
      <c r="UJ14" s="48"/>
      <c r="UK14" s="48"/>
      <c r="UL14" s="48"/>
      <c r="UM14" s="48"/>
      <c r="UN14" s="48"/>
      <c r="UO14" s="48"/>
      <c r="UP14" s="48"/>
      <c r="UQ14" s="48"/>
      <c r="UR14" s="48"/>
      <c r="US14" s="48"/>
      <c r="UT14" s="48"/>
      <c r="UU14" s="48"/>
      <c r="UV14" s="48"/>
      <c r="UW14" s="48"/>
      <c r="UX14" s="48"/>
      <c r="UY14" s="48"/>
      <c r="UZ14" s="48"/>
      <c r="VA14" s="48"/>
      <c r="VB14" s="48"/>
      <c r="VC14" s="48"/>
      <c r="VD14" s="48"/>
      <c r="VE14" s="48"/>
      <c r="VF14" s="48"/>
      <c r="VG14" s="48"/>
      <c r="VH14" s="48"/>
      <c r="VI14" s="48"/>
      <c r="VJ14" s="48"/>
      <c r="VK14" s="48"/>
      <c r="VL14" s="48"/>
      <c r="VM14" s="48"/>
      <c r="VN14" s="48"/>
      <c r="VO14" s="48"/>
      <c r="VP14" s="48"/>
      <c r="VQ14" s="48"/>
      <c r="VR14" s="48"/>
      <c r="VS14" s="48"/>
      <c r="VT14" s="48"/>
      <c r="VU14" s="48"/>
      <c r="VV14" s="48"/>
      <c r="VW14" s="48"/>
      <c r="VX14" s="48"/>
      <c r="VY14" s="48"/>
      <c r="VZ14" s="48"/>
      <c r="WA14" s="48"/>
      <c r="WB14" s="48"/>
      <c r="WC14" s="48"/>
      <c r="WD14" s="48"/>
      <c r="WE14" s="48"/>
      <c r="WF14" s="48"/>
      <c r="WG14" s="48"/>
      <c r="WH14" s="48"/>
      <c r="WI14" s="48"/>
      <c r="WJ14" s="48"/>
      <c r="WK14" s="48"/>
      <c r="WL14" s="48"/>
      <c r="WM14" s="48"/>
      <c r="WN14" s="48"/>
      <c r="WO14" s="48"/>
      <c r="WP14" s="48"/>
      <c r="WQ14" s="48"/>
      <c r="WR14" s="48"/>
      <c r="WS14" s="48"/>
      <c r="WT14" s="48"/>
      <c r="WU14" s="48"/>
      <c r="WV14" s="48"/>
      <c r="WW14" s="48"/>
      <c r="WX14" s="48"/>
      <c r="WY14" s="48"/>
      <c r="WZ14" s="48"/>
      <c r="XA14" s="48"/>
      <c r="XB14" s="48"/>
      <c r="XC14" s="48"/>
      <c r="XD14" s="48"/>
      <c r="XE14" s="48"/>
      <c r="XF14" s="48"/>
      <c r="XG14" s="48"/>
      <c r="XH14" s="48"/>
      <c r="XI14" s="48"/>
      <c r="XJ14" s="48"/>
      <c r="XK14" s="48"/>
      <c r="XL14" s="48"/>
      <c r="XM14" s="48"/>
      <c r="XN14" s="48"/>
      <c r="XO14" s="48"/>
      <c r="XP14" s="48"/>
      <c r="XQ14" s="48"/>
      <c r="XR14" s="48"/>
      <c r="XS14" s="48"/>
      <c r="XT14" s="48"/>
      <c r="XU14" s="48"/>
      <c r="XV14" s="48"/>
      <c r="XW14" s="48"/>
      <c r="XX14" s="48"/>
      <c r="XY14" s="48"/>
      <c r="XZ14" s="48"/>
      <c r="YA14" s="48"/>
      <c r="YB14" s="48"/>
      <c r="YC14" s="48"/>
      <c r="YD14" s="48"/>
      <c r="YE14" s="48"/>
      <c r="YF14" s="48"/>
      <c r="YG14" s="48"/>
      <c r="YH14" s="48"/>
      <c r="YI14" s="48"/>
      <c r="YJ14" s="48"/>
      <c r="YK14" s="48"/>
      <c r="YL14" s="48"/>
      <c r="YM14" s="48"/>
      <c r="YN14" s="48"/>
      <c r="YO14" s="48"/>
      <c r="YP14" s="48"/>
      <c r="YQ14" s="48"/>
      <c r="YR14" s="48"/>
      <c r="YS14" s="48"/>
      <c r="YT14" s="48"/>
      <c r="YU14" s="48"/>
      <c r="YV14" s="48"/>
      <c r="YW14" s="48"/>
      <c r="YX14" s="48"/>
      <c r="YY14" s="48"/>
      <c r="YZ14" s="48"/>
      <c r="ZA14" s="48"/>
      <c r="ZB14" s="48"/>
      <c r="ZC14" s="48"/>
      <c r="ZD14" s="48"/>
      <c r="ZE14" s="48"/>
      <c r="ZF14" s="48"/>
      <c r="ZG14" s="48"/>
      <c r="ZH14" s="48"/>
      <c r="ZI14" s="48"/>
      <c r="ZJ14" s="48"/>
      <c r="ZK14" s="48"/>
      <c r="ZL14" s="48"/>
      <c r="ZM14" s="48"/>
      <c r="ZN14" s="48"/>
      <c r="ZO14" s="48"/>
      <c r="ZP14" s="48"/>
      <c r="ZQ14" s="48"/>
      <c r="ZR14" s="48"/>
      <c r="ZS14" s="48"/>
      <c r="ZT14" s="48"/>
      <c r="ZU14" s="48"/>
      <c r="ZV14" s="48"/>
      <c r="ZW14" s="48"/>
      <c r="ZX14" s="48"/>
      <c r="ZY14" s="48"/>
      <c r="ZZ14" s="48"/>
      <c r="AAA14" s="48"/>
      <c r="AAB14" s="48"/>
      <c r="AAC14" s="48"/>
      <c r="AAD14" s="48"/>
      <c r="AAE14" s="48"/>
      <c r="AAF14" s="48"/>
      <c r="AAG14" s="48"/>
      <c r="AAH14" s="48"/>
      <c r="AAI14" s="48"/>
      <c r="AAJ14" s="48"/>
      <c r="AAK14" s="48"/>
      <c r="AAL14" s="48"/>
      <c r="AAM14" s="48"/>
      <c r="AAN14" s="48"/>
      <c r="AAO14" s="48"/>
      <c r="AAP14" s="48"/>
      <c r="AAQ14" s="48"/>
      <c r="AAR14" s="48"/>
      <c r="AAS14" s="48"/>
      <c r="AAT14" s="48"/>
      <c r="AAU14" s="48"/>
      <c r="AAV14" s="48"/>
      <c r="AAW14" s="48"/>
      <c r="AAX14" s="48"/>
      <c r="AAY14" s="48"/>
      <c r="AAZ14" s="48"/>
      <c r="ABA14" s="48"/>
      <c r="ABB14" s="48"/>
      <c r="ABC14" s="48"/>
      <c r="ABD14" s="48"/>
      <c r="ABE14" s="48"/>
      <c r="ABF14" s="48"/>
      <c r="ABG14" s="48"/>
      <c r="ABH14" s="48"/>
      <c r="ABI14" s="48"/>
      <c r="ABJ14" s="48"/>
      <c r="ABK14" s="48"/>
      <c r="ABL14" s="48"/>
      <c r="ABM14" s="48"/>
      <c r="ABN14" s="48"/>
      <c r="ABO14" s="48"/>
      <c r="ABP14" s="48"/>
      <c r="ABQ14" s="48"/>
      <c r="ABR14" s="48"/>
      <c r="ABS14" s="48"/>
      <c r="ABT14" s="48"/>
      <c r="ABU14" s="48"/>
      <c r="ABV14" s="48"/>
      <c r="ABW14" s="48"/>
      <c r="ABX14" s="48"/>
      <c r="ABY14" s="48"/>
      <c r="ABZ14" s="48"/>
      <c r="ACA14" s="48"/>
      <c r="ACB14" s="48"/>
      <c r="ACC14" s="48"/>
      <c r="ACD14" s="48"/>
      <c r="ACE14" s="48"/>
      <c r="ACF14" s="48"/>
      <c r="ACG14" s="48"/>
      <c r="ACH14" s="48"/>
      <c r="ACI14" s="48"/>
      <c r="ACJ14" s="48"/>
      <c r="ACK14" s="48"/>
      <c r="ACL14" s="48"/>
      <c r="ACM14" s="48"/>
      <c r="ACN14" s="48"/>
      <c r="ACO14" s="48"/>
      <c r="ACP14" s="48"/>
      <c r="ACQ14" s="48"/>
      <c r="ACR14" s="48"/>
      <c r="ACS14" s="48"/>
      <c r="ACT14" s="48"/>
      <c r="ACU14" s="48"/>
      <c r="ACV14" s="48"/>
      <c r="ACW14" s="48"/>
      <c r="ACX14" s="48"/>
      <c r="ACY14" s="48"/>
      <c r="ACZ14" s="48"/>
      <c r="ADA14" s="48"/>
      <c r="ADB14" s="48"/>
      <c r="ADC14" s="48"/>
      <c r="ADD14" s="48"/>
      <c r="ADE14" s="48"/>
      <c r="ADF14" s="48"/>
      <c r="ADG14" s="48"/>
      <c r="ADH14" s="48"/>
      <c r="ADI14" s="48"/>
      <c r="ADJ14" s="48"/>
      <c r="ADK14" s="48"/>
      <c r="ADL14" s="48"/>
      <c r="ADM14" s="48"/>
      <c r="ADN14" s="48"/>
      <c r="ADO14" s="48"/>
      <c r="ADP14" s="48"/>
      <c r="ADQ14" s="48"/>
      <c r="ADR14" s="48"/>
      <c r="ADS14" s="48"/>
      <c r="ADT14" s="48"/>
      <c r="ADU14" s="48"/>
      <c r="ADV14" s="48"/>
      <c r="ADW14" s="48"/>
      <c r="ADX14" s="48"/>
      <c r="ADY14" s="48"/>
      <c r="ADZ14" s="48"/>
      <c r="AEA14" s="48"/>
      <c r="AEB14" s="48"/>
      <c r="AEC14" s="48"/>
      <c r="AED14" s="48"/>
      <c r="AEE14" s="48"/>
      <c r="AEF14" s="48"/>
      <c r="AEG14" s="48"/>
      <c r="AEH14" s="48"/>
      <c r="AEI14" s="48"/>
      <c r="AEJ14" s="48"/>
      <c r="AEK14" s="48"/>
      <c r="AEL14" s="48"/>
      <c r="AEM14" s="48"/>
      <c r="AEN14" s="48"/>
      <c r="AEO14" s="48"/>
      <c r="AEP14" s="48"/>
      <c r="AEQ14" s="48"/>
      <c r="AER14" s="48"/>
      <c r="AES14" s="48"/>
      <c r="AET14" s="48"/>
      <c r="AEU14" s="48"/>
      <c r="AEV14" s="48"/>
      <c r="AEW14" s="48"/>
      <c r="AEX14" s="48"/>
      <c r="AEY14" s="48"/>
      <c r="AEZ14" s="48"/>
      <c r="AFA14" s="48"/>
      <c r="AFB14" s="48"/>
      <c r="AFC14" s="48"/>
      <c r="AFD14" s="48"/>
      <c r="AFE14" s="48"/>
      <c r="AFF14" s="48"/>
      <c r="AFG14" s="48"/>
      <c r="AFH14" s="48"/>
      <c r="AFI14" s="48"/>
      <c r="AFJ14" s="48"/>
      <c r="AFK14" s="48"/>
      <c r="AFL14" s="48"/>
      <c r="AFM14" s="48"/>
      <c r="AFN14" s="48"/>
      <c r="AFO14" s="48"/>
      <c r="AFP14" s="48"/>
      <c r="AFQ14" s="48"/>
      <c r="AFR14" s="48"/>
      <c r="AFS14" s="48"/>
      <c r="AFT14" s="48"/>
      <c r="AFU14" s="48"/>
      <c r="AFV14" s="48"/>
      <c r="AFW14" s="48"/>
      <c r="AFX14" s="48"/>
      <c r="AFY14" s="48"/>
      <c r="AFZ14" s="48"/>
      <c r="AGA14" s="48"/>
      <c r="AGB14" s="48"/>
      <c r="AGC14" s="48"/>
      <c r="AGD14" s="48"/>
      <c r="AGE14" s="48"/>
      <c r="AGF14" s="48"/>
      <c r="AGG14" s="48"/>
      <c r="AGH14" s="48"/>
      <c r="AGI14" s="48"/>
      <c r="AGJ14" s="48"/>
      <c r="AGK14" s="48"/>
      <c r="AGL14" s="48"/>
      <c r="AGM14" s="48"/>
      <c r="AGN14" s="48"/>
      <c r="AGO14" s="48"/>
      <c r="AGP14" s="48"/>
      <c r="AGQ14" s="48"/>
      <c r="AGR14" s="48"/>
      <c r="AGS14" s="48"/>
      <c r="AGT14" s="48"/>
      <c r="AGU14" s="48"/>
      <c r="AGV14" s="48"/>
      <c r="AGW14" s="48"/>
      <c r="AGX14" s="48"/>
      <c r="AGY14" s="48"/>
      <c r="AGZ14" s="48"/>
      <c r="AHA14" s="48"/>
      <c r="AHB14" s="48"/>
      <c r="AHC14" s="48"/>
      <c r="AHD14" s="48"/>
      <c r="AHE14" s="48"/>
      <c r="AHF14" s="48"/>
      <c r="AHG14" s="48"/>
      <c r="AHH14" s="48"/>
      <c r="AHI14" s="48"/>
      <c r="AHJ14" s="48"/>
      <c r="AHK14" s="48"/>
      <c r="AHL14" s="48"/>
      <c r="AHM14" s="48"/>
      <c r="AHN14" s="48"/>
      <c r="AHO14" s="48"/>
      <c r="AHP14" s="48"/>
      <c r="AHQ14" s="48"/>
      <c r="AHR14" s="48"/>
      <c r="AHS14" s="48"/>
      <c r="AHT14" s="48"/>
      <c r="AHU14" s="48"/>
      <c r="AHV14" s="48"/>
      <c r="AHW14" s="48"/>
      <c r="AHX14" s="48"/>
      <c r="AHY14" s="48"/>
      <c r="AHZ14" s="48"/>
      <c r="AIA14" s="48"/>
      <c r="AIB14" s="48"/>
      <c r="AIC14" s="48"/>
      <c r="AID14" s="48"/>
      <c r="AIE14" s="48"/>
      <c r="AIF14" s="48"/>
      <c r="AIG14" s="48"/>
      <c r="AIH14" s="48"/>
      <c r="AII14" s="48"/>
      <c r="AIJ14" s="48"/>
      <c r="AIK14" s="48"/>
      <c r="AIL14" s="48"/>
      <c r="AIM14" s="48"/>
      <c r="AIN14" s="48"/>
      <c r="AIO14" s="48"/>
      <c r="AIP14" s="48"/>
      <c r="AIQ14" s="48"/>
      <c r="AIR14" s="48"/>
      <c r="AIS14" s="48"/>
      <c r="AIT14" s="48"/>
      <c r="AIU14" s="48"/>
      <c r="AIV14" s="48"/>
      <c r="AIW14" s="48"/>
      <c r="AIX14" s="48"/>
      <c r="AIY14" s="48"/>
      <c r="AIZ14" s="48"/>
      <c r="AJA14" s="48"/>
      <c r="AJB14" s="48"/>
      <c r="AJC14" s="48"/>
      <c r="AJD14" s="48"/>
      <c r="AJE14" s="48"/>
      <c r="AJF14" s="48"/>
      <c r="AJG14" s="48"/>
      <c r="AJH14" s="48"/>
      <c r="AJI14" s="48"/>
      <c r="AJJ14" s="48"/>
      <c r="AJK14" s="48"/>
      <c r="AJL14" s="48"/>
      <c r="AJM14" s="48"/>
      <c r="AJN14" s="48"/>
      <c r="AJO14" s="48"/>
      <c r="AJP14" s="48"/>
      <c r="AJQ14" s="48"/>
      <c r="AJR14" s="48"/>
      <c r="AJS14" s="48"/>
      <c r="AJT14" s="48"/>
      <c r="AJU14" s="48"/>
      <c r="AJV14" s="48"/>
      <c r="AJW14" s="48"/>
      <c r="AJX14" s="48"/>
      <c r="AJY14" s="48"/>
      <c r="AJZ14" s="48"/>
      <c r="AKA14" s="48"/>
      <c r="AKB14" s="48"/>
      <c r="AKC14" s="48"/>
      <c r="AKD14" s="48"/>
      <c r="AKE14" s="48"/>
      <c r="AKF14" s="48"/>
      <c r="AKG14" s="48"/>
      <c r="AKH14" s="48"/>
      <c r="AKI14" s="48"/>
      <c r="AKJ14" s="48"/>
      <c r="AKK14" s="48"/>
      <c r="AKL14" s="48"/>
      <c r="AKM14" s="48"/>
      <c r="AKN14" s="48"/>
      <c r="AKO14" s="48"/>
      <c r="AKP14" s="48"/>
      <c r="AKQ14" s="48"/>
      <c r="AKR14" s="48"/>
      <c r="AKS14" s="48"/>
      <c r="AKT14" s="48"/>
      <c r="AKU14" s="48"/>
      <c r="AKV14" s="48"/>
      <c r="AKW14" s="48"/>
      <c r="AKX14" s="48"/>
      <c r="AKY14" s="48"/>
      <c r="AKZ14" s="48"/>
      <c r="ALA14" s="48"/>
      <c r="ALB14" s="48"/>
      <c r="ALC14" s="48"/>
      <c r="ALD14" s="48"/>
      <c r="ALE14" s="48"/>
      <c r="ALF14" s="48"/>
      <c r="ALG14" s="48"/>
      <c r="ALH14" s="48"/>
      <c r="ALI14" s="48"/>
      <c r="ALJ14" s="48"/>
      <c r="ALK14" s="48"/>
      <c r="ALL14" s="48"/>
      <c r="ALM14" s="48"/>
      <c r="ALN14" s="48"/>
      <c r="ALO14" s="48"/>
      <c r="ALP14" s="48"/>
      <c r="ALQ14" s="48"/>
      <c r="ALR14" s="48"/>
      <c r="ALS14" s="48"/>
      <c r="ALT14" s="48"/>
      <c r="ALU14" s="48"/>
      <c r="ALV14" s="48"/>
      <c r="ALW14" s="48"/>
      <c r="ALX14" s="48"/>
      <c r="ALY14" s="48"/>
      <c r="ALZ14" s="48"/>
      <c r="AMA14" s="48"/>
      <c r="AMB14" s="48"/>
      <c r="AMC14" s="48"/>
      <c r="AMD14" s="48"/>
      <c r="AME14" s="48"/>
      <c r="AMF14" s="48"/>
      <c r="AMG14" s="48"/>
      <c r="AMH14" s="48"/>
      <c r="AMI14" s="48"/>
      <c r="AMJ14" s="48"/>
      <c r="AMK14" s="48"/>
      <c r="AML14" s="48"/>
      <c r="AMM14" s="48"/>
      <c r="AMN14" s="48"/>
      <c r="AMO14" s="48"/>
      <c r="AMP14" s="48"/>
      <c r="AMQ14" s="48"/>
      <c r="AMR14" s="48"/>
      <c r="AMS14" s="48"/>
      <c r="AMT14" s="48"/>
      <c r="AMU14" s="48"/>
      <c r="AMV14" s="48"/>
      <c r="AMW14" s="48"/>
      <c r="AMX14" s="48"/>
      <c r="AMY14" s="48"/>
      <c r="AMZ14" s="48"/>
      <c r="ANA14" s="48"/>
      <c r="ANB14" s="48"/>
      <c r="ANC14" s="48"/>
      <c r="AND14" s="48"/>
      <c r="ANE14" s="48"/>
      <c r="ANF14" s="48"/>
      <c r="ANG14" s="48"/>
      <c r="ANH14" s="48"/>
      <c r="ANI14" s="48"/>
      <c r="ANJ14" s="48"/>
      <c r="ANK14" s="48"/>
      <c r="ANL14" s="48"/>
      <c r="ANM14" s="48"/>
      <c r="ANN14" s="48"/>
      <c r="ANO14" s="48"/>
      <c r="ANP14" s="48"/>
      <c r="ANQ14" s="48"/>
      <c r="ANR14" s="48"/>
      <c r="ANS14" s="48"/>
      <c r="ANT14" s="48"/>
      <c r="ANU14" s="48"/>
      <c r="ANV14" s="48"/>
      <c r="ANW14" s="48"/>
      <c r="ANX14" s="48"/>
      <c r="ANY14" s="48"/>
      <c r="ANZ14" s="48"/>
      <c r="AOA14" s="48"/>
      <c r="AOB14" s="48"/>
      <c r="AOC14" s="48"/>
      <c r="AOD14" s="48"/>
      <c r="AOE14" s="48"/>
      <c r="AOF14" s="48"/>
      <c r="AOG14" s="48"/>
      <c r="AOH14" s="48"/>
      <c r="AOI14" s="48"/>
      <c r="AOJ14" s="48"/>
      <c r="AOK14" s="48"/>
      <c r="AOL14" s="48"/>
      <c r="AOM14" s="48"/>
      <c r="AON14" s="48"/>
      <c r="AOO14" s="48"/>
      <c r="AOP14" s="48"/>
      <c r="AOQ14" s="48"/>
      <c r="AOR14" s="48"/>
      <c r="AOS14" s="48"/>
      <c r="AOT14" s="48"/>
      <c r="AOU14" s="48"/>
      <c r="AOV14" s="48"/>
      <c r="AOW14" s="48"/>
      <c r="AOX14" s="48"/>
      <c r="AOY14" s="48"/>
      <c r="AOZ14" s="48"/>
      <c r="APA14" s="48"/>
      <c r="APB14" s="48"/>
      <c r="APC14" s="48"/>
      <c r="APD14" s="48"/>
      <c r="APE14" s="48"/>
      <c r="APF14" s="48"/>
      <c r="APG14" s="48"/>
      <c r="APH14" s="48"/>
      <c r="API14" s="48"/>
      <c r="APJ14" s="48"/>
      <c r="APK14" s="48"/>
      <c r="APL14" s="48"/>
      <c r="APM14" s="48"/>
      <c r="APN14" s="48"/>
      <c r="APO14" s="48"/>
      <c r="APP14" s="48"/>
      <c r="APQ14" s="48"/>
      <c r="APR14" s="48"/>
      <c r="APS14" s="48"/>
      <c r="APT14" s="48"/>
      <c r="APU14" s="48"/>
      <c r="APV14" s="48"/>
      <c r="APW14" s="48"/>
      <c r="APX14" s="48"/>
      <c r="APY14" s="48"/>
      <c r="APZ14" s="48"/>
      <c r="AQA14" s="48"/>
      <c r="AQB14" s="48"/>
      <c r="AQC14" s="48"/>
      <c r="AQD14" s="48"/>
      <c r="AQE14" s="48"/>
      <c r="AQF14" s="48"/>
      <c r="AQG14" s="48"/>
      <c r="AQH14" s="48"/>
      <c r="AQI14" s="48"/>
      <c r="AQJ14" s="48"/>
      <c r="AQK14" s="48"/>
      <c r="AQL14" s="48"/>
      <c r="AQM14" s="48"/>
      <c r="AQN14" s="48"/>
      <c r="AQO14" s="48"/>
      <c r="AQP14" s="48"/>
      <c r="AQQ14" s="48"/>
      <c r="AQR14" s="48"/>
      <c r="AQS14" s="48"/>
      <c r="AQT14" s="48"/>
      <c r="AQU14" s="48"/>
      <c r="AQV14" s="48"/>
      <c r="AQW14" s="48"/>
      <c r="AQX14" s="48"/>
      <c r="AQY14" s="48"/>
      <c r="AQZ14" s="48"/>
      <c r="ARA14" s="48"/>
      <c r="ARB14" s="48"/>
      <c r="ARC14" s="48"/>
      <c r="ARD14" s="48"/>
      <c r="ARE14" s="48"/>
      <c r="ARF14" s="48"/>
      <c r="ARG14" s="48"/>
      <c r="ARH14" s="48"/>
      <c r="ARI14" s="48"/>
      <c r="ARJ14" s="48"/>
      <c r="ARK14" s="48"/>
      <c r="ARL14" s="48"/>
      <c r="ARM14" s="48"/>
      <c r="ARN14" s="48"/>
      <c r="ARO14" s="48"/>
      <c r="ARP14" s="48"/>
      <c r="ARQ14" s="48"/>
      <c r="ARR14" s="48"/>
      <c r="ARS14" s="48"/>
      <c r="ART14" s="48"/>
      <c r="ARU14" s="48"/>
      <c r="ARV14" s="48"/>
      <c r="ARW14" s="48"/>
      <c r="ARX14" s="48"/>
      <c r="ARY14" s="48"/>
      <c r="ARZ14" s="48"/>
      <c r="ASA14" s="48"/>
      <c r="ASB14" s="48"/>
      <c r="ASC14" s="48"/>
      <c r="ASD14" s="48"/>
      <c r="ASE14" s="48"/>
      <c r="ASF14" s="48"/>
      <c r="ASG14" s="48"/>
      <c r="ASH14" s="48"/>
      <c r="ASI14" s="48"/>
      <c r="ASJ14" s="48"/>
      <c r="ASK14" s="48"/>
      <c r="ASL14" s="48"/>
      <c r="ASM14" s="48"/>
      <c r="ASN14" s="48"/>
      <c r="ASO14" s="48"/>
      <c r="ASP14" s="48"/>
      <c r="ASQ14" s="48"/>
      <c r="ASR14" s="48"/>
      <c r="ASS14" s="48"/>
      <c r="AST14" s="48"/>
      <c r="ASU14" s="48"/>
      <c r="ASV14" s="48"/>
      <c r="ASW14" s="48"/>
      <c r="ASX14" s="48"/>
      <c r="ASY14" s="48"/>
      <c r="ASZ14" s="48"/>
      <c r="ATA14" s="48"/>
      <c r="ATB14" s="48"/>
      <c r="ATC14" s="48"/>
      <c r="ATD14" s="48"/>
      <c r="ATE14" s="48"/>
      <c r="ATF14" s="48"/>
      <c r="ATG14" s="48"/>
      <c r="ATH14" s="48"/>
      <c r="ATI14" s="48"/>
      <c r="ATJ14" s="48"/>
      <c r="ATK14" s="48"/>
      <c r="ATL14" s="48"/>
      <c r="ATM14" s="48"/>
      <c r="ATN14" s="48"/>
      <c r="ATO14" s="48"/>
      <c r="ATP14" s="48"/>
      <c r="ATQ14" s="48"/>
      <c r="ATR14" s="48"/>
      <c r="ATS14" s="48"/>
      <c r="ATT14" s="48"/>
      <c r="ATU14" s="48"/>
      <c r="ATV14" s="48"/>
      <c r="ATW14" s="48"/>
      <c r="ATX14" s="48"/>
      <c r="ATY14" s="48"/>
      <c r="ATZ14" s="48"/>
      <c r="AUA14" s="48"/>
      <c r="AUB14" s="48"/>
      <c r="AUC14" s="48"/>
      <c r="AUD14" s="48"/>
      <c r="AUE14" s="48"/>
      <c r="AUF14" s="48"/>
      <c r="AUG14" s="48"/>
      <c r="AUH14" s="48"/>
      <c r="AUI14" s="48"/>
      <c r="AUJ14" s="48"/>
      <c r="AUK14" s="48"/>
      <c r="AUL14" s="48"/>
      <c r="AUM14" s="48"/>
      <c r="AUN14" s="48"/>
      <c r="AUO14" s="48"/>
      <c r="AUP14" s="48"/>
      <c r="AUQ14" s="48"/>
      <c r="AUR14" s="48"/>
      <c r="AUS14" s="48"/>
      <c r="AUT14" s="48"/>
      <c r="AUU14" s="48"/>
      <c r="AUV14" s="48"/>
      <c r="AUW14" s="48"/>
      <c r="AUX14" s="48"/>
      <c r="AUY14" s="48"/>
      <c r="AUZ14" s="48"/>
      <c r="AVA14" s="48"/>
      <c r="AVB14" s="48"/>
      <c r="AVC14" s="48"/>
      <c r="AVD14" s="48"/>
      <c r="AVE14" s="48"/>
      <c r="AVF14" s="48"/>
      <c r="AVG14" s="48"/>
      <c r="AVH14" s="48"/>
      <c r="AVI14" s="48"/>
      <c r="AVJ14" s="48"/>
      <c r="AVK14" s="48"/>
      <c r="AVL14" s="48"/>
      <c r="AVM14" s="48"/>
      <c r="AVN14" s="48"/>
      <c r="AVO14" s="48"/>
      <c r="AVP14" s="48"/>
      <c r="AVQ14" s="48"/>
      <c r="AVR14" s="48"/>
      <c r="AVS14" s="48"/>
      <c r="AVT14" s="48"/>
      <c r="AVU14" s="48"/>
      <c r="AVV14" s="48"/>
      <c r="AVW14" s="48"/>
      <c r="AVX14" s="48"/>
      <c r="AVY14" s="48"/>
      <c r="AVZ14" s="48"/>
      <c r="AWA14" s="48"/>
      <c r="AWB14" s="48"/>
      <c r="AWC14" s="48"/>
      <c r="AWD14" s="48"/>
      <c r="AWE14" s="48"/>
      <c r="AWF14" s="48"/>
      <c r="AWG14" s="48"/>
      <c r="AWH14" s="48"/>
      <c r="AWI14" s="48"/>
      <c r="AWJ14" s="48"/>
      <c r="AWK14" s="48"/>
      <c r="AWL14" s="48"/>
      <c r="AWM14" s="48"/>
      <c r="AWN14" s="48"/>
      <c r="AWO14" s="48"/>
      <c r="AWP14" s="48"/>
      <c r="AWQ14" s="48"/>
      <c r="AWR14" s="48"/>
      <c r="AWS14" s="48"/>
      <c r="AWT14" s="48"/>
      <c r="AWU14" s="48"/>
      <c r="AWV14" s="48"/>
      <c r="AWW14" s="48"/>
      <c r="AWX14" s="48"/>
      <c r="AWY14" s="48"/>
      <c r="AWZ14" s="48"/>
      <c r="AXA14" s="48"/>
      <c r="AXB14" s="48"/>
      <c r="AXC14" s="48"/>
      <c r="AXD14" s="48"/>
      <c r="AXE14" s="48"/>
      <c r="AXF14" s="48"/>
      <c r="AXG14" s="48"/>
      <c r="AXH14" s="48"/>
      <c r="AXI14" s="48"/>
      <c r="AXJ14" s="48"/>
      <c r="AXK14" s="48"/>
      <c r="AXL14" s="48"/>
      <c r="AXM14" s="48"/>
      <c r="AXN14" s="48"/>
      <c r="AXO14" s="48"/>
      <c r="AXP14" s="48"/>
      <c r="AXQ14" s="48"/>
      <c r="AXR14" s="48"/>
      <c r="AXS14" s="48"/>
      <c r="AXT14" s="48"/>
      <c r="AXU14" s="48"/>
      <c r="AXV14" s="48"/>
      <c r="AXW14" s="48"/>
      <c r="AXX14" s="48"/>
      <c r="AXY14" s="48"/>
      <c r="AXZ14" s="48"/>
      <c r="AYA14" s="48"/>
      <c r="AYB14" s="48"/>
      <c r="AYC14" s="48"/>
      <c r="AYD14" s="48"/>
      <c r="AYE14" s="48"/>
      <c r="AYF14" s="48"/>
      <c r="AYG14" s="48"/>
      <c r="AYH14" s="48"/>
      <c r="AYI14" s="48"/>
      <c r="AYJ14" s="48"/>
      <c r="AYK14" s="48"/>
      <c r="AYL14" s="48"/>
      <c r="AYM14" s="48"/>
      <c r="AYN14" s="48"/>
      <c r="AYO14" s="48"/>
      <c r="AYP14" s="48"/>
      <c r="AYQ14" s="48"/>
      <c r="AYR14" s="48"/>
      <c r="AYS14" s="48"/>
      <c r="AYT14" s="48"/>
      <c r="AYU14" s="48"/>
      <c r="AYV14" s="48"/>
      <c r="AYW14" s="48"/>
      <c r="AYX14" s="48"/>
      <c r="AYY14" s="48"/>
      <c r="AYZ14" s="48"/>
      <c r="AZA14" s="48"/>
      <c r="AZB14" s="48"/>
      <c r="AZC14" s="48"/>
      <c r="AZD14" s="48"/>
      <c r="AZE14" s="48"/>
      <c r="AZF14" s="48"/>
      <c r="AZG14" s="48"/>
      <c r="AZH14" s="48"/>
      <c r="AZI14" s="48"/>
      <c r="AZJ14" s="48"/>
      <c r="AZK14" s="48"/>
      <c r="AZL14" s="48"/>
      <c r="AZM14" s="48"/>
      <c r="AZN14" s="48"/>
      <c r="AZO14" s="48"/>
      <c r="AZP14" s="48"/>
      <c r="AZQ14" s="48"/>
      <c r="AZR14" s="48"/>
      <c r="AZS14" s="48"/>
      <c r="AZT14" s="48"/>
      <c r="AZU14" s="48"/>
      <c r="AZV14" s="48"/>
      <c r="AZW14" s="48"/>
      <c r="AZX14" s="48"/>
      <c r="AZY14" s="48"/>
      <c r="AZZ14" s="48"/>
      <c r="BAA14" s="48"/>
      <c r="BAB14" s="48"/>
      <c r="BAC14" s="48"/>
      <c r="BAD14" s="48"/>
      <c r="BAE14" s="48"/>
      <c r="BAF14" s="48"/>
      <c r="BAG14" s="48"/>
      <c r="BAH14" s="48"/>
      <c r="BAI14" s="48"/>
      <c r="BAJ14" s="48"/>
      <c r="BAK14" s="48"/>
      <c r="BAL14" s="48"/>
      <c r="BAM14" s="48"/>
      <c r="BAN14" s="48"/>
      <c r="BAO14" s="48"/>
      <c r="BAP14" s="48"/>
      <c r="BAQ14" s="48"/>
      <c r="BAR14" s="48"/>
      <c r="BAS14" s="48"/>
      <c r="BAT14" s="48"/>
      <c r="BAU14" s="48"/>
      <c r="BAV14" s="48"/>
      <c r="BAW14" s="48"/>
      <c r="BAX14" s="48"/>
      <c r="BAY14" s="48"/>
      <c r="BAZ14" s="48"/>
      <c r="BBA14" s="48"/>
      <c r="BBB14" s="48"/>
      <c r="BBC14" s="48"/>
      <c r="BBD14" s="48"/>
      <c r="BBE14" s="48"/>
      <c r="BBF14" s="48"/>
      <c r="BBG14" s="48"/>
      <c r="BBH14" s="48"/>
      <c r="BBI14" s="48"/>
      <c r="BBJ14" s="48"/>
      <c r="BBK14" s="48"/>
      <c r="BBL14" s="48"/>
      <c r="BBM14" s="48"/>
      <c r="BBN14" s="48"/>
      <c r="BBO14" s="48"/>
      <c r="BBP14" s="48"/>
      <c r="BBQ14" s="48"/>
      <c r="BBR14" s="48"/>
      <c r="BBS14" s="48"/>
      <c r="BBT14" s="48"/>
      <c r="BBU14" s="48"/>
      <c r="BBV14" s="48"/>
      <c r="BBW14" s="48"/>
      <c r="BBX14" s="48"/>
      <c r="BBY14" s="48"/>
      <c r="BBZ14" s="48"/>
      <c r="BCA14" s="48"/>
      <c r="BCB14" s="48"/>
      <c r="BCC14" s="48"/>
      <c r="BCD14" s="48"/>
      <c r="BCE14" s="48"/>
      <c r="BCF14" s="48"/>
      <c r="BCG14" s="48"/>
      <c r="BCH14" s="48"/>
      <c r="BCI14" s="48"/>
      <c r="BCJ14" s="48"/>
      <c r="BCK14" s="48"/>
      <c r="BCL14" s="48"/>
      <c r="BCM14" s="48"/>
      <c r="BCN14" s="48"/>
      <c r="BCO14" s="48"/>
      <c r="BCP14" s="48"/>
      <c r="BCQ14" s="48"/>
      <c r="BCR14" s="48"/>
      <c r="BCS14" s="48"/>
      <c r="BCT14" s="48"/>
      <c r="BCU14" s="48"/>
      <c r="BCV14" s="48"/>
      <c r="BCW14" s="48"/>
      <c r="BCX14" s="48"/>
      <c r="BCY14" s="48"/>
      <c r="BCZ14" s="48"/>
      <c r="BDA14" s="48"/>
      <c r="BDB14" s="48"/>
      <c r="BDC14" s="48"/>
      <c r="BDD14" s="48"/>
      <c r="BDE14" s="48"/>
      <c r="BDF14" s="48"/>
      <c r="BDG14" s="48"/>
      <c r="BDH14" s="48"/>
      <c r="BDI14" s="48"/>
      <c r="BDJ14" s="48"/>
      <c r="BDK14" s="48"/>
      <c r="BDL14" s="48"/>
      <c r="BDM14" s="48"/>
      <c r="BDN14" s="48"/>
      <c r="BDO14" s="48"/>
      <c r="BDP14" s="48"/>
      <c r="BDQ14" s="48"/>
      <c r="BDR14" s="48"/>
      <c r="BDS14" s="48"/>
      <c r="BDT14" s="48"/>
      <c r="BDU14" s="48"/>
      <c r="BDV14" s="48"/>
      <c r="BDW14" s="48"/>
      <c r="BDX14" s="48"/>
      <c r="BDY14" s="48"/>
      <c r="BDZ14" s="48"/>
      <c r="BEA14" s="48"/>
      <c r="BEB14" s="48"/>
      <c r="BEC14" s="48"/>
      <c r="BED14" s="48"/>
      <c r="BEE14" s="48"/>
      <c r="BEF14" s="48"/>
      <c r="BEG14" s="48"/>
      <c r="BEH14" s="48"/>
      <c r="BEI14" s="48"/>
      <c r="BEJ14" s="48"/>
      <c r="BEK14" s="48"/>
      <c r="BEL14" s="48"/>
      <c r="BEM14" s="48"/>
      <c r="BEN14" s="48"/>
      <c r="BEO14" s="48"/>
      <c r="BEP14" s="48"/>
      <c r="BEQ14" s="48"/>
      <c r="BER14" s="48"/>
      <c r="BES14" s="48"/>
      <c r="BET14" s="48"/>
      <c r="BEU14" s="48"/>
      <c r="BEV14" s="48"/>
      <c r="BEW14" s="48"/>
      <c r="BEX14" s="48"/>
      <c r="BEY14" s="48"/>
      <c r="BEZ14" s="48"/>
      <c r="BFA14" s="48"/>
      <c r="BFB14" s="48"/>
      <c r="BFC14" s="48"/>
      <c r="BFD14" s="48"/>
      <c r="BFE14" s="48"/>
      <c r="BFF14" s="48"/>
      <c r="BFG14" s="48"/>
      <c r="BFH14" s="48"/>
      <c r="BFI14" s="48"/>
      <c r="BFJ14" s="48"/>
      <c r="BFK14" s="48"/>
      <c r="BFL14" s="48"/>
      <c r="BFM14" s="48"/>
      <c r="BFN14" s="48"/>
      <c r="BFO14" s="48"/>
      <c r="BFP14" s="48"/>
      <c r="BFQ14" s="48"/>
      <c r="BFR14" s="48"/>
      <c r="BFS14" s="48"/>
      <c r="BFT14" s="48"/>
      <c r="BFU14" s="48"/>
      <c r="BFV14" s="48"/>
      <c r="BFW14" s="48"/>
      <c r="BFX14" s="48"/>
      <c r="BFY14" s="48"/>
      <c r="BFZ14" s="48"/>
      <c r="BGA14" s="48"/>
      <c r="BGB14" s="48"/>
      <c r="BGC14" s="48"/>
      <c r="BGD14" s="48"/>
      <c r="BGE14" s="48"/>
      <c r="BGF14" s="48"/>
      <c r="BGG14" s="48"/>
      <c r="BGH14" s="48"/>
      <c r="BGI14" s="48"/>
      <c r="BGJ14" s="48"/>
      <c r="BGK14" s="48"/>
      <c r="BGL14" s="48"/>
      <c r="BGM14" s="48"/>
      <c r="BGN14" s="48"/>
      <c r="BGO14" s="48"/>
      <c r="BGP14" s="48"/>
      <c r="BGQ14" s="48"/>
      <c r="BGR14" s="48"/>
      <c r="BGS14" s="48"/>
      <c r="BGT14" s="48"/>
      <c r="BGU14" s="48"/>
      <c r="BGV14" s="48"/>
      <c r="BGW14" s="48"/>
      <c r="BGX14" s="48"/>
      <c r="BGY14" s="48"/>
      <c r="BGZ14" s="48"/>
      <c r="BHA14" s="48"/>
      <c r="BHB14" s="48"/>
      <c r="BHC14" s="48"/>
      <c r="BHD14" s="48"/>
      <c r="BHE14" s="48"/>
      <c r="BHF14" s="48"/>
      <c r="BHG14" s="48"/>
      <c r="BHH14" s="48"/>
      <c r="BHI14" s="48"/>
      <c r="BHJ14" s="48"/>
      <c r="BHK14" s="48"/>
      <c r="BHL14" s="48"/>
      <c r="BHM14" s="48"/>
      <c r="BHN14" s="48"/>
      <c r="BHO14" s="48"/>
      <c r="BHP14" s="48"/>
      <c r="BHQ14" s="48"/>
      <c r="BHR14" s="48"/>
      <c r="BHS14" s="48"/>
      <c r="BHT14" s="48"/>
      <c r="BHU14" s="48"/>
      <c r="BHV14" s="48"/>
      <c r="BHW14" s="48"/>
      <c r="BHX14" s="48"/>
      <c r="BHY14" s="48"/>
      <c r="BHZ14" s="48"/>
      <c r="BIA14" s="48"/>
      <c r="BIB14" s="48"/>
      <c r="BIC14" s="48"/>
      <c r="BID14" s="48"/>
      <c r="BIE14" s="48"/>
      <c r="BIF14" s="48"/>
      <c r="BIG14" s="48"/>
      <c r="BIH14" s="48"/>
      <c r="BII14" s="48"/>
      <c r="BIJ14" s="48"/>
      <c r="BIK14" s="48"/>
      <c r="BIL14" s="48"/>
      <c r="BIM14" s="48"/>
      <c r="BIN14" s="48"/>
      <c r="BIO14" s="48"/>
      <c r="BIP14" s="48"/>
      <c r="BIQ14" s="48"/>
      <c r="BIR14" s="48"/>
      <c r="BIS14" s="48"/>
      <c r="BIT14" s="48"/>
      <c r="BIU14" s="48"/>
      <c r="BIV14" s="48"/>
      <c r="BIW14" s="48"/>
      <c r="BIX14" s="48"/>
      <c r="BIY14" s="48"/>
      <c r="BIZ14" s="48"/>
      <c r="BJA14" s="48"/>
      <c r="BJB14" s="48"/>
      <c r="BJC14" s="48"/>
      <c r="BJD14" s="48"/>
      <c r="BJE14" s="48"/>
      <c r="BJF14" s="48"/>
      <c r="BJG14" s="48"/>
      <c r="BJH14" s="48"/>
      <c r="BJI14" s="48"/>
      <c r="BJJ14" s="48"/>
      <c r="BJK14" s="48"/>
      <c r="BJL14" s="48"/>
      <c r="BJM14" s="48"/>
      <c r="BJN14" s="48"/>
      <c r="BJO14" s="48"/>
      <c r="BJP14" s="48"/>
      <c r="BJQ14" s="48"/>
      <c r="BJR14" s="48"/>
      <c r="BJS14" s="48"/>
      <c r="BJT14" s="48"/>
      <c r="BJU14" s="48"/>
      <c r="BJV14" s="48"/>
      <c r="BJW14" s="48"/>
      <c r="BJX14" s="48"/>
      <c r="BJY14" s="48"/>
      <c r="BJZ14" s="48"/>
      <c r="BKA14" s="48"/>
      <c r="BKB14" s="48"/>
      <c r="BKC14" s="48"/>
      <c r="BKD14" s="48"/>
      <c r="BKE14" s="48"/>
      <c r="BKF14" s="48"/>
      <c r="BKG14" s="48"/>
      <c r="BKH14" s="48"/>
      <c r="BKI14" s="48"/>
      <c r="BKJ14" s="48"/>
      <c r="BKK14" s="48"/>
      <c r="BKL14" s="48"/>
      <c r="BKM14" s="48"/>
      <c r="BKN14" s="48"/>
      <c r="BKO14" s="48"/>
      <c r="BKP14" s="48"/>
      <c r="BKQ14" s="48"/>
      <c r="BKR14" s="48"/>
      <c r="BKS14" s="48"/>
      <c r="BKT14" s="48"/>
      <c r="BKU14" s="48"/>
      <c r="BKV14" s="48"/>
      <c r="BKW14" s="48"/>
      <c r="BKX14" s="48"/>
      <c r="BKY14" s="48"/>
      <c r="BKZ14" s="48"/>
      <c r="BLA14" s="48"/>
      <c r="BLB14" s="48"/>
      <c r="BLC14" s="48"/>
      <c r="BLD14" s="48"/>
      <c r="BLE14" s="48"/>
      <c r="BLF14" s="48"/>
      <c r="BLG14" s="48"/>
      <c r="BLH14" s="48"/>
      <c r="BLI14" s="48"/>
      <c r="BLJ14" s="48"/>
      <c r="BLK14" s="48"/>
      <c r="BLL14" s="48"/>
      <c r="BLM14" s="48"/>
      <c r="BLN14" s="48"/>
      <c r="BLO14" s="48"/>
      <c r="BLP14" s="48"/>
      <c r="BLQ14" s="48"/>
      <c r="BLR14" s="48"/>
      <c r="BLS14" s="48"/>
      <c r="BLT14" s="48"/>
      <c r="BLU14" s="48"/>
      <c r="BLV14" s="48"/>
      <c r="BLW14" s="48"/>
      <c r="BLX14" s="48"/>
      <c r="BLY14" s="48"/>
      <c r="BLZ14" s="48"/>
      <c r="BMA14" s="48"/>
      <c r="BMB14" s="48"/>
      <c r="BMC14" s="48"/>
      <c r="BMD14" s="48"/>
      <c r="BME14" s="48"/>
      <c r="BMF14" s="48"/>
      <c r="BMG14" s="48"/>
      <c r="BMH14" s="48"/>
      <c r="BMI14" s="48"/>
      <c r="BMJ14" s="48"/>
      <c r="BMK14" s="48"/>
      <c r="BML14" s="48"/>
      <c r="BMM14" s="48"/>
      <c r="BMN14" s="48"/>
      <c r="BMO14" s="48"/>
      <c r="BMP14" s="48"/>
      <c r="BMQ14" s="48"/>
      <c r="BMR14" s="48"/>
      <c r="BMS14" s="48"/>
      <c r="BMT14" s="48"/>
      <c r="BMU14" s="48"/>
      <c r="BMV14" s="48"/>
      <c r="BMW14" s="48"/>
      <c r="BMX14" s="48"/>
      <c r="BMY14" s="48"/>
      <c r="BMZ14" s="48"/>
      <c r="BNA14" s="48"/>
      <c r="BNB14" s="48"/>
      <c r="BNC14" s="48"/>
      <c r="BND14" s="48"/>
      <c r="BNE14" s="48"/>
      <c r="BNF14" s="48"/>
      <c r="BNG14" s="48"/>
      <c r="BNH14" s="48"/>
      <c r="BNI14" s="48"/>
      <c r="BNJ14" s="48"/>
      <c r="BNK14" s="48"/>
      <c r="BNL14" s="48"/>
      <c r="BNM14" s="48"/>
      <c r="BNN14" s="48"/>
      <c r="BNO14" s="48"/>
      <c r="BNP14" s="48"/>
      <c r="BNQ14" s="48"/>
      <c r="BNR14" s="48"/>
      <c r="BNS14" s="48"/>
      <c r="BNT14" s="48"/>
      <c r="BNU14" s="48"/>
      <c r="BNV14" s="48"/>
      <c r="BNW14" s="48"/>
      <c r="BNX14" s="48"/>
      <c r="BNY14" s="48"/>
      <c r="BNZ14" s="48"/>
      <c r="BOA14" s="48"/>
      <c r="BOB14" s="48"/>
      <c r="BOC14" s="48"/>
      <c r="BOD14" s="48"/>
      <c r="BOE14" s="48"/>
      <c r="BOF14" s="48"/>
      <c r="BOG14" s="48"/>
      <c r="BOH14" s="48"/>
      <c r="BOI14" s="48"/>
      <c r="BOJ14" s="48"/>
      <c r="BOK14" s="48"/>
      <c r="BOL14" s="48"/>
      <c r="BOM14" s="48"/>
      <c r="BON14" s="48"/>
      <c r="BOO14" s="48"/>
      <c r="BOP14" s="48"/>
      <c r="BOQ14" s="48"/>
      <c r="BOR14" s="48"/>
      <c r="BOS14" s="48"/>
      <c r="BOT14" s="48"/>
      <c r="BOU14" s="48"/>
      <c r="BOV14" s="48"/>
      <c r="BOW14" s="48"/>
      <c r="BOX14" s="48"/>
      <c r="BOY14" s="48"/>
      <c r="BOZ14" s="48"/>
      <c r="BPA14" s="48"/>
      <c r="BPB14" s="48"/>
      <c r="BPC14" s="48"/>
      <c r="BPD14" s="48"/>
      <c r="BPE14" s="48"/>
      <c r="BPF14" s="48"/>
      <c r="BPG14" s="48"/>
      <c r="BPH14" s="48"/>
      <c r="BPI14" s="48"/>
      <c r="BPJ14" s="48"/>
      <c r="BPK14" s="48"/>
      <c r="BPL14" s="48"/>
      <c r="BPM14" s="48"/>
      <c r="BPN14" s="48"/>
      <c r="BPO14" s="48"/>
      <c r="BPP14" s="48"/>
      <c r="BPQ14" s="48"/>
      <c r="BPR14" s="48"/>
      <c r="BPS14" s="48"/>
      <c r="BPT14" s="48"/>
      <c r="BPU14" s="48"/>
      <c r="BPV14" s="48"/>
      <c r="BPW14" s="48"/>
      <c r="BPX14" s="48"/>
      <c r="BPY14" s="48"/>
      <c r="BPZ14" s="48"/>
      <c r="BQA14" s="48"/>
      <c r="BQB14" s="48"/>
      <c r="BQC14" s="48"/>
      <c r="BQD14" s="48"/>
      <c r="BQE14" s="48"/>
      <c r="BQF14" s="48"/>
      <c r="BQG14" s="48"/>
      <c r="BQH14" s="48"/>
      <c r="BQI14" s="48"/>
      <c r="BQJ14" s="48"/>
      <c r="BQK14" s="48"/>
      <c r="BQL14" s="48"/>
      <c r="BQM14" s="48"/>
      <c r="BQN14" s="48"/>
      <c r="BQO14" s="48"/>
      <c r="BQP14" s="48"/>
      <c r="BQQ14" s="48"/>
      <c r="BQR14" s="48"/>
      <c r="BQS14" s="48"/>
      <c r="BQT14" s="48"/>
      <c r="BQU14" s="48"/>
      <c r="BQV14" s="48"/>
      <c r="BQW14" s="48"/>
      <c r="BQX14" s="48"/>
      <c r="BQY14" s="48"/>
      <c r="BQZ14" s="48"/>
      <c r="BRA14" s="48"/>
      <c r="BRB14" s="48"/>
      <c r="BRC14" s="48"/>
      <c r="BRD14" s="48"/>
      <c r="BRE14" s="48"/>
      <c r="BRF14" s="48"/>
      <c r="BRG14" s="48"/>
      <c r="BRH14" s="48"/>
      <c r="BRI14" s="48"/>
      <c r="BRJ14" s="48"/>
      <c r="BRK14" s="48"/>
      <c r="BRL14" s="48"/>
      <c r="BRM14" s="48"/>
      <c r="BRN14" s="48"/>
      <c r="BRO14" s="48"/>
      <c r="BRP14" s="48"/>
      <c r="BRQ14" s="48"/>
      <c r="BRR14" s="48"/>
      <c r="BRS14" s="48"/>
      <c r="BRT14" s="48"/>
      <c r="BRU14" s="48"/>
      <c r="BRV14" s="48"/>
      <c r="BRW14" s="48"/>
      <c r="BRX14" s="48"/>
      <c r="BRY14" s="48"/>
      <c r="BRZ14" s="48"/>
      <c r="BSA14" s="48"/>
      <c r="BSB14" s="48"/>
      <c r="BSC14" s="48"/>
      <c r="BSD14" s="48"/>
      <c r="BSE14" s="48"/>
      <c r="BSF14" s="48"/>
      <c r="BSG14" s="48"/>
      <c r="BSH14" s="48"/>
      <c r="BSI14" s="48"/>
      <c r="BSJ14" s="48"/>
      <c r="BSK14" s="48"/>
      <c r="BSL14" s="48"/>
      <c r="BSM14" s="48"/>
      <c r="BSN14" s="48"/>
      <c r="BSO14" s="48"/>
      <c r="BSP14" s="48"/>
      <c r="BSQ14" s="48"/>
      <c r="BSR14" s="48"/>
      <c r="BSS14" s="48"/>
      <c r="BST14" s="48"/>
      <c r="BSU14" s="48"/>
      <c r="BSV14" s="48"/>
      <c r="BSW14" s="48"/>
      <c r="BSX14" s="48"/>
      <c r="BSY14" s="48"/>
      <c r="BSZ14" s="48"/>
      <c r="BTA14" s="48"/>
      <c r="BTB14" s="48"/>
      <c r="BTC14" s="48"/>
      <c r="BTD14" s="48"/>
      <c r="BTE14" s="48"/>
      <c r="BTF14" s="48"/>
      <c r="BTG14" s="48"/>
      <c r="BTH14" s="48"/>
      <c r="BTI14" s="48"/>
      <c r="BTJ14" s="48"/>
      <c r="BTK14" s="48"/>
      <c r="BTL14" s="48"/>
      <c r="BTM14" s="48"/>
      <c r="BTN14" s="48"/>
      <c r="BTO14" s="48"/>
      <c r="BTP14" s="48"/>
      <c r="BTQ14" s="48"/>
      <c r="BTR14" s="48"/>
      <c r="BTS14" s="48"/>
      <c r="BTT14" s="48"/>
      <c r="BTU14" s="48"/>
      <c r="BTV14" s="48"/>
      <c r="BTW14" s="48"/>
      <c r="BTX14" s="48"/>
      <c r="BTY14" s="48"/>
      <c r="BTZ14" s="48"/>
      <c r="BUA14" s="48"/>
      <c r="BUB14" s="48"/>
      <c r="BUC14" s="48"/>
      <c r="BUD14" s="48"/>
      <c r="BUE14" s="48"/>
      <c r="BUF14" s="48"/>
      <c r="BUG14" s="48"/>
      <c r="BUH14" s="48"/>
      <c r="BUI14" s="48"/>
      <c r="BUJ14" s="48"/>
      <c r="BUK14" s="48"/>
      <c r="BUL14" s="48"/>
      <c r="BUM14" s="48"/>
      <c r="BUN14" s="48"/>
      <c r="BUO14" s="48"/>
      <c r="BUP14" s="48"/>
      <c r="BUQ14" s="48"/>
      <c r="BUR14" s="48"/>
      <c r="BUS14" s="48"/>
      <c r="BUT14" s="48"/>
      <c r="BUU14" s="48"/>
      <c r="BUV14" s="48"/>
      <c r="BUW14" s="48"/>
      <c r="BUX14" s="48"/>
      <c r="BUY14" s="48"/>
      <c r="BUZ14" s="48"/>
      <c r="BVA14" s="48"/>
      <c r="BVB14" s="48"/>
      <c r="BVC14" s="48"/>
      <c r="BVD14" s="48"/>
      <c r="BVE14" s="48"/>
      <c r="BVF14" s="48"/>
      <c r="BVG14" s="48"/>
      <c r="BVH14" s="48"/>
      <c r="BVI14" s="48"/>
      <c r="BVJ14" s="48"/>
      <c r="BVK14" s="48"/>
      <c r="BVL14" s="48"/>
      <c r="BVM14" s="48"/>
      <c r="BVN14" s="48"/>
      <c r="BVO14" s="48"/>
      <c r="BVP14" s="48"/>
      <c r="BVQ14" s="48"/>
      <c r="BVR14" s="48"/>
      <c r="BVS14" s="48"/>
      <c r="BVT14" s="48"/>
      <c r="BVU14" s="48"/>
      <c r="BVV14" s="48"/>
      <c r="BVW14" s="48"/>
      <c r="BVX14" s="48"/>
      <c r="BVY14" s="48"/>
      <c r="BVZ14" s="48"/>
      <c r="BWA14" s="48"/>
      <c r="BWB14" s="48"/>
      <c r="BWC14" s="48"/>
      <c r="BWD14" s="48"/>
      <c r="BWE14" s="48"/>
      <c r="BWF14" s="48"/>
      <c r="BWG14" s="48"/>
      <c r="BWH14" s="48"/>
      <c r="BWI14" s="48"/>
      <c r="BWJ14" s="48"/>
      <c r="BWK14" s="48"/>
      <c r="BWL14" s="48"/>
      <c r="BWM14" s="48"/>
      <c r="BWN14" s="48"/>
      <c r="BWO14" s="48"/>
      <c r="BWP14" s="48"/>
      <c r="BWQ14" s="48"/>
      <c r="BWR14" s="48"/>
      <c r="BWS14" s="48"/>
      <c r="BWT14" s="48"/>
      <c r="BWU14" s="48"/>
      <c r="BWV14" s="48"/>
      <c r="BWW14" s="48"/>
      <c r="BWX14" s="48"/>
      <c r="BWY14" s="48"/>
      <c r="BWZ14" s="48"/>
      <c r="BXA14" s="48"/>
      <c r="BXB14" s="48"/>
      <c r="BXC14" s="48"/>
      <c r="BXD14" s="48"/>
      <c r="BXE14" s="48"/>
      <c r="BXF14" s="48"/>
      <c r="BXG14" s="48"/>
      <c r="BXH14" s="48"/>
      <c r="BXI14" s="48"/>
      <c r="BXJ14" s="48"/>
      <c r="BXK14" s="48"/>
      <c r="BXL14" s="48"/>
      <c r="BXM14" s="48"/>
      <c r="BXN14" s="48"/>
      <c r="BXO14" s="48"/>
      <c r="BXP14" s="48"/>
      <c r="BXQ14" s="48"/>
      <c r="BXR14" s="48"/>
      <c r="BXS14" s="48"/>
      <c r="BXT14" s="48"/>
      <c r="BXU14" s="48"/>
      <c r="BXV14" s="48"/>
      <c r="BXW14" s="48"/>
      <c r="BXX14" s="48"/>
      <c r="BXY14" s="48"/>
      <c r="BXZ14" s="48"/>
      <c r="BYA14" s="48"/>
      <c r="BYB14" s="48"/>
      <c r="BYC14" s="48"/>
      <c r="BYD14" s="48"/>
      <c r="BYE14" s="48"/>
      <c r="BYF14" s="48"/>
      <c r="BYG14" s="48"/>
      <c r="BYH14" s="48"/>
      <c r="BYI14" s="48"/>
      <c r="BYJ14" s="48"/>
      <c r="BYK14" s="48"/>
      <c r="BYL14" s="48"/>
      <c r="BYM14" s="48"/>
      <c r="BYN14" s="48"/>
      <c r="BYO14" s="48"/>
      <c r="BYP14" s="48"/>
      <c r="BYQ14" s="48"/>
      <c r="BYR14" s="48"/>
      <c r="BYS14" s="48"/>
      <c r="BYT14" s="48"/>
      <c r="BYU14" s="48"/>
      <c r="BYV14" s="48"/>
      <c r="BYW14" s="48"/>
      <c r="BYX14" s="48"/>
      <c r="BYY14" s="48"/>
      <c r="BYZ14" s="48"/>
      <c r="BZA14" s="48"/>
      <c r="BZB14" s="48"/>
      <c r="BZC14" s="48"/>
      <c r="BZD14" s="48"/>
      <c r="BZE14" s="48"/>
      <c r="BZF14" s="48"/>
      <c r="BZG14" s="48"/>
      <c r="BZH14" s="48"/>
      <c r="BZI14" s="48"/>
      <c r="BZJ14" s="48"/>
      <c r="BZK14" s="48"/>
      <c r="BZL14" s="48"/>
      <c r="BZM14" s="48"/>
      <c r="BZN14" s="48"/>
      <c r="BZO14" s="48"/>
      <c r="BZP14" s="48"/>
      <c r="BZQ14" s="48"/>
      <c r="BZR14" s="48"/>
      <c r="BZS14" s="48"/>
      <c r="BZT14" s="48"/>
      <c r="BZU14" s="48"/>
      <c r="BZV14" s="48"/>
      <c r="BZW14" s="48"/>
      <c r="BZX14" s="48"/>
      <c r="BZY14" s="48"/>
      <c r="BZZ14" s="48"/>
      <c r="CAA14" s="48"/>
      <c r="CAB14" s="48"/>
      <c r="CAC14" s="48"/>
      <c r="CAD14" s="48"/>
      <c r="CAE14" s="48"/>
      <c r="CAF14" s="48"/>
      <c r="CAG14" s="48"/>
      <c r="CAH14" s="48"/>
      <c r="CAI14" s="48"/>
      <c r="CAJ14" s="48"/>
      <c r="CAK14" s="48"/>
      <c r="CAL14" s="48"/>
      <c r="CAM14" s="48"/>
      <c r="CAN14" s="48"/>
      <c r="CAO14" s="48"/>
      <c r="CAP14" s="48"/>
      <c r="CAQ14" s="48"/>
      <c r="CAR14" s="48"/>
      <c r="CAS14" s="48"/>
      <c r="CAT14" s="48"/>
      <c r="CAU14" s="48"/>
      <c r="CAV14" s="48"/>
      <c r="CAW14" s="48"/>
      <c r="CAX14" s="48"/>
      <c r="CAY14" s="48"/>
      <c r="CAZ14" s="48"/>
      <c r="CBA14" s="48"/>
      <c r="CBB14" s="48"/>
      <c r="CBC14" s="48"/>
      <c r="CBD14" s="48"/>
      <c r="CBE14" s="48"/>
      <c r="CBF14" s="48"/>
      <c r="CBG14" s="48"/>
      <c r="CBH14" s="48"/>
      <c r="CBI14" s="48"/>
      <c r="CBJ14" s="48"/>
      <c r="CBK14" s="48"/>
      <c r="CBL14" s="48"/>
      <c r="CBM14" s="48"/>
      <c r="CBN14" s="48"/>
      <c r="CBO14" s="48"/>
      <c r="CBP14" s="48"/>
      <c r="CBQ14" s="48"/>
      <c r="CBR14" s="48"/>
      <c r="CBS14" s="48"/>
      <c r="CBT14" s="48"/>
      <c r="CBU14" s="48"/>
      <c r="CBV14" s="48"/>
      <c r="CBW14" s="48"/>
      <c r="CBX14" s="48"/>
      <c r="CBY14" s="48"/>
      <c r="CBZ14" s="48"/>
      <c r="CCA14" s="48"/>
      <c r="CCB14" s="48"/>
      <c r="CCC14" s="48"/>
      <c r="CCD14" s="48"/>
      <c r="CCE14" s="48"/>
      <c r="CCF14" s="48"/>
      <c r="CCG14" s="48"/>
      <c r="CCH14" s="48"/>
      <c r="CCI14" s="48"/>
      <c r="CCJ14" s="48"/>
      <c r="CCK14" s="48"/>
      <c r="CCL14" s="48"/>
      <c r="CCM14" s="48"/>
      <c r="CCN14" s="48"/>
      <c r="CCO14" s="48"/>
      <c r="CCP14" s="48"/>
      <c r="CCQ14" s="48"/>
      <c r="CCR14" s="48"/>
      <c r="CCS14" s="48"/>
      <c r="CCT14" s="48"/>
      <c r="CCU14" s="48"/>
      <c r="CCV14" s="48"/>
      <c r="CCW14" s="48"/>
      <c r="CCX14" s="48"/>
      <c r="CCY14" s="48"/>
      <c r="CCZ14" s="48"/>
      <c r="CDA14" s="48"/>
      <c r="CDB14" s="48"/>
      <c r="CDC14" s="48"/>
      <c r="CDD14" s="48"/>
      <c r="CDE14" s="48"/>
      <c r="CDF14" s="48"/>
      <c r="CDG14" s="48"/>
      <c r="CDH14" s="48"/>
      <c r="CDI14" s="48"/>
      <c r="CDJ14" s="48"/>
      <c r="CDK14" s="48"/>
      <c r="CDL14" s="48"/>
      <c r="CDM14" s="48"/>
      <c r="CDN14" s="48"/>
      <c r="CDO14" s="48"/>
      <c r="CDP14" s="48"/>
      <c r="CDQ14" s="48"/>
      <c r="CDR14" s="48"/>
      <c r="CDS14" s="48"/>
      <c r="CDT14" s="48"/>
      <c r="CDU14" s="48"/>
      <c r="CDV14" s="48"/>
      <c r="CDW14" s="48"/>
      <c r="CDX14" s="48"/>
      <c r="CDY14" s="48"/>
      <c r="CDZ14" s="48"/>
      <c r="CEA14" s="48"/>
      <c r="CEB14" s="48"/>
      <c r="CEC14" s="48"/>
      <c r="CED14" s="48"/>
      <c r="CEE14" s="48"/>
      <c r="CEF14" s="48"/>
      <c r="CEG14" s="48"/>
      <c r="CEH14" s="48"/>
      <c r="CEI14" s="48"/>
      <c r="CEJ14" s="48"/>
      <c r="CEK14" s="48"/>
      <c r="CEL14" s="48"/>
      <c r="CEM14" s="48"/>
      <c r="CEN14" s="48"/>
      <c r="CEO14" s="48"/>
      <c r="CEP14" s="48"/>
      <c r="CEQ14" s="48"/>
      <c r="CER14" s="48"/>
      <c r="CES14" s="48"/>
      <c r="CET14" s="48"/>
      <c r="CEU14" s="48"/>
      <c r="CEV14" s="48"/>
      <c r="CEW14" s="48"/>
      <c r="CEX14" s="48"/>
      <c r="CEY14" s="48"/>
      <c r="CEZ14" s="48"/>
      <c r="CFA14" s="48"/>
      <c r="CFB14" s="48"/>
      <c r="CFC14" s="48"/>
      <c r="CFD14" s="48"/>
      <c r="CFE14" s="48"/>
      <c r="CFF14" s="48"/>
      <c r="CFG14" s="48"/>
      <c r="CFH14" s="48"/>
      <c r="CFI14" s="48"/>
      <c r="CFJ14" s="48"/>
      <c r="CFK14" s="48"/>
      <c r="CFL14" s="48"/>
      <c r="CFM14" s="48"/>
      <c r="CFN14" s="48"/>
      <c r="CFO14" s="48"/>
      <c r="CFP14" s="48"/>
      <c r="CFQ14" s="48"/>
      <c r="CFR14" s="48"/>
      <c r="CFS14" s="48"/>
      <c r="CFT14" s="48"/>
      <c r="CFU14" s="48"/>
      <c r="CFV14" s="48"/>
      <c r="CFW14" s="48"/>
      <c r="CFX14" s="48"/>
      <c r="CFY14" s="48"/>
      <c r="CFZ14" s="48"/>
      <c r="CGA14" s="48"/>
      <c r="CGB14" s="48"/>
      <c r="CGC14" s="48"/>
      <c r="CGD14" s="48"/>
      <c r="CGE14" s="48"/>
      <c r="CGF14" s="48"/>
      <c r="CGG14" s="48"/>
      <c r="CGH14" s="48"/>
      <c r="CGI14" s="48"/>
      <c r="CGJ14" s="48"/>
      <c r="CGK14" s="48"/>
      <c r="CGL14" s="48"/>
      <c r="CGM14" s="48"/>
      <c r="CGN14" s="48"/>
      <c r="CGO14" s="48"/>
      <c r="CGP14" s="48"/>
      <c r="CGQ14" s="48"/>
      <c r="CGR14" s="48"/>
      <c r="CGS14" s="48"/>
      <c r="CGT14" s="48"/>
      <c r="CGU14" s="48"/>
      <c r="CGV14" s="48"/>
      <c r="CGW14" s="48"/>
      <c r="CGX14" s="48"/>
      <c r="CGY14" s="48"/>
      <c r="CGZ14" s="48"/>
      <c r="CHA14" s="48"/>
      <c r="CHB14" s="48"/>
      <c r="CHC14" s="48"/>
      <c r="CHD14" s="48"/>
      <c r="CHE14" s="48"/>
      <c r="CHF14" s="48"/>
      <c r="CHG14" s="48"/>
      <c r="CHH14" s="48"/>
      <c r="CHI14" s="48"/>
      <c r="CHJ14" s="48"/>
      <c r="CHK14" s="48"/>
      <c r="CHL14" s="48"/>
      <c r="CHM14" s="48"/>
      <c r="CHN14" s="48"/>
      <c r="CHO14" s="48"/>
      <c r="CHP14" s="48"/>
      <c r="CHQ14" s="48"/>
      <c r="CHR14" s="48"/>
      <c r="CHS14" s="48"/>
      <c r="CHT14" s="48"/>
      <c r="CHU14" s="48"/>
      <c r="CHV14" s="48"/>
      <c r="CHW14" s="48"/>
      <c r="CHX14" s="48"/>
      <c r="CHY14" s="48"/>
      <c r="CHZ14" s="48"/>
      <c r="CIA14" s="48"/>
      <c r="CIB14" s="48"/>
      <c r="CIC14" s="48"/>
      <c r="CID14" s="48"/>
      <c r="CIE14" s="48"/>
      <c r="CIF14" s="48"/>
      <c r="CIG14" s="48"/>
      <c r="CIH14" s="48"/>
      <c r="CII14" s="48"/>
      <c r="CIJ14" s="48"/>
      <c r="CIK14" s="48"/>
      <c r="CIL14" s="48"/>
      <c r="CIM14" s="48"/>
      <c r="CIN14" s="48"/>
      <c r="CIO14" s="48"/>
      <c r="CIP14" s="48"/>
      <c r="CIQ14" s="48"/>
      <c r="CIR14" s="48"/>
      <c r="CIS14" s="48"/>
      <c r="CIT14" s="48"/>
      <c r="CIU14" s="48"/>
      <c r="CIV14" s="48"/>
      <c r="CIW14" s="48"/>
      <c r="CIX14" s="48"/>
      <c r="CIY14" s="48"/>
      <c r="CIZ14" s="48"/>
      <c r="CJA14" s="48"/>
      <c r="CJB14" s="48"/>
      <c r="CJC14" s="48"/>
      <c r="CJD14" s="48"/>
      <c r="CJE14" s="48"/>
      <c r="CJF14" s="48"/>
      <c r="CJG14" s="48"/>
      <c r="CJH14" s="48"/>
      <c r="CJI14" s="48"/>
      <c r="CJJ14" s="48"/>
      <c r="CJK14" s="48"/>
      <c r="CJL14" s="48"/>
      <c r="CJM14" s="48"/>
      <c r="CJN14" s="48"/>
      <c r="CJO14" s="48"/>
      <c r="CJP14" s="48"/>
      <c r="CJQ14" s="48"/>
      <c r="CJR14" s="48"/>
      <c r="CJS14" s="48"/>
      <c r="CJT14" s="48"/>
      <c r="CJU14" s="48"/>
      <c r="CJV14" s="48"/>
      <c r="CJW14" s="48"/>
      <c r="CJX14" s="48"/>
      <c r="CJY14" s="48"/>
      <c r="CJZ14" s="48"/>
      <c r="CKA14" s="48"/>
      <c r="CKB14" s="48"/>
      <c r="CKC14" s="48"/>
      <c r="CKD14" s="48"/>
      <c r="CKE14" s="48"/>
      <c r="CKF14" s="48"/>
      <c r="CKG14" s="48"/>
      <c r="CKH14" s="48"/>
      <c r="CKI14" s="48"/>
      <c r="CKJ14" s="48"/>
      <c r="CKK14" s="48"/>
      <c r="CKL14" s="48"/>
      <c r="CKM14" s="48"/>
      <c r="CKN14" s="48"/>
      <c r="CKO14" s="48"/>
      <c r="CKP14" s="48"/>
      <c r="CKQ14" s="48"/>
      <c r="CKR14" s="48"/>
      <c r="CKS14" s="48"/>
      <c r="CKT14" s="48"/>
      <c r="CKU14" s="48"/>
      <c r="CKV14" s="48"/>
      <c r="CKW14" s="48"/>
      <c r="CKX14" s="48"/>
      <c r="CKY14" s="48"/>
      <c r="CKZ14" s="48"/>
      <c r="CLA14" s="48"/>
      <c r="CLB14" s="48"/>
      <c r="CLC14" s="48"/>
      <c r="CLD14" s="48"/>
      <c r="CLE14" s="48"/>
      <c r="CLF14" s="48"/>
      <c r="CLG14" s="48"/>
      <c r="CLH14" s="48"/>
      <c r="CLI14" s="48"/>
      <c r="CLJ14" s="48"/>
      <c r="CLK14" s="48"/>
      <c r="CLL14" s="48"/>
      <c r="CLM14" s="48"/>
      <c r="CLN14" s="48"/>
      <c r="CLO14" s="48"/>
      <c r="CLP14" s="48"/>
      <c r="CLQ14" s="48"/>
      <c r="CLR14" s="48"/>
      <c r="CLS14" s="48"/>
      <c r="CLT14" s="48"/>
      <c r="CLU14" s="48"/>
      <c r="CLV14" s="48"/>
      <c r="CLW14" s="48"/>
      <c r="CLX14" s="48"/>
      <c r="CLY14" s="48"/>
      <c r="CLZ14" s="48"/>
      <c r="CMA14" s="48"/>
      <c r="CMB14" s="48"/>
      <c r="CMC14" s="48"/>
      <c r="CMD14" s="48"/>
      <c r="CME14" s="48"/>
      <c r="CMF14" s="48"/>
      <c r="CMG14" s="48"/>
      <c r="CMH14" s="48"/>
      <c r="CMI14" s="48"/>
      <c r="CMJ14" s="48"/>
      <c r="CMK14" s="48"/>
      <c r="CML14" s="48"/>
      <c r="CMM14" s="48"/>
      <c r="CMN14" s="48"/>
      <c r="CMO14" s="48"/>
      <c r="CMP14" s="48"/>
      <c r="CMQ14" s="48"/>
      <c r="CMR14" s="48"/>
      <c r="CMS14" s="48"/>
      <c r="CMT14" s="48"/>
      <c r="CMU14" s="48"/>
      <c r="CMV14" s="48"/>
      <c r="CMW14" s="48"/>
      <c r="CMX14" s="48"/>
      <c r="CMY14" s="48"/>
      <c r="CMZ14" s="48"/>
      <c r="CNA14" s="48"/>
      <c r="CNB14" s="48"/>
      <c r="CNC14" s="48"/>
      <c r="CND14" s="48"/>
      <c r="CNE14" s="48"/>
      <c r="CNF14" s="48"/>
      <c r="CNG14" s="48"/>
      <c r="CNH14" s="48"/>
      <c r="CNI14" s="48"/>
      <c r="CNJ14" s="48"/>
      <c r="CNK14" s="48"/>
      <c r="CNL14" s="48"/>
      <c r="CNM14" s="48"/>
      <c r="CNN14" s="48"/>
      <c r="CNO14" s="48"/>
      <c r="CNP14" s="48"/>
      <c r="CNQ14" s="48"/>
      <c r="CNR14" s="48"/>
      <c r="CNS14" s="48"/>
      <c r="CNT14" s="48"/>
      <c r="CNU14" s="48"/>
      <c r="CNV14" s="48"/>
      <c r="CNW14" s="48"/>
      <c r="CNX14" s="48"/>
      <c r="CNY14" s="48"/>
      <c r="CNZ14" s="48"/>
      <c r="COA14" s="48"/>
      <c r="COB14" s="48"/>
      <c r="COC14" s="48"/>
      <c r="COD14" s="48"/>
      <c r="COE14" s="48"/>
      <c r="COF14" s="48"/>
      <c r="COG14" s="48"/>
      <c r="COH14" s="48"/>
      <c r="COI14" s="48"/>
      <c r="COJ14" s="48"/>
      <c r="COK14" s="48"/>
      <c r="COL14" s="48"/>
      <c r="COM14" s="48"/>
      <c r="CON14" s="48"/>
      <c r="COO14" s="48"/>
      <c r="COP14" s="48"/>
      <c r="COQ14" s="48"/>
      <c r="COR14" s="48"/>
      <c r="COS14" s="48"/>
      <c r="COT14" s="48"/>
      <c r="COU14" s="48"/>
      <c r="COV14" s="48"/>
      <c r="COW14" s="48"/>
      <c r="COX14" s="48"/>
      <c r="COY14" s="48"/>
      <c r="COZ14" s="48"/>
      <c r="CPA14" s="48"/>
      <c r="CPB14" s="48"/>
      <c r="CPC14" s="48"/>
      <c r="CPD14" s="48"/>
      <c r="CPE14" s="48"/>
      <c r="CPF14" s="48"/>
      <c r="CPG14" s="48"/>
      <c r="CPH14" s="48"/>
      <c r="CPI14" s="48"/>
      <c r="CPJ14" s="48"/>
      <c r="CPK14" s="48"/>
      <c r="CPL14" s="48"/>
      <c r="CPM14" s="48"/>
      <c r="CPN14" s="48"/>
      <c r="CPO14" s="48"/>
      <c r="CPP14" s="48"/>
      <c r="CPQ14" s="48"/>
      <c r="CPR14" s="48"/>
      <c r="CPS14" s="48"/>
      <c r="CPT14" s="48"/>
      <c r="CPU14" s="48"/>
      <c r="CPV14" s="48"/>
      <c r="CPW14" s="48"/>
      <c r="CPX14" s="48"/>
      <c r="CPY14" s="48"/>
      <c r="CPZ14" s="48"/>
      <c r="CQA14" s="48"/>
      <c r="CQB14" s="48"/>
      <c r="CQC14" s="48"/>
      <c r="CQD14" s="48"/>
      <c r="CQE14" s="48"/>
      <c r="CQF14" s="48"/>
      <c r="CQG14" s="48"/>
      <c r="CQH14" s="48"/>
      <c r="CQI14" s="48"/>
      <c r="CQJ14" s="48"/>
      <c r="CQK14" s="48"/>
      <c r="CQL14" s="48"/>
      <c r="CQM14" s="48"/>
      <c r="CQN14" s="48"/>
      <c r="CQO14" s="48"/>
      <c r="CQP14" s="48"/>
      <c r="CQQ14" s="48"/>
      <c r="CQR14" s="48"/>
      <c r="CQS14" s="48"/>
      <c r="CQT14" s="48"/>
      <c r="CQU14" s="48"/>
      <c r="CQV14" s="48"/>
      <c r="CQW14" s="48"/>
      <c r="CQX14" s="48"/>
      <c r="CQY14" s="48"/>
      <c r="CQZ14" s="48"/>
      <c r="CRA14" s="48"/>
      <c r="CRB14" s="48"/>
      <c r="CRC14" s="48"/>
      <c r="CRD14" s="48"/>
      <c r="CRE14" s="48"/>
      <c r="CRF14" s="48"/>
      <c r="CRG14" s="48"/>
      <c r="CRH14" s="48"/>
      <c r="CRI14" s="48"/>
      <c r="CRJ14" s="48"/>
      <c r="CRK14" s="48"/>
      <c r="CRL14" s="48"/>
      <c r="CRM14" s="48"/>
      <c r="CRN14" s="48"/>
      <c r="CRO14" s="48"/>
      <c r="CRP14" s="48"/>
      <c r="CRQ14" s="48"/>
      <c r="CRR14" s="48"/>
      <c r="CRS14" s="48"/>
      <c r="CRT14" s="48"/>
      <c r="CRU14" s="48"/>
      <c r="CRV14" s="48"/>
      <c r="CRW14" s="48"/>
      <c r="CRX14" s="48"/>
      <c r="CRY14" s="48"/>
      <c r="CRZ14" s="48"/>
      <c r="CSA14" s="48"/>
      <c r="CSB14" s="48"/>
      <c r="CSC14" s="48"/>
      <c r="CSD14" s="48"/>
      <c r="CSE14" s="48"/>
      <c r="CSF14" s="48"/>
      <c r="CSG14" s="48"/>
      <c r="CSH14" s="48"/>
      <c r="CSI14" s="48"/>
      <c r="CSJ14" s="48"/>
      <c r="CSK14" s="48"/>
      <c r="CSL14" s="48"/>
      <c r="CSM14" s="48"/>
      <c r="CSN14" s="48"/>
      <c r="CSO14" s="48"/>
      <c r="CSP14" s="48"/>
      <c r="CSQ14" s="48"/>
      <c r="CSR14" s="48"/>
      <c r="CSS14" s="48"/>
      <c r="CST14" s="48"/>
      <c r="CSU14" s="48"/>
      <c r="CSV14" s="48"/>
      <c r="CSW14" s="48"/>
      <c r="CSX14" s="48"/>
      <c r="CSY14" s="48"/>
      <c r="CSZ14" s="48"/>
      <c r="CTA14" s="48"/>
      <c r="CTB14" s="48"/>
      <c r="CTC14" s="48"/>
      <c r="CTD14" s="48"/>
      <c r="CTE14" s="48"/>
      <c r="CTF14" s="48"/>
      <c r="CTG14" s="48"/>
      <c r="CTH14" s="48"/>
      <c r="CTI14" s="48"/>
      <c r="CTJ14" s="48"/>
      <c r="CTK14" s="48"/>
      <c r="CTL14" s="48"/>
      <c r="CTM14" s="48"/>
      <c r="CTN14" s="48"/>
      <c r="CTO14" s="48"/>
      <c r="CTP14" s="48"/>
      <c r="CTQ14" s="48"/>
      <c r="CTR14" s="48"/>
      <c r="CTS14" s="48"/>
      <c r="CTT14" s="48"/>
      <c r="CTU14" s="48"/>
      <c r="CTV14" s="48"/>
      <c r="CTW14" s="48"/>
      <c r="CTX14" s="48"/>
      <c r="CTY14" s="48"/>
      <c r="CTZ14" s="48"/>
      <c r="CUA14" s="48"/>
      <c r="CUB14" s="48"/>
      <c r="CUC14" s="48"/>
      <c r="CUD14" s="48"/>
      <c r="CUE14" s="48"/>
      <c r="CUF14" s="48"/>
      <c r="CUG14" s="48"/>
      <c r="CUH14" s="48"/>
      <c r="CUI14" s="48"/>
      <c r="CUJ14" s="48"/>
      <c r="CUK14" s="48"/>
      <c r="CUL14" s="48"/>
      <c r="CUM14" s="48"/>
      <c r="CUN14" s="48"/>
      <c r="CUO14" s="48"/>
      <c r="CUP14" s="48"/>
      <c r="CUQ14" s="48"/>
      <c r="CUR14" s="48"/>
      <c r="CUS14" s="48"/>
      <c r="CUT14" s="48"/>
      <c r="CUU14" s="48"/>
      <c r="CUV14" s="48"/>
      <c r="CUW14" s="48"/>
      <c r="CUX14" s="48"/>
      <c r="CUY14" s="48"/>
      <c r="CUZ14" s="48"/>
      <c r="CVA14" s="48"/>
      <c r="CVB14" s="48"/>
      <c r="CVC14" s="48"/>
      <c r="CVD14" s="48"/>
      <c r="CVE14" s="48"/>
      <c r="CVF14" s="48"/>
      <c r="CVG14" s="48"/>
      <c r="CVH14" s="48"/>
      <c r="CVI14" s="48"/>
      <c r="CVJ14" s="48"/>
      <c r="CVK14" s="48"/>
      <c r="CVL14" s="48"/>
      <c r="CVM14" s="48"/>
      <c r="CVN14" s="48"/>
      <c r="CVO14" s="48"/>
      <c r="CVP14" s="48"/>
      <c r="CVQ14" s="48"/>
      <c r="CVR14" s="48"/>
      <c r="CVS14" s="48"/>
      <c r="CVT14" s="48"/>
      <c r="CVU14" s="48"/>
      <c r="CVV14" s="48"/>
      <c r="CVW14" s="48"/>
      <c r="CVX14" s="48"/>
      <c r="CVY14" s="48"/>
      <c r="CVZ14" s="48"/>
      <c r="CWA14" s="48"/>
      <c r="CWB14" s="48"/>
      <c r="CWC14" s="48"/>
      <c r="CWD14" s="48"/>
      <c r="CWE14" s="48"/>
      <c r="CWF14" s="48"/>
      <c r="CWG14" s="48"/>
      <c r="CWH14" s="48"/>
      <c r="CWI14" s="48"/>
      <c r="CWJ14" s="48"/>
      <c r="CWK14" s="48"/>
      <c r="CWL14" s="48"/>
      <c r="CWM14" s="48"/>
      <c r="CWN14" s="48"/>
      <c r="CWO14" s="48"/>
      <c r="CWP14" s="48"/>
      <c r="CWQ14" s="48"/>
      <c r="CWR14" s="48"/>
      <c r="CWS14" s="48"/>
      <c r="CWT14" s="48"/>
      <c r="CWU14" s="48"/>
      <c r="CWV14" s="48"/>
      <c r="CWW14" s="48"/>
      <c r="CWX14" s="48"/>
      <c r="CWY14" s="48"/>
      <c r="CWZ14" s="48"/>
      <c r="CXA14" s="48"/>
      <c r="CXB14" s="48"/>
      <c r="CXC14" s="48"/>
      <c r="CXD14" s="48"/>
      <c r="CXE14" s="48"/>
      <c r="CXF14" s="48"/>
      <c r="CXG14" s="48"/>
      <c r="CXH14" s="48"/>
      <c r="CXI14" s="48"/>
      <c r="CXJ14" s="48"/>
      <c r="CXK14" s="48"/>
      <c r="CXL14" s="48"/>
      <c r="CXM14" s="48"/>
      <c r="CXN14" s="48"/>
      <c r="CXO14" s="48"/>
      <c r="CXP14" s="48"/>
      <c r="CXQ14" s="48"/>
      <c r="CXR14" s="48"/>
      <c r="CXS14" s="48"/>
      <c r="CXT14" s="48"/>
      <c r="CXU14" s="48"/>
      <c r="CXV14" s="48"/>
      <c r="CXW14" s="48"/>
      <c r="CXX14" s="48"/>
      <c r="CXY14" s="48"/>
      <c r="CXZ14" s="48"/>
      <c r="CYA14" s="48"/>
      <c r="CYB14" s="48"/>
      <c r="CYC14" s="48"/>
      <c r="CYD14" s="48"/>
      <c r="CYE14" s="48"/>
      <c r="CYF14" s="48"/>
      <c r="CYG14" s="48"/>
      <c r="CYH14" s="48"/>
      <c r="CYI14" s="48"/>
      <c r="CYJ14" s="48"/>
      <c r="CYK14" s="48"/>
      <c r="CYL14" s="48"/>
      <c r="CYM14" s="48"/>
      <c r="CYN14" s="48"/>
      <c r="CYO14" s="48"/>
      <c r="CYP14" s="48"/>
      <c r="CYQ14" s="48"/>
      <c r="CYR14" s="48"/>
      <c r="CYS14" s="48"/>
      <c r="CYT14" s="48"/>
      <c r="CYU14" s="48"/>
      <c r="CYV14" s="48"/>
      <c r="CYW14" s="48"/>
      <c r="CYX14" s="48"/>
      <c r="CYY14" s="48"/>
      <c r="CYZ14" s="48"/>
      <c r="CZA14" s="48"/>
      <c r="CZB14" s="48"/>
      <c r="CZC14" s="48"/>
      <c r="CZD14" s="48"/>
      <c r="CZE14" s="48"/>
      <c r="CZF14" s="48"/>
      <c r="CZG14" s="48"/>
      <c r="CZH14" s="48"/>
      <c r="CZI14" s="48"/>
      <c r="CZJ14" s="48"/>
      <c r="CZK14" s="48"/>
      <c r="CZL14" s="48"/>
      <c r="CZM14" s="48"/>
      <c r="CZN14" s="48"/>
      <c r="CZO14" s="48"/>
      <c r="CZP14" s="48"/>
      <c r="CZQ14" s="48"/>
      <c r="CZR14" s="48"/>
      <c r="CZS14" s="48"/>
      <c r="CZT14" s="48"/>
      <c r="CZU14" s="48"/>
      <c r="CZV14" s="48"/>
      <c r="CZW14" s="48"/>
      <c r="CZX14" s="48"/>
      <c r="CZY14" s="48"/>
      <c r="CZZ14" s="48"/>
      <c r="DAA14" s="48"/>
      <c r="DAB14" s="48"/>
      <c r="DAC14" s="48"/>
      <c r="DAD14" s="48"/>
      <c r="DAE14" s="48"/>
      <c r="DAF14" s="48"/>
      <c r="DAG14" s="48"/>
      <c r="DAH14" s="48"/>
      <c r="DAI14" s="48"/>
      <c r="DAJ14" s="48"/>
      <c r="DAK14" s="48"/>
      <c r="DAL14" s="48"/>
      <c r="DAM14" s="48"/>
      <c r="DAN14" s="48"/>
      <c r="DAO14" s="48"/>
      <c r="DAP14" s="48"/>
      <c r="DAQ14" s="48"/>
      <c r="DAR14" s="48"/>
      <c r="DAS14" s="48"/>
      <c r="DAT14" s="48"/>
      <c r="DAU14" s="48"/>
      <c r="DAV14" s="48"/>
      <c r="DAW14" s="48"/>
      <c r="DAX14" s="48"/>
      <c r="DAY14" s="48"/>
      <c r="DAZ14" s="48"/>
      <c r="DBA14" s="48"/>
      <c r="DBB14" s="48"/>
      <c r="DBC14" s="48"/>
      <c r="DBD14" s="48"/>
      <c r="DBE14" s="48"/>
      <c r="DBF14" s="48"/>
      <c r="DBG14" s="48"/>
      <c r="DBH14" s="48"/>
      <c r="DBI14" s="48"/>
      <c r="DBJ14" s="48"/>
      <c r="DBK14" s="48"/>
      <c r="DBL14" s="48"/>
      <c r="DBM14" s="48"/>
      <c r="DBN14" s="48"/>
      <c r="DBO14" s="48"/>
      <c r="DBP14" s="48"/>
      <c r="DBQ14" s="48"/>
      <c r="DBR14" s="48"/>
      <c r="DBS14" s="48"/>
      <c r="DBT14" s="48"/>
      <c r="DBU14" s="48"/>
      <c r="DBV14" s="48"/>
      <c r="DBW14" s="48"/>
      <c r="DBX14" s="48"/>
      <c r="DBY14" s="48"/>
      <c r="DBZ14" s="48"/>
      <c r="DCA14" s="48"/>
      <c r="DCB14" s="48"/>
      <c r="DCC14" s="48"/>
      <c r="DCD14" s="48"/>
      <c r="DCE14" s="48"/>
      <c r="DCF14" s="48"/>
      <c r="DCG14" s="48"/>
      <c r="DCH14" s="48"/>
      <c r="DCI14" s="48"/>
      <c r="DCJ14" s="48"/>
      <c r="DCK14" s="48"/>
      <c r="DCL14" s="48"/>
      <c r="DCM14" s="48"/>
      <c r="DCN14" s="48"/>
      <c r="DCO14" s="48"/>
      <c r="DCP14" s="48"/>
      <c r="DCQ14" s="48"/>
      <c r="DCR14" s="48"/>
      <c r="DCS14" s="48"/>
      <c r="DCT14" s="48"/>
      <c r="DCU14" s="48"/>
      <c r="DCV14" s="48"/>
      <c r="DCW14" s="48"/>
      <c r="DCX14" s="48"/>
      <c r="DCY14" s="48"/>
      <c r="DCZ14" s="48"/>
      <c r="DDA14" s="48"/>
      <c r="DDB14" s="48"/>
      <c r="DDC14" s="48"/>
      <c r="DDD14" s="48"/>
      <c r="DDE14" s="48"/>
      <c r="DDF14" s="48"/>
      <c r="DDG14" s="48"/>
      <c r="DDH14" s="48"/>
      <c r="DDI14" s="48"/>
      <c r="DDJ14" s="48"/>
      <c r="DDK14" s="48"/>
      <c r="DDL14" s="48"/>
      <c r="DDM14" s="48"/>
      <c r="DDN14" s="48"/>
      <c r="DDO14" s="48"/>
      <c r="DDP14" s="48"/>
      <c r="DDQ14" s="48"/>
      <c r="DDR14" s="48"/>
      <c r="DDS14" s="48"/>
      <c r="DDT14" s="48"/>
      <c r="DDU14" s="48"/>
      <c r="DDV14" s="48"/>
      <c r="DDW14" s="48"/>
      <c r="DDX14" s="48"/>
      <c r="DDY14" s="48"/>
      <c r="DDZ14" s="48"/>
      <c r="DEA14" s="48"/>
      <c r="DEB14" s="48"/>
      <c r="DEC14" s="48"/>
      <c r="DED14" s="48"/>
      <c r="DEE14" s="48"/>
      <c r="DEF14" s="48"/>
      <c r="DEG14" s="48"/>
      <c r="DEH14" s="48"/>
      <c r="DEI14" s="48"/>
      <c r="DEJ14" s="48"/>
      <c r="DEK14" s="48"/>
      <c r="DEL14" s="48"/>
      <c r="DEM14" s="48"/>
      <c r="DEN14" s="48"/>
      <c r="DEO14" s="48"/>
      <c r="DEP14" s="48"/>
      <c r="DEQ14" s="48"/>
      <c r="DER14" s="48"/>
      <c r="DES14" s="48"/>
      <c r="DET14" s="48"/>
      <c r="DEU14" s="48"/>
      <c r="DEV14" s="48"/>
      <c r="DEW14" s="48"/>
      <c r="DEX14" s="48"/>
      <c r="DEY14" s="48"/>
      <c r="DEZ14" s="48"/>
      <c r="DFA14" s="48"/>
      <c r="DFB14" s="48"/>
      <c r="DFC14" s="48"/>
      <c r="DFD14" s="48"/>
      <c r="DFE14" s="48"/>
      <c r="DFF14" s="48"/>
      <c r="DFG14" s="48"/>
      <c r="DFH14" s="48"/>
      <c r="DFI14" s="48"/>
      <c r="DFJ14" s="48"/>
      <c r="DFK14" s="48"/>
      <c r="DFL14" s="48"/>
      <c r="DFM14" s="48"/>
      <c r="DFN14" s="48"/>
      <c r="DFO14" s="48"/>
      <c r="DFP14" s="48"/>
      <c r="DFQ14" s="48"/>
      <c r="DFR14" s="48"/>
      <c r="DFS14" s="48"/>
      <c r="DFT14" s="48"/>
      <c r="DFU14" s="48"/>
      <c r="DFV14" s="48"/>
      <c r="DFW14" s="48"/>
      <c r="DFX14" s="48"/>
      <c r="DFY14" s="48"/>
      <c r="DFZ14" s="48"/>
      <c r="DGA14" s="48"/>
      <c r="DGB14" s="48"/>
      <c r="DGC14" s="48"/>
      <c r="DGD14" s="48"/>
      <c r="DGE14" s="48"/>
      <c r="DGF14" s="48"/>
      <c r="DGG14" s="48"/>
      <c r="DGH14" s="48"/>
      <c r="DGI14" s="48"/>
      <c r="DGJ14" s="48"/>
      <c r="DGK14" s="48"/>
      <c r="DGL14" s="48"/>
      <c r="DGM14" s="48"/>
      <c r="DGN14" s="48"/>
      <c r="DGO14" s="48"/>
      <c r="DGP14" s="48"/>
      <c r="DGQ14" s="48"/>
      <c r="DGR14" s="48"/>
      <c r="DGS14" s="48"/>
      <c r="DGT14" s="48"/>
      <c r="DGU14" s="48"/>
      <c r="DGV14" s="48"/>
      <c r="DGW14" s="48"/>
      <c r="DGX14" s="48"/>
      <c r="DGY14" s="48"/>
      <c r="DGZ14" s="48"/>
      <c r="DHA14" s="48"/>
      <c r="DHB14" s="48"/>
      <c r="DHC14" s="48"/>
      <c r="DHD14" s="48"/>
      <c r="DHE14" s="48"/>
      <c r="DHF14" s="48"/>
      <c r="DHG14" s="48"/>
      <c r="DHH14" s="48"/>
      <c r="DHI14" s="48"/>
      <c r="DHJ14" s="48"/>
      <c r="DHK14" s="48"/>
      <c r="DHL14" s="48"/>
      <c r="DHM14" s="48"/>
      <c r="DHN14" s="48"/>
      <c r="DHO14" s="48"/>
      <c r="DHP14" s="48"/>
      <c r="DHQ14" s="48"/>
      <c r="DHR14" s="48"/>
      <c r="DHS14" s="48"/>
      <c r="DHT14" s="48"/>
      <c r="DHU14" s="48"/>
      <c r="DHV14" s="48"/>
      <c r="DHW14" s="48"/>
      <c r="DHX14" s="48"/>
      <c r="DHY14" s="48"/>
      <c r="DHZ14" s="48"/>
      <c r="DIA14" s="48"/>
      <c r="DIB14" s="48"/>
      <c r="DIC14" s="48"/>
      <c r="DID14" s="48"/>
      <c r="DIE14" s="48"/>
      <c r="DIF14" s="48"/>
      <c r="DIG14" s="48"/>
      <c r="DIH14" s="48"/>
      <c r="DII14" s="48"/>
      <c r="DIJ14" s="48"/>
      <c r="DIK14" s="48"/>
      <c r="DIL14" s="48"/>
      <c r="DIM14" s="48"/>
      <c r="DIN14" s="48"/>
      <c r="DIO14" s="48"/>
      <c r="DIP14" s="48"/>
      <c r="DIQ14" s="48"/>
      <c r="DIR14" s="48"/>
      <c r="DIS14" s="48"/>
      <c r="DIT14" s="48"/>
      <c r="DIU14" s="48"/>
      <c r="DIV14" s="48"/>
      <c r="DIW14" s="48"/>
      <c r="DIX14" s="48"/>
      <c r="DIY14" s="48"/>
      <c r="DIZ14" s="48"/>
      <c r="DJA14" s="48"/>
      <c r="DJB14" s="48"/>
      <c r="DJC14" s="48"/>
      <c r="DJD14" s="48"/>
      <c r="DJE14" s="48"/>
      <c r="DJF14" s="48"/>
      <c r="DJG14" s="48"/>
      <c r="DJH14" s="48"/>
      <c r="DJI14" s="48"/>
      <c r="DJJ14" s="48"/>
      <c r="DJK14" s="48"/>
      <c r="DJL14" s="48"/>
      <c r="DJM14" s="48"/>
      <c r="DJN14" s="48"/>
      <c r="DJO14" s="48"/>
      <c r="DJP14" s="48"/>
      <c r="DJQ14" s="48"/>
      <c r="DJR14" s="48"/>
      <c r="DJS14" s="48"/>
      <c r="DJT14" s="48"/>
      <c r="DJU14" s="48"/>
      <c r="DJV14" s="48"/>
      <c r="DJW14" s="48"/>
      <c r="DJX14" s="48"/>
      <c r="DJY14" s="48"/>
      <c r="DJZ14" s="48"/>
      <c r="DKA14" s="48"/>
      <c r="DKB14" s="48"/>
      <c r="DKC14" s="48"/>
      <c r="DKD14" s="48"/>
      <c r="DKE14" s="48"/>
      <c r="DKF14" s="48"/>
      <c r="DKG14" s="48"/>
      <c r="DKH14" s="48"/>
      <c r="DKI14" s="48"/>
      <c r="DKJ14" s="48"/>
      <c r="DKK14" s="48"/>
      <c r="DKL14" s="48"/>
      <c r="DKM14" s="48"/>
      <c r="DKN14" s="48"/>
      <c r="DKO14" s="48"/>
      <c r="DKP14" s="48"/>
      <c r="DKQ14" s="48"/>
      <c r="DKR14" s="48"/>
      <c r="DKS14" s="48"/>
      <c r="DKT14" s="48"/>
      <c r="DKU14" s="48"/>
      <c r="DKV14" s="48"/>
      <c r="DKW14" s="48"/>
      <c r="DKX14" s="48"/>
      <c r="DKY14" s="48"/>
      <c r="DKZ14" s="48"/>
      <c r="DLA14" s="48"/>
      <c r="DLB14" s="48"/>
      <c r="DLC14" s="48"/>
      <c r="DLD14" s="48"/>
      <c r="DLE14" s="48"/>
      <c r="DLF14" s="48"/>
      <c r="DLG14" s="48"/>
      <c r="DLH14" s="48"/>
      <c r="DLI14" s="48"/>
      <c r="DLJ14" s="48"/>
      <c r="DLK14" s="48"/>
      <c r="DLL14" s="48"/>
      <c r="DLM14" s="48"/>
      <c r="DLN14" s="48"/>
      <c r="DLO14" s="48"/>
      <c r="DLP14" s="48"/>
      <c r="DLQ14" s="48"/>
      <c r="DLR14" s="48"/>
      <c r="DLS14" s="48"/>
      <c r="DLT14" s="48"/>
      <c r="DLU14" s="48"/>
      <c r="DLV14" s="48"/>
      <c r="DLW14" s="48"/>
      <c r="DLX14" s="48"/>
      <c r="DLY14" s="48"/>
      <c r="DLZ14" s="48"/>
      <c r="DMA14" s="48"/>
      <c r="DMB14" s="48"/>
      <c r="DMC14" s="48"/>
      <c r="DMD14" s="48"/>
      <c r="DME14" s="48"/>
      <c r="DMF14" s="48"/>
      <c r="DMG14" s="48"/>
      <c r="DMH14" s="48"/>
      <c r="DMI14" s="48"/>
      <c r="DMJ14" s="48"/>
      <c r="DMK14" s="48"/>
      <c r="DML14" s="48"/>
      <c r="DMM14" s="48"/>
      <c r="DMN14" s="48"/>
      <c r="DMO14" s="48"/>
      <c r="DMP14" s="48"/>
      <c r="DMQ14" s="48"/>
      <c r="DMR14" s="48"/>
      <c r="DMS14" s="48"/>
      <c r="DMT14" s="48"/>
      <c r="DMU14" s="48"/>
      <c r="DMV14" s="48"/>
      <c r="DMW14" s="48"/>
      <c r="DMX14" s="48"/>
      <c r="DMY14" s="48"/>
      <c r="DMZ14" s="48"/>
      <c r="DNA14" s="48"/>
      <c r="DNB14" s="48"/>
      <c r="DNC14" s="48"/>
      <c r="DND14" s="48"/>
      <c r="DNE14" s="48"/>
      <c r="DNF14" s="48"/>
      <c r="DNG14" s="48"/>
      <c r="DNH14" s="48"/>
      <c r="DNI14" s="48"/>
      <c r="DNJ14" s="48"/>
      <c r="DNK14" s="48"/>
      <c r="DNL14" s="48"/>
      <c r="DNM14" s="48"/>
      <c r="DNN14" s="48"/>
      <c r="DNO14" s="48"/>
      <c r="DNP14" s="48"/>
      <c r="DNQ14" s="48"/>
      <c r="DNR14" s="48"/>
      <c r="DNS14" s="48"/>
      <c r="DNT14" s="48"/>
      <c r="DNU14" s="48"/>
      <c r="DNV14" s="48"/>
      <c r="DNW14" s="48"/>
      <c r="DNX14" s="48"/>
      <c r="DNY14" s="48"/>
      <c r="DNZ14" s="48"/>
      <c r="DOA14" s="48"/>
      <c r="DOB14" s="48"/>
      <c r="DOC14" s="48"/>
      <c r="DOD14" s="48"/>
      <c r="DOE14" s="48"/>
      <c r="DOF14" s="48"/>
      <c r="DOG14" s="48"/>
      <c r="DOH14" s="48"/>
      <c r="DOI14" s="48"/>
      <c r="DOJ14" s="48"/>
      <c r="DOK14" s="48"/>
      <c r="DOL14" s="48"/>
      <c r="DOM14" s="48"/>
      <c r="DON14" s="48"/>
      <c r="DOO14" s="48"/>
      <c r="DOP14" s="48"/>
      <c r="DOQ14" s="48"/>
      <c r="DOR14" s="48"/>
      <c r="DOS14" s="48"/>
      <c r="DOT14" s="48"/>
      <c r="DOU14" s="48"/>
      <c r="DOV14" s="48"/>
      <c r="DOW14" s="48"/>
      <c r="DOX14" s="48"/>
      <c r="DOY14" s="48"/>
      <c r="DOZ14" s="48"/>
      <c r="DPA14" s="48"/>
      <c r="DPB14" s="48"/>
      <c r="DPC14" s="48"/>
      <c r="DPD14" s="48"/>
      <c r="DPE14" s="48"/>
      <c r="DPF14" s="48"/>
      <c r="DPG14" s="48"/>
      <c r="DPH14" s="48"/>
      <c r="DPI14" s="48"/>
      <c r="DPJ14" s="48"/>
      <c r="DPK14" s="48"/>
      <c r="DPL14" s="48"/>
      <c r="DPM14" s="48"/>
      <c r="DPN14" s="48"/>
      <c r="DPO14" s="48"/>
      <c r="DPP14" s="48"/>
      <c r="DPQ14" s="48"/>
      <c r="DPR14" s="48"/>
      <c r="DPS14" s="48"/>
      <c r="DPT14" s="48"/>
      <c r="DPU14" s="48"/>
      <c r="DPV14" s="48"/>
      <c r="DPW14" s="48"/>
      <c r="DPX14" s="48"/>
      <c r="DPY14" s="48"/>
      <c r="DPZ14" s="48"/>
      <c r="DQA14" s="48"/>
      <c r="DQB14" s="48"/>
      <c r="DQC14" s="48"/>
      <c r="DQD14" s="48"/>
      <c r="DQE14" s="48"/>
      <c r="DQF14" s="48"/>
      <c r="DQG14" s="48"/>
      <c r="DQH14" s="48"/>
      <c r="DQI14" s="48"/>
      <c r="DQJ14" s="48"/>
      <c r="DQK14" s="48"/>
      <c r="DQL14" s="48"/>
      <c r="DQM14" s="48"/>
      <c r="DQN14" s="48"/>
      <c r="DQO14" s="48"/>
      <c r="DQP14" s="48"/>
      <c r="DQQ14" s="48"/>
      <c r="DQR14" s="48"/>
      <c r="DQS14" s="48"/>
      <c r="DQT14" s="48"/>
      <c r="DQU14" s="48"/>
      <c r="DQV14" s="48"/>
      <c r="DQW14" s="48"/>
      <c r="DQX14" s="48"/>
      <c r="DQY14" s="48"/>
      <c r="DQZ14" s="48"/>
      <c r="DRA14" s="48"/>
      <c r="DRB14" s="48"/>
      <c r="DRC14" s="48"/>
      <c r="DRD14" s="48"/>
      <c r="DRE14" s="48"/>
      <c r="DRF14" s="48"/>
      <c r="DRG14" s="48"/>
      <c r="DRH14" s="48"/>
      <c r="DRI14" s="48"/>
      <c r="DRJ14" s="48"/>
      <c r="DRK14" s="48"/>
      <c r="DRL14" s="48"/>
      <c r="DRM14" s="48"/>
      <c r="DRN14" s="48"/>
      <c r="DRO14" s="48"/>
      <c r="DRP14" s="48"/>
      <c r="DRQ14" s="48"/>
      <c r="DRR14" s="48"/>
      <c r="DRS14" s="48"/>
      <c r="DRT14" s="48"/>
      <c r="DRU14" s="48"/>
      <c r="DRV14" s="48"/>
      <c r="DRW14" s="48"/>
      <c r="DRX14" s="48"/>
      <c r="DRY14" s="48"/>
      <c r="DRZ14" s="48"/>
      <c r="DSA14" s="48"/>
      <c r="DSB14" s="48"/>
      <c r="DSC14" s="48"/>
      <c r="DSD14" s="48"/>
      <c r="DSE14" s="48"/>
      <c r="DSF14" s="48"/>
      <c r="DSG14" s="48"/>
      <c r="DSH14" s="48"/>
      <c r="DSI14" s="48"/>
      <c r="DSJ14" s="48"/>
      <c r="DSK14" s="48"/>
      <c r="DSL14" s="48"/>
      <c r="DSM14" s="48"/>
      <c r="DSN14" s="48"/>
      <c r="DSO14" s="48"/>
      <c r="DSP14" s="48"/>
      <c r="DSQ14" s="48"/>
      <c r="DSR14" s="48"/>
      <c r="DSS14" s="48"/>
      <c r="DST14" s="48"/>
      <c r="DSU14" s="48"/>
      <c r="DSV14" s="48"/>
      <c r="DSW14" s="48"/>
      <c r="DSX14" s="48"/>
      <c r="DSY14" s="48"/>
      <c r="DSZ14" s="48"/>
      <c r="DTA14" s="48"/>
      <c r="DTB14" s="48"/>
      <c r="DTC14" s="48"/>
      <c r="DTD14" s="48"/>
      <c r="DTE14" s="48"/>
      <c r="DTF14" s="48"/>
      <c r="DTG14" s="48"/>
      <c r="DTH14" s="48"/>
      <c r="DTI14" s="48"/>
      <c r="DTJ14" s="48"/>
      <c r="DTK14" s="48"/>
      <c r="DTL14" s="48"/>
      <c r="DTM14" s="48"/>
      <c r="DTN14" s="48"/>
      <c r="DTO14" s="48"/>
      <c r="DTP14" s="48"/>
      <c r="DTQ14" s="48"/>
      <c r="DTR14" s="48"/>
      <c r="DTS14" s="48"/>
      <c r="DTT14" s="48"/>
      <c r="DTU14" s="48"/>
      <c r="DTV14" s="48"/>
      <c r="DTW14" s="48"/>
      <c r="DTX14" s="48"/>
      <c r="DTY14" s="48"/>
      <c r="DTZ14" s="48"/>
      <c r="DUA14" s="48"/>
      <c r="DUB14" s="48"/>
      <c r="DUC14" s="48"/>
      <c r="DUD14" s="48"/>
      <c r="DUE14" s="48"/>
      <c r="DUF14" s="48"/>
      <c r="DUG14" s="48"/>
      <c r="DUH14" s="48"/>
      <c r="DUI14" s="48"/>
      <c r="DUJ14" s="48"/>
      <c r="DUK14" s="48"/>
      <c r="DUL14" s="48"/>
      <c r="DUM14" s="48"/>
      <c r="DUN14" s="48"/>
      <c r="DUO14" s="48"/>
      <c r="DUP14" s="48"/>
      <c r="DUQ14" s="48"/>
      <c r="DUR14" s="48"/>
      <c r="DUS14" s="48"/>
      <c r="DUT14" s="48"/>
      <c r="DUU14" s="48"/>
      <c r="DUV14" s="48"/>
      <c r="DUW14" s="48"/>
      <c r="DUX14" s="48"/>
      <c r="DUY14" s="48"/>
      <c r="DUZ14" s="48"/>
      <c r="DVA14" s="48"/>
      <c r="DVB14" s="48"/>
      <c r="DVC14" s="48"/>
      <c r="DVD14" s="48"/>
      <c r="DVE14" s="48"/>
      <c r="DVF14" s="48"/>
      <c r="DVG14" s="48"/>
      <c r="DVH14" s="48"/>
      <c r="DVI14" s="48"/>
      <c r="DVJ14" s="48"/>
      <c r="DVK14" s="48"/>
      <c r="DVL14" s="48"/>
      <c r="DVM14" s="48"/>
      <c r="DVN14" s="48"/>
      <c r="DVO14" s="48"/>
      <c r="DVP14" s="48"/>
      <c r="DVQ14" s="48"/>
      <c r="DVR14" s="48"/>
      <c r="DVS14" s="48"/>
      <c r="DVT14" s="48"/>
      <c r="DVU14" s="48"/>
      <c r="DVV14" s="48"/>
      <c r="DVW14" s="48"/>
      <c r="DVX14" s="48"/>
      <c r="DVY14" s="48"/>
      <c r="DVZ14" s="48"/>
      <c r="DWA14" s="48"/>
      <c r="DWB14" s="48"/>
      <c r="DWC14" s="48"/>
      <c r="DWD14" s="48"/>
      <c r="DWE14" s="48"/>
      <c r="DWF14" s="48"/>
      <c r="DWG14" s="48"/>
      <c r="DWH14" s="48"/>
      <c r="DWI14" s="48"/>
      <c r="DWJ14" s="48"/>
      <c r="DWK14" s="48"/>
      <c r="DWL14" s="48"/>
      <c r="DWM14" s="48"/>
      <c r="DWN14" s="48"/>
      <c r="DWO14" s="48"/>
      <c r="DWP14" s="48"/>
      <c r="DWQ14" s="48"/>
      <c r="DWR14" s="48"/>
      <c r="DWS14" s="48"/>
      <c r="DWT14" s="48"/>
      <c r="DWU14" s="48"/>
      <c r="DWV14" s="48"/>
      <c r="DWW14" s="48"/>
      <c r="DWX14" s="48"/>
      <c r="DWY14" s="48"/>
      <c r="DWZ14" s="48"/>
      <c r="DXA14" s="48"/>
      <c r="DXB14" s="48"/>
      <c r="DXC14" s="48"/>
      <c r="DXD14" s="48"/>
      <c r="DXE14" s="48"/>
      <c r="DXF14" s="48"/>
      <c r="DXG14" s="48"/>
      <c r="DXH14" s="48"/>
      <c r="DXI14" s="48"/>
      <c r="DXJ14" s="48"/>
      <c r="DXK14" s="48"/>
      <c r="DXL14" s="48"/>
      <c r="DXM14" s="48"/>
      <c r="DXN14" s="48"/>
      <c r="DXO14" s="48"/>
      <c r="DXP14" s="48"/>
      <c r="DXQ14" s="48"/>
      <c r="DXR14" s="48"/>
      <c r="DXS14" s="48"/>
      <c r="DXT14" s="48"/>
      <c r="DXU14" s="48"/>
      <c r="DXV14" s="48"/>
      <c r="DXW14" s="48"/>
      <c r="DXX14" s="48"/>
      <c r="DXY14" s="48"/>
      <c r="DXZ14" s="48"/>
      <c r="DYA14" s="48"/>
      <c r="DYB14" s="48"/>
      <c r="DYC14" s="48"/>
      <c r="DYD14" s="48"/>
      <c r="DYE14" s="48"/>
      <c r="DYF14" s="48"/>
      <c r="DYG14" s="48"/>
      <c r="DYH14" s="48"/>
      <c r="DYI14" s="48"/>
      <c r="DYJ14" s="48"/>
      <c r="DYK14" s="48"/>
      <c r="DYL14" s="48"/>
      <c r="DYM14" s="48"/>
      <c r="DYN14" s="48"/>
      <c r="DYO14" s="48"/>
      <c r="DYP14" s="48"/>
      <c r="DYQ14" s="48"/>
      <c r="DYR14" s="48"/>
      <c r="DYS14" s="48"/>
      <c r="DYT14" s="48"/>
      <c r="DYU14" s="48"/>
      <c r="DYV14" s="48"/>
      <c r="DYW14" s="48"/>
      <c r="DYX14" s="48"/>
      <c r="DYY14" s="48"/>
      <c r="DYZ14" s="48"/>
      <c r="DZA14" s="48"/>
      <c r="DZB14" s="48"/>
      <c r="DZC14" s="48"/>
      <c r="DZD14" s="48"/>
      <c r="DZE14" s="48"/>
      <c r="DZF14" s="48"/>
      <c r="DZG14" s="48"/>
      <c r="DZH14" s="48"/>
      <c r="DZI14" s="48"/>
      <c r="DZJ14" s="48"/>
      <c r="DZK14" s="48"/>
      <c r="DZL14" s="48"/>
      <c r="DZM14" s="48"/>
      <c r="DZN14" s="48"/>
      <c r="DZO14" s="48"/>
      <c r="DZP14" s="48"/>
      <c r="DZQ14" s="48"/>
      <c r="DZR14" s="48"/>
      <c r="DZS14" s="48"/>
      <c r="DZT14" s="48"/>
      <c r="DZU14" s="48"/>
      <c r="DZV14" s="48"/>
      <c r="DZW14" s="48"/>
      <c r="DZX14" s="48"/>
      <c r="DZY14" s="48"/>
      <c r="DZZ14" s="48"/>
      <c r="EAA14" s="48"/>
      <c r="EAB14" s="48"/>
      <c r="EAC14" s="48"/>
      <c r="EAD14" s="48"/>
      <c r="EAE14" s="48"/>
      <c r="EAF14" s="48"/>
      <c r="EAG14" s="48"/>
      <c r="EAH14" s="48"/>
      <c r="EAI14" s="48"/>
      <c r="EAJ14" s="48"/>
      <c r="EAK14" s="48"/>
      <c r="EAL14" s="48"/>
      <c r="EAM14" s="48"/>
      <c r="EAN14" s="48"/>
      <c r="EAO14" s="48"/>
      <c r="EAP14" s="48"/>
      <c r="EAQ14" s="48"/>
      <c r="EAR14" s="48"/>
      <c r="EAS14" s="48"/>
      <c r="EAT14" s="48"/>
      <c r="EAU14" s="48"/>
      <c r="EAV14" s="48"/>
      <c r="EAW14" s="48"/>
      <c r="EAX14" s="48"/>
      <c r="EAY14" s="48"/>
      <c r="EAZ14" s="48"/>
      <c r="EBA14" s="48"/>
      <c r="EBB14" s="48"/>
      <c r="EBC14" s="48"/>
      <c r="EBD14" s="48"/>
      <c r="EBE14" s="48"/>
      <c r="EBF14" s="48"/>
      <c r="EBG14" s="48"/>
      <c r="EBH14" s="48"/>
      <c r="EBI14" s="48"/>
      <c r="EBJ14" s="48"/>
      <c r="EBK14" s="48"/>
      <c r="EBL14" s="48"/>
      <c r="EBM14" s="48"/>
      <c r="EBN14" s="48"/>
      <c r="EBO14" s="48"/>
      <c r="EBP14" s="48"/>
      <c r="EBQ14" s="48"/>
      <c r="EBR14" s="48"/>
      <c r="EBS14" s="48"/>
      <c r="EBT14" s="48"/>
      <c r="EBU14" s="48"/>
      <c r="EBV14" s="48"/>
      <c r="EBW14" s="48"/>
      <c r="EBX14" s="48"/>
      <c r="EBY14" s="48"/>
      <c r="EBZ14" s="48"/>
      <c r="ECA14" s="48"/>
      <c r="ECB14" s="48"/>
      <c r="ECC14" s="48"/>
      <c r="ECD14" s="48"/>
      <c r="ECE14" s="48"/>
      <c r="ECF14" s="48"/>
      <c r="ECG14" s="48"/>
      <c r="ECH14" s="48"/>
      <c r="ECI14" s="48"/>
      <c r="ECJ14" s="48"/>
      <c r="ECK14" s="48"/>
      <c r="ECL14" s="48"/>
      <c r="ECM14" s="48"/>
      <c r="ECN14" s="48"/>
      <c r="ECO14" s="48"/>
      <c r="ECP14" s="48"/>
      <c r="ECQ14" s="48"/>
      <c r="ECR14" s="48"/>
      <c r="ECS14" s="48"/>
      <c r="ECT14" s="48"/>
      <c r="ECU14" s="48"/>
      <c r="ECV14" s="48"/>
      <c r="ECW14" s="48"/>
      <c r="ECX14" s="48"/>
      <c r="ECY14" s="48"/>
      <c r="ECZ14" s="48"/>
      <c r="EDA14" s="48"/>
      <c r="EDB14" s="48"/>
      <c r="EDC14" s="48"/>
      <c r="EDD14" s="48"/>
      <c r="EDE14" s="48"/>
      <c r="EDF14" s="48"/>
      <c r="EDG14" s="48"/>
      <c r="EDH14" s="48"/>
      <c r="EDI14" s="48"/>
      <c r="EDJ14" s="48"/>
      <c r="EDK14" s="48"/>
      <c r="EDL14" s="48"/>
      <c r="EDM14" s="48"/>
      <c r="EDN14" s="48"/>
      <c r="EDO14" s="48"/>
      <c r="EDP14" s="48"/>
      <c r="EDQ14" s="48"/>
      <c r="EDR14" s="48"/>
      <c r="EDS14" s="48"/>
      <c r="EDT14" s="48"/>
      <c r="EDU14" s="48"/>
      <c r="EDV14" s="48"/>
      <c r="EDW14" s="48"/>
      <c r="EDX14" s="48"/>
      <c r="EDY14" s="48"/>
      <c r="EDZ14" s="48"/>
      <c r="EEA14" s="48"/>
      <c r="EEB14" s="48"/>
      <c r="EEC14" s="48"/>
      <c r="EED14" s="48"/>
      <c r="EEE14" s="48"/>
      <c r="EEF14" s="48"/>
      <c r="EEG14" s="48"/>
      <c r="EEH14" s="48"/>
      <c r="EEI14" s="48"/>
      <c r="EEJ14" s="48"/>
      <c r="EEK14" s="48"/>
      <c r="EEL14" s="48"/>
      <c r="EEM14" s="48"/>
      <c r="EEN14" s="48"/>
      <c r="EEO14" s="48"/>
      <c r="EEP14" s="48"/>
      <c r="EEQ14" s="48"/>
      <c r="EER14" s="48"/>
      <c r="EES14" s="48"/>
      <c r="EET14" s="48"/>
      <c r="EEU14" s="48"/>
      <c r="EEV14" s="48"/>
      <c r="EEW14" s="48"/>
      <c r="EEX14" s="48"/>
      <c r="EEY14" s="48"/>
      <c r="EEZ14" s="48"/>
      <c r="EFA14" s="48"/>
      <c r="EFB14" s="48"/>
      <c r="EFC14" s="48"/>
      <c r="EFD14" s="48"/>
      <c r="EFE14" s="48"/>
      <c r="EFF14" s="48"/>
      <c r="EFG14" s="48"/>
      <c r="EFH14" s="48"/>
      <c r="EFI14" s="48"/>
      <c r="EFJ14" s="48"/>
      <c r="EFK14" s="48"/>
      <c r="EFL14" s="48"/>
      <c r="EFM14" s="48"/>
      <c r="EFN14" s="48"/>
      <c r="EFO14" s="48"/>
      <c r="EFP14" s="48"/>
      <c r="EFQ14" s="48"/>
      <c r="EFR14" s="48"/>
      <c r="EFS14" s="48"/>
      <c r="EFT14" s="48"/>
      <c r="EFU14" s="48"/>
      <c r="EFV14" s="48"/>
      <c r="EFW14" s="48"/>
      <c r="EFX14" s="48"/>
      <c r="EFY14" s="48"/>
      <c r="EFZ14" s="48"/>
      <c r="EGA14" s="48"/>
      <c r="EGB14" s="48"/>
      <c r="EGC14" s="48"/>
      <c r="EGD14" s="48"/>
      <c r="EGE14" s="48"/>
      <c r="EGF14" s="48"/>
      <c r="EGG14" s="48"/>
      <c r="EGH14" s="48"/>
      <c r="EGI14" s="48"/>
      <c r="EGJ14" s="48"/>
      <c r="EGK14" s="48"/>
      <c r="EGL14" s="48"/>
      <c r="EGM14" s="48"/>
      <c r="EGN14" s="48"/>
      <c r="EGO14" s="48"/>
      <c r="EGP14" s="48"/>
      <c r="EGQ14" s="48"/>
      <c r="EGR14" s="48"/>
      <c r="EGS14" s="48"/>
      <c r="EGT14" s="48"/>
      <c r="EGU14" s="48"/>
      <c r="EGV14" s="48"/>
      <c r="EGW14" s="48"/>
      <c r="EGX14" s="48"/>
      <c r="EGY14" s="48"/>
      <c r="EGZ14" s="48"/>
      <c r="EHA14" s="48"/>
      <c r="EHB14" s="48"/>
      <c r="EHC14" s="48"/>
      <c r="EHD14" s="48"/>
      <c r="EHE14" s="48"/>
      <c r="EHF14" s="48"/>
      <c r="EHG14" s="48"/>
      <c r="EHH14" s="48"/>
      <c r="EHI14" s="48"/>
      <c r="EHJ14" s="48"/>
      <c r="EHK14" s="48"/>
      <c r="EHL14" s="48"/>
      <c r="EHM14" s="48"/>
      <c r="EHN14" s="48"/>
      <c r="EHO14" s="48"/>
      <c r="EHP14" s="48"/>
      <c r="EHQ14" s="48"/>
      <c r="EHR14" s="48"/>
      <c r="EHS14" s="48"/>
      <c r="EHT14" s="48"/>
      <c r="EHU14" s="48"/>
      <c r="EHV14" s="48"/>
      <c r="EHW14" s="48"/>
      <c r="EHX14" s="48"/>
      <c r="EHY14" s="48"/>
      <c r="EHZ14" s="48"/>
      <c r="EIA14" s="48"/>
      <c r="EIB14" s="48"/>
      <c r="EIC14" s="48"/>
      <c r="EID14" s="48"/>
      <c r="EIE14" s="48"/>
      <c r="EIF14" s="48"/>
      <c r="EIG14" s="48"/>
      <c r="EIH14" s="48"/>
      <c r="EII14" s="48"/>
      <c r="EIJ14" s="48"/>
      <c r="EIK14" s="48"/>
      <c r="EIL14" s="48"/>
      <c r="EIM14" s="48"/>
      <c r="EIN14" s="48"/>
      <c r="EIO14" s="48"/>
      <c r="EIP14" s="48"/>
      <c r="EIQ14" s="48"/>
      <c r="EIR14" s="48"/>
      <c r="EIS14" s="48"/>
      <c r="EIT14" s="48"/>
      <c r="EIU14" s="48"/>
      <c r="EIV14" s="48"/>
      <c r="EIW14" s="48"/>
      <c r="EIX14" s="48"/>
      <c r="EIY14" s="48"/>
      <c r="EIZ14" s="48"/>
      <c r="EJA14" s="48"/>
      <c r="EJB14" s="48"/>
      <c r="EJC14" s="48"/>
      <c r="EJD14" s="48"/>
      <c r="EJE14" s="48"/>
      <c r="EJF14" s="48"/>
      <c r="EJG14" s="48"/>
      <c r="EJH14" s="48"/>
      <c r="EJI14" s="48"/>
      <c r="EJJ14" s="48"/>
      <c r="EJK14" s="48"/>
      <c r="EJL14" s="48"/>
      <c r="EJM14" s="48"/>
      <c r="EJN14" s="48"/>
      <c r="EJO14" s="48"/>
      <c r="EJP14" s="48"/>
      <c r="EJQ14" s="48"/>
      <c r="EJR14" s="48"/>
      <c r="EJS14" s="48"/>
      <c r="EJT14" s="48"/>
      <c r="EJU14" s="48"/>
      <c r="EJV14" s="48"/>
      <c r="EJW14" s="48"/>
      <c r="EJX14" s="48"/>
      <c r="EJY14" s="48"/>
      <c r="EJZ14" s="48"/>
      <c r="EKA14" s="48"/>
      <c r="EKB14" s="48"/>
      <c r="EKC14" s="48"/>
      <c r="EKD14" s="48"/>
      <c r="EKE14" s="48"/>
      <c r="EKF14" s="48"/>
      <c r="EKG14" s="48"/>
      <c r="EKH14" s="48"/>
      <c r="EKI14" s="48"/>
      <c r="EKJ14" s="48"/>
      <c r="EKK14" s="48"/>
      <c r="EKL14" s="48"/>
      <c r="EKM14" s="48"/>
      <c r="EKN14" s="48"/>
      <c r="EKO14" s="48"/>
      <c r="EKP14" s="48"/>
      <c r="EKQ14" s="48"/>
      <c r="EKR14" s="48"/>
      <c r="EKS14" s="48"/>
      <c r="EKT14" s="48"/>
      <c r="EKU14" s="48"/>
      <c r="EKV14" s="48"/>
      <c r="EKW14" s="48"/>
      <c r="EKX14" s="48"/>
      <c r="EKY14" s="48"/>
      <c r="EKZ14" s="48"/>
      <c r="ELA14" s="48"/>
      <c r="ELB14" s="48"/>
      <c r="ELC14" s="48"/>
      <c r="ELD14" s="48"/>
      <c r="ELE14" s="48"/>
      <c r="ELF14" s="48"/>
      <c r="ELG14" s="48"/>
      <c r="ELH14" s="48"/>
      <c r="ELI14" s="48"/>
      <c r="ELJ14" s="48"/>
      <c r="ELK14" s="48"/>
      <c r="ELL14" s="48"/>
      <c r="ELM14" s="48"/>
      <c r="ELN14" s="48"/>
      <c r="ELO14" s="48"/>
      <c r="ELP14" s="48"/>
      <c r="ELQ14" s="48"/>
      <c r="ELR14" s="48"/>
      <c r="ELS14" s="48"/>
      <c r="ELT14" s="48"/>
      <c r="ELU14" s="48"/>
      <c r="ELV14" s="48"/>
      <c r="ELW14" s="48"/>
      <c r="ELX14" s="48"/>
      <c r="ELY14" s="48"/>
      <c r="ELZ14" s="48"/>
      <c r="EMA14" s="48"/>
      <c r="EMB14" s="48"/>
      <c r="EMC14" s="48"/>
      <c r="EMD14" s="48"/>
      <c r="EME14" s="48"/>
      <c r="EMF14" s="48"/>
      <c r="EMG14" s="48"/>
      <c r="EMH14" s="48"/>
      <c r="EMI14" s="48"/>
      <c r="EMJ14" s="48"/>
      <c r="EMK14" s="48"/>
      <c r="EML14" s="48"/>
      <c r="EMM14" s="48"/>
      <c r="EMN14" s="48"/>
      <c r="EMO14" s="48"/>
      <c r="EMP14" s="48"/>
      <c r="EMQ14" s="48"/>
      <c r="EMR14" s="48"/>
      <c r="EMS14" s="48"/>
      <c r="EMT14" s="48"/>
      <c r="EMU14" s="48"/>
      <c r="EMV14" s="48"/>
      <c r="EMW14" s="48"/>
      <c r="EMX14" s="48"/>
      <c r="EMY14" s="48"/>
      <c r="EMZ14" s="48"/>
      <c r="ENA14" s="48"/>
      <c r="ENB14" s="48"/>
      <c r="ENC14" s="48"/>
      <c r="END14" s="48"/>
      <c r="ENE14" s="48"/>
      <c r="ENF14" s="48"/>
      <c r="ENG14" s="48"/>
      <c r="ENH14" s="48"/>
      <c r="ENI14" s="48"/>
      <c r="ENJ14" s="48"/>
      <c r="ENK14" s="48"/>
      <c r="ENL14" s="48"/>
      <c r="ENM14" s="48"/>
      <c r="ENN14" s="48"/>
      <c r="ENO14" s="48"/>
      <c r="ENP14" s="48"/>
      <c r="ENQ14" s="48"/>
      <c r="ENR14" s="48"/>
      <c r="ENS14" s="48"/>
      <c r="ENT14" s="48"/>
      <c r="ENU14" s="48"/>
      <c r="ENV14" s="48"/>
      <c r="ENW14" s="48"/>
      <c r="ENX14" s="48"/>
      <c r="ENY14" s="48"/>
      <c r="ENZ14" s="48"/>
      <c r="EOA14" s="48"/>
      <c r="EOB14" s="48"/>
      <c r="EOC14" s="48"/>
      <c r="EOD14" s="48"/>
      <c r="EOE14" s="48"/>
      <c r="EOF14" s="48"/>
      <c r="EOG14" s="48"/>
      <c r="EOH14" s="48"/>
      <c r="EOI14" s="48"/>
      <c r="EOJ14" s="48"/>
      <c r="EOK14" s="48"/>
      <c r="EOL14" s="48"/>
      <c r="EOM14" s="48"/>
      <c r="EON14" s="48"/>
      <c r="EOO14" s="48"/>
      <c r="EOP14" s="48"/>
      <c r="EOQ14" s="48"/>
      <c r="EOR14" s="48"/>
      <c r="EOS14" s="48"/>
      <c r="EOT14" s="48"/>
      <c r="EOU14" s="48"/>
      <c r="EOV14" s="48"/>
      <c r="EOW14" s="48"/>
      <c r="EOX14" s="48"/>
      <c r="EOY14" s="48"/>
      <c r="EOZ14" s="48"/>
      <c r="EPA14" s="48"/>
      <c r="EPB14" s="48"/>
      <c r="EPC14" s="48"/>
      <c r="EPD14" s="48"/>
      <c r="EPE14" s="48"/>
      <c r="EPF14" s="48"/>
      <c r="EPG14" s="48"/>
      <c r="EPH14" s="48"/>
      <c r="EPI14" s="48"/>
      <c r="EPJ14" s="48"/>
      <c r="EPK14" s="48"/>
      <c r="EPL14" s="48"/>
      <c r="EPM14" s="48"/>
      <c r="EPN14" s="48"/>
      <c r="EPO14" s="48"/>
      <c r="EPP14" s="48"/>
      <c r="EPQ14" s="48"/>
      <c r="EPR14" s="48"/>
      <c r="EPS14" s="48"/>
      <c r="EPT14" s="48"/>
      <c r="EPU14" s="48"/>
      <c r="EPV14" s="48"/>
      <c r="EPW14" s="48"/>
      <c r="EPX14" s="48"/>
      <c r="EPY14" s="48"/>
      <c r="EPZ14" s="48"/>
      <c r="EQA14" s="48"/>
      <c r="EQB14" s="48"/>
      <c r="EQC14" s="48"/>
      <c r="EQD14" s="48"/>
      <c r="EQE14" s="48"/>
      <c r="EQF14" s="48"/>
      <c r="EQG14" s="48"/>
      <c r="EQH14" s="48"/>
      <c r="EQI14" s="48"/>
      <c r="EQJ14" s="48"/>
      <c r="EQK14" s="48"/>
      <c r="EQL14" s="48"/>
      <c r="EQM14" s="48"/>
      <c r="EQN14" s="48"/>
      <c r="EQO14" s="48"/>
      <c r="EQP14" s="48"/>
      <c r="EQQ14" s="48"/>
      <c r="EQR14" s="48"/>
      <c r="EQS14" s="48"/>
      <c r="EQT14" s="48"/>
      <c r="EQU14" s="48"/>
      <c r="EQV14" s="48"/>
      <c r="EQW14" s="48"/>
      <c r="EQX14" s="48"/>
      <c r="EQY14" s="48"/>
      <c r="EQZ14" s="48"/>
      <c r="ERA14" s="48"/>
      <c r="ERB14" s="48"/>
      <c r="ERC14" s="48"/>
      <c r="ERD14" s="48"/>
      <c r="ERE14" s="48"/>
      <c r="ERF14" s="48"/>
      <c r="ERG14" s="48"/>
      <c r="ERH14" s="48"/>
      <c r="ERI14" s="48"/>
      <c r="ERJ14" s="48"/>
      <c r="ERK14" s="48"/>
      <c r="ERL14" s="48"/>
      <c r="ERM14" s="48"/>
      <c r="ERN14" s="48"/>
      <c r="ERO14" s="48"/>
      <c r="ERP14" s="48"/>
      <c r="ERQ14" s="48"/>
      <c r="ERR14" s="48"/>
      <c r="ERS14" s="48"/>
      <c r="ERT14" s="48"/>
      <c r="ERU14" s="48"/>
      <c r="ERV14" s="48"/>
      <c r="ERW14" s="48"/>
      <c r="ERX14" s="48"/>
      <c r="ERY14" s="48"/>
      <c r="ERZ14" s="48"/>
      <c r="ESA14" s="48"/>
      <c r="ESB14" s="48"/>
      <c r="ESC14" s="48"/>
      <c r="ESD14" s="48"/>
      <c r="ESE14" s="48"/>
      <c r="ESF14" s="48"/>
      <c r="ESG14" s="48"/>
      <c r="ESH14" s="48"/>
      <c r="ESI14" s="48"/>
      <c r="ESJ14" s="48"/>
      <c r="ESK14" s="48"/>
      <c r="ESL14" s="48"/>
      <c r="ESM14" s="48"/>
      <c r="ESN14" s="48"/>
      <c r="ESO14" s="48"/>
      <c r="ESP14" s="48"/>
      <c r="ESQ14" s="48"/>
      <c r="ESR14" s="48"/>
      <c r="ESS14" s="48"/>
      <c r="EST14" s="48"/>
      <c r="ESU14" s="48"/>
      <c r="ESV14" s="48"/>
      <c r="ESW14" s="48"/>
      <c r="ESX14" s="48"/>
      <c r="ESY14" s="48"/>
      <c r="ESZ14" s="48"/>
      <c r="ETA14" s="48"/>
      <c r="ETB14" s="48"/>
      <c r="ETC14" s="48"/>
      <c r="ETD14" s="48"/>
      <c r="ETE14" s="48"/>
      <c r="ETF14" s="48"/>
      <c r="ETG14" s="48"/>
      <c r="ETH14" s="48"/>
      <c r="ETI14" s="48"/>
      <c r="ETJ14" s="48"/>
      <c r="ETK14" s="48"/>
      <c r="ETL14" s="48"/>
      <c r="ETM14" s="48"/>
      <c r="ETN14" s="48"/>
      <c r="ETO14" s="48"/>
      <c r="ETP14" s="48"/>
      <c r="ETQ14" s="48"/>
      <c r="ETR14" s="48"/>
      <c r="ETS14" s="48"/>
      <c r="ETT14" s="48"/>
      <c r="ETU14" s="48"/>
      <c r="ETV14" s="48"/>
      <c r="ETW14" s="48"/>
      <c r="ETX14" s="48"/>
      <c r="ETY14" s="48"/>
      <c r="ETZ14" s="48"/>
      <c r="EUA14" s="48"/>
      <c r="EUB14" s="48"/>
      <c r="EUC14" s="48"/>
      <c r="EUD14" s="48"/>
      <c r="EUE14" s="48"/>
      <c r="EUF14" s="48"/>
      <c r="EUG14" s="48"/>
      <c r="EUH14" s="48"/>
      <c r="EUI14" s="48"/>
      <c r="EUJ14" s="48"/>
      <c r="EUK14" s="48"/>
      <c r="EUL14" s="48"/>
      <c r="EUM14" s="48"/>
      <c r="EUN14" s="48"/>
      <c r="EUO14" s="48"/>
      <c r="EUP14" s="48"/>
      <c r="EUQ14" s="48"/>
      <c r="EUR14" s="48"/>
      <c r="EUS14" s="48"/>
      <c r="EUT14" s="48"/>
      <c r="EUU14" s="48"/>
      <c r="EUV14" s="48"/>
      <c r="EUW14" s="48"/>
      <c r="EUX14" s="48"/>
      <c r="EUY14" s="48"/>
      <c r="EUZ14" s="48"/>
      <c r="EVA14" s="48"/>
      <c r="EVB14" s="48"/>
      <c r="EVC14" s="48"/>
      <c r="EVD14" s="48"/>
      <c r="EVE14" s="48"/>
      <c r="EVF14" s="48"/>
      <c r="EVG14" s="48"/>
      <c r="EVH14" s="48"/>
      <c r="EVI14" s="48"/>
      <c r="EVJ14" s="48"/>
      <c r="EVK14" s="48"/>
      <c r="EVL14" s="48"/>
      <c r="EVM14" s="48"/>
      <c r="EVN14" s="48"/>
      <c r="EVO14" s="48"/>
      <c r="EVP14" s="48"/>
      <c r="EVQ14" s="48"/>
      <c r="EVR14" s="48"/>
      <c r="EVS14" s="48"/>
      <c r="EVT14" s="48"/>
      <c r="EVU14" s="48"/>
      <c r="EVV14" s="48"/>
      <c r="EVW14" s="48"/>
      <c r="EVX14" s="48"/>
      <c r="EVY14" s="48"/>
      <c r="EVZ14" s="48"/>
      <c r="EWA14" s="48"/>
      <c r="EWB14" s="48"/>
      <c r="EWC14" s="48"/>
      <c r="EWD14" s="48"/>
      <c r="EWE14" s="48"/>
      <c r="EWF14" s="48"/>
      <c r="EWG14" s="48"/>
      <c r="EWH14" s="48"/>
      <c r="EWI14" s="48"/>
      <c r="EWJ14" s="48"/>
      <c r="EWK14" s="48"/>
      <c r="EWL14" s="48"/>
      <c r="EWM14" s="48"/>
      <c r="EWN14" s="48"/>
      <c r="EWO14" s="48"/>
      <c r="EWP14" s="48"/>
      <c r="EWQ14" s="48"/>
      <c r="EWR14" s="48"/>
      <c r="EWS14" s="48"/>
      <c r="EWT14" s="48"/>
      <c r="EWU14" s="48"/>
      <c r="EWV14" s="48"/>
      <c r="EWW14" s="48"/>
      <c r="EWX14" s="48"/>
      <c r="EWY14" s="48"/>
      <c r="EWZ14" s="48"/>
      <c r="EXA14" s="48"/>
      <c r="EXB14" s="48"/>
      <c r="EXC14" s="48"/>
      <c r="EXD14" s="48"/>
      <c r="EXE14" s="48"/>
      <c r="EXF14" s="48"/>
      <c r="EXG14" s="48"/>
      <c r="EXH14" s="48"/>
      <c r="EXI14" s="48"/>
      <c r="EXJ14" s="48"/>
      <c r="EXK14" s="48"/>
      <c r="EXL14" s="48"/>
      <c r="EXM14" s="48"/>
      <c r="EXN14" s="48"/>
      <c r="EXO14" s="48"/>
      <c r="EXP14" s="48"/>
      <c r="EXQ14" s="48"/>
      <c r="EXR14" s="48"/>
      <c r="EXS14" s="48"/>
      <c r="EXT14" s="48"/>
      <c r="EXU14" s="48"/>
      <c r="EXV14" s="48"/>
      <c r="EXW14" s="48"/>
      <c r="EXX14" s="48"/>
      <c r="EXY14" s="48"/>
      <c r="EXZ14" s="48"/>
      <c r="EYA14" s="48"/>
      <c r="EYB14" s="48"/>
      <c r="EYC14" s="48"/>
      <c r="EYD14" s="48"/>
      <c r="EYE14" s="48"/>
      <c r="EYF14" s="48"/>
      <c r="EYG14" s="48"/>
      <c r="EYH14" s="48"/>
      <c r="EYI14" s="48"/>
      <c r="EYJ14" s="48"/>
      <c r="EYK14" s="48"/>
      <c r="EYL14" s="48"/>
      <c r="EYM14" s="48"/>
      <c r="EYN14" s="48"/>
      <c r="EYO14" s="48"/>
      <c r="EYP14" s="48"/>
      <c r="EYQ14" s="48"/>
      <c r="EYR14" s="48"/>
      <c r="EYS14" s="48"/>
      <c r="EYT14" s="48"/>
      <c r="EYU14" s="48"/>
      <c r="EYV14" s="48"/>
      <c r="EYW14" s="48"/>
      <c r="EYX14" s="48"/>
      <c r="EYY14" s="48"/>
      <c r="EYZ14" s="48"/>
      <c r="EZA14" s="48"/>
      <c r="EZB14" s="48"/>
      <c r="EZC14" s="48"/>
      <c r="EZD14" s="48"/>
      <c r="EZE14" s="48"/>
      <c r="EZF14" s="48"/>
      <c r="EZG14" s="48"/>
      <c r="EZH14" s="48"/>
      <c r="EZI14" s="48"/>
      <c r="EZJ14" s="48"/>
      <c r="EZK14" s="48"/>
      <c r="EZL14" s="48"/>
      <c r="EZM14" s="48"/>
      <c r="EZN14" s="48"/>
      <c r="EZO14" s="48"/>
      <c r="EZP14" s="48"/>
      <c r="EZQ14" s="48"/>
      <c r="EZR14" s="48"/>
      <c r="EZS14" s="48"/>
      <c r="EZT14" s="48"/>
      <c r="EZU14" s="48"/>
      <c r="EZV14" s="48"/>
      <c r="EZW14" s="48"/>
      <c r="EZX14" s="48"/>
      <c r="EZY14" s="48"/>
      <c r="EZZ14" s="48"/>
      <c r="FAA14" s="48"/>
      <c r="FAB14" s="48"/>
      <c r="FAC14" s="48"/>
      <c r="FAD14" s="48"/>
      <c r="FAE14" s="48"/>
      <c r="FAF14" s="48"/>
      <c r="FAG14" s="48"/>
      <c r="FAH14" s="48"/>
      <c r="FAI14" s="48"/>
      <c r="FAJ14" s="48"/>
      <c r="FAK14" s="48"/>
      <c r="FAL14" s="48"/>
      <c r="FAM14" s="48"/>
      <c r="FAN14" s="48"/>
      <c r="FAO14" s="48"/>
      <c r="FAP14" s="48"/>
      <c r="FAQ14" s="48"/>
      <c r="FAR14" s="48"/>
      <c r="FAS14" s="48"/>
      <c r="FAT14" s="48"/>
      <c r="FAU14" s="48"/>
      <c r="FAV14" s="48"/>
      <c r="FAW14" s="48"/>
      <c r="FAX14" s="48"/>
      <c r="FAY14" s="48"/>
      <c r="FAZ14" s="48"/>
      <c r="FBA14" s="48"/>
      <c r="FBB14" s="48"/>
      <c r="FBC14" s="48"/>
      <c r="FBD14" s="48"/>
      <c r="FBE14" s="48"/>
      <c r="FBF14" s="48"/>
      <c r="FBG14" s="48"/>
      <c r="FBH14" s="48"/>
      <c r="FBI14" s="48"/>
      <c r="FBJ14" s="48"/>
      <c r="FBK14" s="48"/>
      <c r="FBL14" s="48"/>
      <c r="FBM14" s="48"/>
      <c r="FBN14" s="48"/>
      <c r="FBO14" s="48"/>
      <c r="FBP14" s="48"/>
      <c r="FBQ14" s="48"/>
      <c r="FBR14" s="48"/>
      <c r="FBS14" s="48"/>
      <c r="FBT14" s="48"/>
      <c r="FBU14" s="48"/>
      <c r="FBV14" s="48"/>
      <c r="FBW14" s="48"/>
      <c r="FBX14" s="48"/>
      <c r="FBY14" s="48"/>
      <c r="FBZ14" s="48"/>
      <c r="FCA14" s="48"/>
      <c r="FCB14" s="48"/>
      <c r="FCC14" s="48"/>
      <c r="FCD14" s="48"/>
      <c r="FCE14" s="48"/>
      <c r="FCF14" s="48"/>
      <c r="FCG14" s="48"/>
      <c r="FCH14" s="48"/>
      <c r="FCI14" s="48"/>
      <c r="FCJ14" s="48"/>
      <c r="FCK14" s="48"/>
      <c r="FCL14" s="48"/>
      <c r="FCM14" s="48"/>
      <c r="FCN14" s="48"/>
      <c r="FCO14" s="48"/>
      <c r="FCP14" s="48"/>
      <c r="FCQ14" s="48"/>
      <c r="FCR14" s="48"/>
      <c r="FCS14" s="48"/>
      <c r="FCT14" s="48"/>
      <c r="FCU14" s="48"/>
      <c r="FCV14" s="48"/>
      <c r="FCW14" s="48"/>
      <c r="FCX14" s="48"/>
      <c r="FCY14" s="48"/>
      <c r="FCZ14" s="48"/>
      <c r="FDA14" s="48"/>
      <c r="FDB14" s="48"/>
      <c r="FDC14" s="48"/>
      <c r="FDD14" s="48"/>
      <c r="FDE14" s="48"/>
      <c r="FDF14" s="48"/>
      <c r="FDG14" s="48"/>
      <c r="FDH14" s="48"/>
      <c r="FDI14" s="48"/>
      <c r="FDJ14" s="48"/>
      <c r="FDK14" s="48"/>
      <c r="FDL14" s="48"/>
      <c r="FDM14" s="48"/>
      <c r="FDN14" s="48"/>
      <c r="FDO14" s="48"/>
      <c r="FDP14" s="48"/>
      <c r="FDQ14" s="48"/>
      <c r="FDR14" s="48"/>
      <c r="FDS14" s="48"/>
      <c r="FDT14" s="48"/>
      <c r="FDU14" s="48"/>
      <c r="FDV14" s="48"/>
      <c r="FDW14" s="48"/>
      <c r="FDX14" s="48"/>
      <c r="FDY14" s="48"/>
      <c r="FDZ14" s="48"/>
      <c r="FEA14" s="48"/>
      <c r="FEB14" s="48"/>
      <c r="FEC14" s="48"/>
      <c r="FED14" s="48"/>
      <c r="FEE14" s="48"/>
      <c r="FEF14" s="48"/>
      <c r="FEG14" s="48"/>
      <c r="FEH14" s="48"/>
      <c r="FEI14" s="48"/>
      <c r="FEJ14" s="48"/>
      <c r="FEK14" s="48"/>
      <c r="FEL14" s="48"/>
      <c r="FEM14" s="48"/>
      <c r="FEN14" s="48"/>
      <c r="FEO14" s="48"/>
      <c r="FEP14" s="48"/>
      <c r="FEQ14" s="48"/>
      <c r="FER14" s="48"/>
      <c r="FES14" s="48"/>
      <c r="FET14" s="48"/>
      <c r="FEU14" s="48"/>
      <c r="FEV14" s="48"/>
      <c r="FEW14" s="48"/>
      <c r="FEX14" s="48"/>
      <c r="FEY14" s="48"/>
      <c r="FEZ14" s="48"/>
      <c r="FFA14" s="48"/>
      <c r="FFB14" s="48"/>
      <c r="FFC14" s="48"/>
      <c r="FFD14" s="48"/>
      <c r="FFE14" s="48"/>
      <c r="FFF14" s="48"/>
      <c r="FFG14" s="48"/>
      <c r="FFH14" s="48"/>
      <c r="FFI14" s="48"/>
      <c r="FFJ14" s="48"/>
      <c r="FFK14" s="48"/>
      <c r="FFL14" s="48"/>
      <c r="FFM14" s="48"/>
      <c r="FFN14" s="48"/>
      <c r="FFO14" s="48"/>
      <c r="FFP14" s="48"/>
      <c r="FFQ14" s="48"/>
      <c r="FFR14" s="48"/>
      <c r="FFS14" s="48"/>
      <c r="FFT14" s="48"/>
      <c r="FFU14" s="48"/>
      <c r="FFV14" s="48"/>
      <c r="FFW14" s="48"/>
      <c r="FFX14" s="48"/>
      <c r="FFY14" s="48"/>
      <c r="FFZ14" s="48"/>
      <c r="FGA14" s="48"/>
      <c r="FGB14" s="48"/>
      <c r="FGC14" s="48"/>
      <c r="FGD14" s="48"/>
      <c r="FGE14" s="48"/>
      <c r="FGF14" s="48"/>
      <c r="FGG14" s="48"/>
      <c r="FGH14" s="48"/>
      <c r="FGI14" s="48"/>
      <c r="FGJ14" s="48"/>
      <c r="FGK14" s="48"/>
      <c r="FGL14" s="48"/>
      <c r="FGM14" s="48"/>
      <c r="FGN14" s="48"/>
      <c r="FGO14" s="48"/>
      <c r="FGP14" s="48"/>
      <c r="FGQ14" s="48"/>
      <c r="FGR14" s="48"/>
      <c r="FGS14" s="48"/>
      <c r="FGT14" s="48"/>
      <c r="FGU14" s="48"/>
      <c r="FGV14" s="48"/>
      <c r="FGW14" s="48"/>
      <c r="FGX14" s="48"/>
      <c r="FGY14" s="48"/>
      <c r="FGZ14" s="48"/>
      <c r="FHA14" s="48"/>
      <c r="FHB14" s="48"/>
      <c r="FHC14" s="48"/>
      <c r="FHD14" s="48"/>
      <c r="FHE14" s="48"/>
      <c r="FHF14" s="48"/>
      <c r="FHG14" s="48"/>
      <c r="FHH14" s="48"/>
      <c r="FHI14" s="48"/>
      <c r="FHJ14" s="48"/>
      <c r="FHK14" s="48"/>
      <c r="FHL14" s="48"/>
      <c r="FHM14" s="48"/>
      <c r="FHN14" s="48"/>
      <c r="FHO14" s="48"/>
      <c r="FHP14" s="48"/>
      <c r="FHQ14" s="48"/>
      <c r="FHR14" s="48"/>
      <c r="FHS14" s="48"/>
      <c r="FHT14" s="48"/>
      <c r="FHU14" s="48"/>
      <c r="FHV14" s="48"/>
      <c r="FHW14" s="48"/>
      <c r="FHX14" s="48"/>
      <c r="FHY14" s="48"/>
      <c r="FHZ14" s="48"/>
      <c r="FIA14" s="48"/>
      <c r="FIB14" s="48"/>
      <c r="FIC14" s="48"/>
      <c r="FID14" s="48"/>
      <c r="FIE14" s="48"/>
      <c r="FIF14" s="48"/>
      <c r="FIG14" s="48"/>
      <c r="FIH14" s="48"/>
      <c r="FII14" s="48"/>
      <c r="FIJ14" s="48"/>
      <c r="FIK14" s="48"/>
      <c r="FIL14" s="48"/>
      <c r="FIM14" s="48"/>
      <c r="FIN14" s="48"/>
      <c r="FIO14" s="48"/>
      <c r="FIP14" s="48"/>
      <c r="FIQ14" s="48"/>
      <c r="FIR14" s="48"/>
      <c r="FIS14" s="48"/>
      <c r="FIT14" s="48"/>
      <c r="FIU14" s="48"/>
      <c r="FIV14" s="48"/>
      <c r="FIW14" s="48"/>
      <c r="FIX14" s="48"/>
      <c r="FIY14" s="48"/>
      <c r="FIZ14" s="48"/>
      <c r="FJA14" s="48"/>
      <c r="FJB14" s="48"/>
      <c r="FJC14" s="48"/>
      <c r="FJD14" s="48"/>
      <c r="FJE14" s="48"/>
      <c r="FJF14" s="48"/>
      <c r="FJG14" s="48"/>
      <c r="FJH14" s="48"/>
      <c r="FJI14" s="48"/>
      <c r="FJJ14" s="48"/>
      <c r="FJK14" s="48"/>
      <c r="FJL14" s="48"/>
      <c r="FJM14" s="48"/>
      <c r="FJN14" s="48"/>
      <c r="FJO14" s="48"/>
      <c r="FJP14" s="48"/>
      <c r="FJQ14" s="48"/>
      <c r="FJR14" s="48"/>
      <c r="FJS14" s="48"/>
      <c r="FJT14" s="48"/>
      <c r="FJU14" s="48"/>
      <c r="FJV14" s="48"/>
      <c r="FJW14" s="48"/>
      <c r="FJX14" s="48"/>
      <c r="FJY14" s="48"/>
      <c r="FJZ14" s="48"/>
      <c r="FKA14" s="48"/>
      <c r="FKB14" s="48"/>
      <c r="FKC14" s="48"/>
      <c r="FKD14" s="48"/>
      <c r="FKE14" s="48"/>
      <c r="FKF14" s="48"/>
      <c r="FKG14" s="48"/>
      <c r="FKH14" s="48"/>
      <c r="FKI14" s="48"/>
      <c r="FKJ14" s="48"/>
      <c r="FKK14" s="48"/>
      <c r="FKL14" s="48"/>
      <c r="FKM14" s="48"/>
      <c r="FKN14" s="48"/>
      <c r="FKO14" s="48"/>
      <c r="FKP14" s="48"/>
      <c r="FKQ14" s="48"/>
      <c r="FKR14" s="48"/>
      <c r="FKS14" s="48"/>
      <c r="FKT14" s="48"/>
      <c r="FKU14" s="48"/>
      <c r="FKV14" s="48"/>
      <c r="FKW14" s="48"/>
      <c r="FKX14" s="48"/>
      <c r="FKY14" s="48"/>
      <c r="FKZ14" s="48"/>
      <c r="FLA14" s="48"/>
      <c r="FLB14" s="48"/>
      <c r="FLC14" s="48"/>
      <c r="FLD14" s="48"/>
      <c r="FLE14" s="48"/>
      <c r="FLF14" s="48"/>
      <c r="FLG14" s="48"/>
      <c r="FLH14" s="48"/>
      <c r="FLI14" s="48"/>
      <c r="FLJ14" s="48"/>
      <c r="FLK14" s="48"/>
      <c r="FLL14" s="48"/>
      <c r="FLM14" s="48"/>
      <c r="FLN14" s="48"/>
      <c r="FLO14" s="48"/>
      <c r="FLP14" s="48"/>
      <c r="FLQ14" s="48"/>
      <c r="FLR14" s="48"/>
      <c r="FLS14" s="48"/>
      <c r="FLT14" s="48"/>
      <c r="FLU14" s="48"/>
      <c r="FLV14" s="48"/>
      <c r="FLW14" s="48"/>
      <c r="FLX14" s="48"/>
      <c r="FLY14" s="48"/>
      <c r="FLZ14" s="48"/>
      <c r="FMA14" s="48"/>
      <c r="FMB14" s="48"/>
      <c r="FMC14" s="48"/>
      <c r="FMD14" s="48"/>
      <c r="FME14" s="48"/>
      <c r="FMF14" s="48"/>
      <c r="FMG14" s="48"/>
      <c r="FMH14" s="48"/>
      <c r="FMI14" s="48"/>
      <c r="FMJ14" s="48"/>
      <c r="FMK14" s="48"/>
      <c r="FML14" s="48"/>
      <c r="FMM14" s="48"/>
      <c r="FMN14" s="48"/>
      <c r="FMO14" s="48"/>
      <c r="FMP14" s="48"/>
      <c r="FMQ14" s="48"/>
      <c r="FMR14" s="48"/>
      <c r="FMS14" s="48"/>
      <c r="FMT14" s="48"/>
      <c r="FMU14" s="48"/>
      <c r="FMV14" s="48"/>
      <c r="FMW14" s="48"/>
      <c r="FMX14" s="48"/>
      <c r="FMY14" s="48"/>
      <c r="FMZ14" s="48"/>
      <c r="FNA14" s="48"/>
      <c r="FNB14" s="48"/>
      <c r="FNC14" s="48"/>
      <c r="FND14" s="48"/>
      <c r="FNE14" s="48"/>
      <c r="FNF14" s="48"/>
      <c r="FNG14" s="48"/>
      <c r="FNH14" s="48"/>
      <c r="FNI14" s="48"/>
      <c r="FNJ14" s="48"/>
      <c r="FNK14" s="48"/>
      <c r="FNL14" s="48"/>
      <c r="FNM14" s="48"/>
      <c r="FNN14" s="48"/>
      <c r="FNO14" s="48"/>
      <c r="FNP14" s="48"/>
      <c r="FNQ14" s="48"/>
      <c r="FNR14" s="48"/>
      <c r="FNS14" s="48"/>
      <c r="FNT14" s="48"/>
      <c r="FNU14" s="48"/>
      <c r="FNV14" s="48"/>
      <c r="FNW14" s="48"/>
      <c r="FNX14" s="48"/>
      <c r="FNY14" s="48"/>
      <c r="FNZ14" s="48"/>
      <c r="FOA14" s="48"/>
      <c r="FOB14" s="48"/>
      <c r="FOC14" s="48"/>
      <c r="FOD14" s="48"/>
      <c r="FOE14" s="48"/>
      <c r="FOF14" s="48"/>
      <c r="FOG14" s="48"/>
      <c r="FOH14" s="48"/>
      <c r="FOI14" s="48"/>
      <c r="FOJ14" s="48"/>
      <c r="FOK14" s="48"/>
      <c r="FOL14" s="48"/>
      <c r="FOM14" s="48"/>
      <c r="FON14" s="48"/>
      <c r="FOO14" s="48"/>
      <c r="FOP14" s="48"/>
      <c r="FOQ14" s="48"/>
      <c r="FOR14" s="48"/>
      <c r="FOS14" s="48"/>
      <c r="FOT14" s="48"/>
      <c r="FOU14" s="48"/>
      <c r="FOV14" s="48"/>
      <c r="FOW14" s="48"/>
      <c r="FOX14" s="48"/>
      <c r="FOY14" s="48"/>
      <c r="FOZ14" s="48"/>
      <c r="FPA14" s="48"/>
      <c r="FPB14" s="48"/>
      <c r="FPC14" s="48"/>
      <c r="FPD14" s="48"/>
      <c r="FPE14" s="48"/>
      <c r="FPF14" s="48"/>
      <c r="FPG14" s="48"/>
      <c r="FPH14" s="48"/>
      <c r="FPI14" s="48"/>
      <c r="FPJ14" s="48"/>
      <c r="FPK14" s="48"/>
      <c r="FPL14" s="48"/>
      <c r="FPM14" s="48"/>
      <c r="FPN14" s="48"/>
      <c r="FPO14" s="48"/>
      <c r="FPP14" s="48"/>
      <c r="FPQ14" s="48"/>
      <c r="FPR14" s="48"/>
      <c r="FPS14" s="48"/>
      <c r="FPT14" s="48"/>
      <c r="FPU14" s="48"/>
      <c r="FPV14" s="48"/>
      <c r="FPW14" s="48"/>
      <c r="FPX14" s="48"/>
      <c r="FPY14" s="48"/>
      <c r="FPZ14" s="48"/>
      <c r="FQA14" s="48"/>
      <c r="FQB14" s="48"/>
      <c r="FQC14" s="48"/>
      <c r="FQD14" s="48"/>
      <c r="FQE14" s="48"/>
      <c r="FQF14" s="48"/>
      <c r="FQG14" s="48"/>
      <c r="FQH14" s="48"/>
      <c r="FQI14" s="48"/>
      <c r="FQJ14" s="48"/>
      <c r="FQK14" s="48"/>
      <c r="FQL14" s="48"/>
      <c r="FQM14" s="48"/>
      <c r="FQN14" s="48"/>
      <c r="FQO14" s="48"/>
      <c r="FQP14" s="48"/>
      <c r="FQQ14" s="48"/>
      <c r="FQR14" s="48"/>
      <c r="FQS14" s="48"/>
      <c r="FQT14" s="48"/>
      <c r="FQU14" s="48"/>
      <c r="FQV14" s="48"/>
      <c r="FQW14" s="48"/>
      <c r="FQX14" s="48"/>
      <c r="FQY14" s="48"/>
      <c r="FQZ14" s="48"/>
      <c r="FRA14" s="48"/>
      <c r="FRB14" s="48"/>
      <c r="FRC14" s="48"/>
      <c r="FRD14" s="48"/>
      <c r="FRE14" s="48"/>
      <c r="FRF14" s="48"/>
      <c r="FRG14" s="48"/>
      <c r="FRH14" s="48"/>
      <c r="FRI14" s="48"/>
      <c r="FRJ14" s="48"/>
      <c r="FRK14" s="48"/>
      <c r="FRL14" s="48"/>
      <c r="FRM14" s="48"/>
      <c r="FRN14" s="48"/>
      <c r="FRO14" s="48"/>
      <c r="FRP14" s="48"/>
      <c r="FRQ14" s="48"/>
      <c r="FRR14" s="48"/>
      <c r="FRS14" s="48"/>
      <c r="FRT14" s="48"/>
      <c r="FRU14" s="48"/>
      <c r="FRV14" s="48"/>
      <c r="FRW14" s="48"/>
      <c r="FRX14" s="48"/>
      <c r="FRY14" s="48"/>
      <c r="FRZ14" s="48"/>
      <c r="FSA14" s="48"/>
      <c r="FSB14" s="48"/>
      <c r="FSC14" s="48"/>
      <c r="FSD14" s="48"/>
      <c r="FSE14" s="48"/>
      <c r="FSF14" s="48"/>
      <c r="FSG14" s="48"/>
      <c r="FSH14" s="48"/>
      <c r="FSI14" s="48"/>
      <c r="FSJ14" s="48"/>
      <c r="FSK14" s="48"/>
      <c r="FSL14" s="48"/>
      <c r="FSM14" s="48"/>
      <c r="FSN14" s="48"/>
      <c r="FSO14" s="48"/>
      <c r="FSP14" s="48"/>
      <c r="FSQ14" s="48"/>
      <c r="FSR14" s="48"/>
      <c r="FSS14" s="48"/>
      <c r="FST14" s="48"/>
      <c r="FSU14" s="48"/>
      <c r="FSV14" s="48"/>
      <c r="FSW14" s="48"/>
      <c r="FSX14" s="48"/>
      <c r="FSY14" s="48"/>
      <c r="FSZ14" s="48"/>
      <c r="FTA14" s="48"/>
      <c r="FTB14" s="48"/>
      <c r="FTC14" s="48"/>
      <c r="FTD14" s="48"/>
      <c r="FTE14" s="48"/>
      <c r="FTF14" s="48"/>
      <c r="FTG14" s="48"/>
      <c r="FTH14" s="48"/>
      <c r="FTI14" s="48"/>
      <c r="FTJ14" s="48"/>
      <c r="FTK14" s="48"/>
      <c r="FTL14" s="48"/>
      <c r="FTM14" s="48"/>
      <c r="FTN14" s="48"/>
      <c r="FTO14" s="48"/>
      <c r="FTP14" s="48"/>
      <c r="FTQ14" s="48"/>
      <c r="FTR14" s="48"/>
      <c r="FTS14" s="48"/>
      <c r="FTT14" s="48"/>
      <c r="FTU14" s="48"/>
      <c r="FTV14" s="48"/>
      <c r="FTW14" s="48"/>
      <c r="FTX14" s="48"/>
      <c r="FTY14" s="48"/>
      <c r="FTZ14" s="48"/>
      <c r="FUA14" s="48"/>
      <c r="FUB14" s="48"/>
      <c r="FUC14" s="48"/>
      <c r="FUD14" s="48"/>
      <c r="FUE14" s="48"/>
      <c r="FUF14" s="48"/>
      <c r="FUG14" s="48"/>
      <c r="FUH14" s="48"/>
      <c r="FUI14" s="48"/>
      <c r="FUJ14" s="48"/>
      <c r="FUK14" s="48"/>
      <c r="FUL14" s="48"/>
      <c r="FUM14" s="48"/>
      <c r="FUN14" s="48"/>
      <c r="FUO14" s="48"/>
      <c r="FUP14" s="48"/>
      <c r="FUQ14" s="48"/>
      <c r="FUR14" s="48"/>
      <c r="FUS14" s="48"/>
      <c r="FUT14" s="48"/>
      <c r="FUU14" s="48"/>
      <c r="FUV14" s="48"/>
      <c r="FUW14" s="48"/>
      <c r="FUX14" s="48"/>
      <c r="FUY14" s="48"/>
      <c r="FUZ14" s="48"/>
      <c r="FVA14" s="48"/>
      <c r="FVB14" s="48"/>
      <c r="FVC14" s="48"/>
      <c r="FVD14" s="48"/>
      <c r="FVE14" s="48"/>
      <c r="FVF14" s="48"/>
      <c r="FVG14" s="48"/>
      <c r="FVH14" s="48"/>
      <c r="FVI14" s="48"/>
      <c r="FVJ14" s="48"/>
      <c r="FVK14" s="48"/>
      <c r="FVL14" s="48"/>
      <c r="FVM14" s="48"/>
      <c r="FVN14" s="48"/>
      <c r="FVO14" s="48"/>
      <c r="FVP14" s="48"/>
      <c r="FVQ14" s="48"/>
      <c r="FVR14" s="48"/>
      <c r="FVS14" s="48"/>
      <c r="FVT14" s="48"/>
      <c r="FVU14" s="48"/>
      <c r="FVV14" s="48"/>
      <c r="FVW14" s="48"/>
      <c r="FVX14" s="48"/>
      <c r="FVY14" s="48"/>
      <c r="FVZ14" s="48"/>
      <c r="FWA14" s="48"/>
      <c r="FWB14" s="48"/>
      <c r="FWC14" s="48"/>
      <c r="FWD14" s="48"/>
      <c r="FWE14" s="48"/>
      <c r="FWF14" s="48"/>
      <c r="FWG14" s="48"/>
      <c r="FWH14" s="48"/>
      <c r="FWI14" s="48"/>
      <c r="FWJ14" s="48"/>
      <c r="FWK14" s="48"/>
      <c r="FWL14" s="48"/>
      <c r="FWM14" s="48"/>
      <c r="FWN14" s="48"/>
      <c r="FWO14" s="48"/>
      <c r="FWP14" s="48"/>
      <c r="FWQ14" s="48"/>
      <c r="FWR14" s="48"/>
      <c r="FWS14" s="48"/>
      <c r="FWT14" s="48"/>
      <c r="FWU14" s="48"/>
      <c r="FWV14" s="48"/>
      <c r="FWW14" s="48"/>
      <c r="FWX14" s="48"/>
      <c r="FWY14" s="48"/>
      <c r="FWZ14" s="48"/>
      <c r="FXA14" s="48"/>
      <c r="FXB14" s="48"/>
      <c r="FXC14" s="48"/>
      <c r="FXD14" s="48"/>
      <c r="FXE14" s="48"/>
      <c r="FXF14" s="48"/>
      <c r="FXG14" s="48"/>
      <c r="FXH14" s="48"/>
      <c r="FXI14" s="48"/>
      <c r="FXJ14" s="48"/>
      <c r="FXK14" s="48"/>
      <c r="FXL14" s="48"/>
      <c r="FXM14" s="48"/>
      <c r="FXN14" s="48"/>
      <c r="FXO14" s="48"/>
      <c r="FXP14" s="48"/>
      <c r="FXQ14" s="48"/>
      <c r="FXR14" s="48"/>
      <c r="FXS14" s="48"/>
      <c r="FXT14" s="48"/>
      <c r="FXU14" s="48"/>
      <c r="FXV14" s="48"/>
      <c r="FXW14" s="48"/>
      <c r="FXX14" s="48"/>
      <c r="FXY14" s="48"/>
      <c r="FXZ14" s="48"/>
      <c r="FYA14" s="48"/>
      <c r="FYB14" s="48"/>
      <c r="FYC14" s="48"/>
      <c r="FYD14" s="48"/>
      <c r="FYE14" s="48"/>
      <c r="FYF14" s="48"/>
      <c r="FYG14" s="48"/>
      <c r="FYH14" s="48"/>
      <c r="FYI14" s="48"/>
      <c r="FYJ14" s="48"/>
      <c r="FYK14" s="48"/>
      <c r="FYL14" s="48"/>
      <c r="FYM14" s="48"/>
      <c r="FYN14" s="48"/>
      <c r="FYO14" s="48"/>
      <c r="FYP14" s="48"/>
      <c r="FYQ14" s="48"/>
      <c r="FYR14" s="48"/>
      <c r="FYS14" s="48"/>
      <c r="FYT14" s="48"/>
      <c r="FYU14" s="48"/>
      <c r="FYV14" s="48"/>
      <c r="FYW14" s="48"/>
      <c r="FYX14" s="48"/>
      <c r="FYY14" s="48"/>
      <c r="FYZ14" s="48"/>
      <c r="FZA14" s="48"/>
      <c r="FZB14" s="48"/>
      <c r="FZC14" s="48"/>
      <c r="FZD14" s="48"/>
      <c r="FZE14" s="48"/>
      <c r="FZF14" s="48"/>
      <c r="FZG14" s="48"/>
      <c r="FZH14" s="48"/>
      <c r="FZI14" s="48"/>
      <c r="FZJ14" s="48"/>
      <c r="FZK14" s="48"/>
      <c r="FZL14" s="48"/>
      <c r="FZM14" s="48"/>
      <c r="FZN14" s="48"/>
      <c r="FZO14" s="48"/>
      <c r="FZP14" s="48"/>
      <c r="FZQ14" s="48"/>
      <c r="FZR14" s="48"/>
      <c r="FZS14" s="48"/>
      <c r="FZT14" s="48"/>
      <c r="FZU14" s="48"/>
      <c r="FZV14" s="48"/>
      <c r="FZW14" s="48"/>
      <c r="FZX14" s="48"/>
      <c r="FZY14" s="48"/>
      <c r="FZZ14" s="48"/>
      <c r="GAA14" s="48"/>
      <c r="GAB14" s="48"/>
      <c r="GAC14" s="48"/>
      <c r="GAD14" s="48"/>
      <c r="GAE14" s="48"/>
      <c r="GAF14" s="48"/>
      <c r="GAG14" s="48"/>
      <c r="GAH14" s="48"/>
      <c r="GAI14" s="48"/>
      <c r="GAJ14" s="48"/>
      <c r="GAK14" s="48"/>
      <c r="GAL14" s="48"/>
      <c r="GAM14" s="48"/>
      <c r="GAN14" s="48"/>
      <c r="GAO14" s="48"/>
      <c r="GAP14" s="48"/>
      <c r="GAQ14" s="48"/>
      <c r="GAR14" s="48"/>
      <c r="GAS14" s="48"/>
      <c r="GAT14" s="48"/>
      <c r="GAU14" s="48"/>
      <c r="GAV14" s="48"/>
      <c r="GAW14" s="48"/>
      <c r="GAX14" s="48"/>
      <c r="GAY14" s="48"/>
      <c r="GAZ14" s="48"/>
      <c r="GBA14" s="48"/>
      <c r="GBB14" s="48"/>
      <c r="GBC14" s="48"/>
      <c r="GBD14" s="48"/>
      <c r="GBE14" s="48"/>
      <c r="GBF14" s="48"/>
      <c r="GBG14" s="48"/>
      <c r="GBH14" s="48"/>
      <c r="GBI14" s="48"/>
      <c r="GBJ14" s="48"/>
      <c r="GBK14" s="48"/>
      <c r="GBL14" s="48"/>
      <c r="GBM14" s="48"/>
      <c r="GBN14" s="48"/>
      <c r="GBO14" s="48"/>
      <c r="GBP14" s="48"/>
      <c r="GBQ14" s="48"/>
      <c r="GBR14" s="48"/>
      <c r="GBS14" s="48"/>
      <c r="GBT14" s="48"/>
      <c r="GBU14" s="48"/>
      <c r="GBV14" s="48"/>
      <c r="GBW14" s="48"/>
      <c r="GBX14" s="48"/>
      <c r="GBY14" s="48"/>
      <c r="GBZ14" s="48"/>
      <c r="GCA14" s="48"/>
      <c r="GCB14" s="48"/>
      <c r="GCC14" s="48"/>
      <c r="GCD14" s="48"/>
      <c r="GCE14" s="48"/>
      <c r="GCF14" s="48"/>
      <c r="GCG14" s="48"/>
      <c r="GCH14" s="48"/>
      <c r="GCI14" s="48"/>
      <c r="GCJ14" s="48"/>
      <c r="GCK14" s="48"/>
      <c r="GCL14" s="48"/>
      <c r="GCM14" s="48"/>
      <c r="GCN14" s="48"/>
      <c r="GCO14" s="48"/>
      <c r="GCP14" s="48"/>
      <c r="GCQ14" s="48"/>
      <c r="GCR14" s="48"/>
      <c r="GCS14" s="48"/>
      <c r="GCT14" s="48"/>
      <c r="GCU14" s="48"/>
      <c r="GCV14" s="48"/>
      <c r="GCW14" s="48"/>
      <c r="GCX14" s="48"/>
      <c r="GCY14" s="48"/>
      <c r="GCZ14" s="48"/>
      <c r="GDA14" s="48"/>
      <c r="GDB14" s="48"/>
      <c r="GDC14" s="48"/>
      <c r="GDD14" s="48"/>
      <c r="GDE14" s="48"/>
      <c r="GDF14" s="48"/>
      <c r="GDG14" s="48"/>
      <c r="GDH14" s="48"/>
      <c r="GDI14" s="48"/>
      <c r="GDJ14" s="48"/>
      <c r="GDK14" s="48"/>
      <c r="GDL14" s="48"/>
      <c r="GDM14" s="48"/>
      <c r="GDN14" s="48"/>
      <c r="GDO14" s="48"/>
      <c r="GDP14" s="48"/>
      <c r="GDQ14" s="48"/>
      <c r="GDR14" s="48"/>
      <c r="GDS14" s="48"/>
      <c r="GDT14" s="48"/>
      <c r="GDU14" s="48"/>
      <c r="GDV14" s="48"/>
      <c r="GDW14" s="48"/>
      <c r="GDX14" s="48"/>
      <c r="GDY14" s="48"/>
      <c r="GDZ14" s="48"/>
      <c r="GEA14" s="48"/>
      <c r="GEB14" s="48"/>
      <c r="GEC14" s="48"/>
      <c r="GED14" s="48"/>
      <c r="GEE14" s="48"/>
      <c r="GEF14" s="48"/>
      <c r="GEG14" s="48"/>
      <c r="GEH14" s="48"/>
      <c r="GEI14" s="48"/>
      <c r="GEJ14" s="48"/>
      <c r="GEK14" s="48"/>
      <c r="GEL14" s="48"/>
      <c r="GEM14" s="48"/>
      <c r="GEN14" s="48"/>
      <c r="GEO14" s="48"/>
      <c r="GEP14" s="48"/>
      <c r="GEQ14" s="48"/>
      <c r="GER14" s="48"/>
      <c r="GES14" s="48"/>
      <c r="GET14" s="48"/>
      <c r="GEU14" s="48"/>
      <c r="GEV14" s="48"/>
      <c r="GEW14" s="48"/>
      <c r="GEX14" s="48"/>
      <c r="GEY14" s="48"/>
      <c r="GEZ14" s="48"/>
      <c r="GFA14" s="48"/>
      <c r="GFB14" s="48"/>
      <c r="GFC14" s="48"/>
      <c r="GFD14" s="48"/>
      <c r="GFE14" s="48"/>
      <c r="GFF14" s="48"/>
      <c r="GFG14" s="48"/>
      <c r="GFH14" s="48"/>
      <c r="GFI14" s="48"/>
      <c r="GFJ14" s="48"/>
      <c r="GFK14" s="48"/>
      <c r="GFL14" s="48"/>
      <c r="GFM14" s="48"/>
      <c r="GFN14" s="48"/>
      <c r="GFO14" s="48"/>
      <c r="GFP14" s="48"/>
      <c r="GFQ14" s="48"/>
      <c r="GFR14" s="48"/>
      <c r="GFS14" s="48"/>
      <c r="GFT14" s="48"/>
      <c r="GFU14" s="48"/>
      <c r="GFV14" s="48"/>
      <c r="GFW14" s="48"/>
      <c r="GFX14" s="48"/>
      <c r="GFY14" s="48"/>
      <c r="GFZ14" s="48"/>
      <c r="GGA14" s="48"/>
      <c r="GGB14" s="48"/>
      <c r="GGC14" s="48"/>
      <c r="GGD14" s="48"/>
      <c r="GGE14" s="48"/>
      <c r="GGF14" s="48"/>
      <c r="GGG14" s="48"/>
      <c r="GGH14" s="48"/>
      <c r="GGI14" s="48"/>
      <c r="GGJ14" s="48"/>
      <c r="GGK14" s="48"/>
      <c r="GGL14" s="48"/>
      <c r="GGM14" s="48"/>
      <c r="GGN14" s="48"/>
      <c r="GGO14" s="48"/>
      <c r="GGP14" s="48"/>
      <c r="GGQ14" s="48"/>
      <c r="GGR14" s="48"/>
      <c r="GGS14" s="48"/>
      <c r="GGT14" s="48"/>
      <c r="GGU14" s="48"/>
      <c r="GGV14" s="48"/>
      <c r="GGW14" s="48"/>
      <c r="GGX14" s="48"/>
      <c r="GGY14" s="48"/>
      <c r="GGZ14" s="48"/>
      <c r="GHA14" s="48"/>
      <c r="GHB14" s="48"/>
      <c r="GHC14" s="48"/>
      <c r="GHD14" s="48"/>
      <c r="GHE14" s="48"/>
      <c r="GHF14" s="48"/>
      <c r="GHG14" s="48"/>
      <c r="GHH14" s="48"/>
      <c r="GHI14" s="48"/>
      <c r="GHJ14" s="48"/>
      <c r="GHK14" s="48"/>
      <c r="GHL14" s="48"/>
      <c r="GHM14" s="48"/>
      <c r="GHN14" s="48"/>
      <c r="GHO14" s="48"/>
      <c r="GHP14" s="48"/>
      <c r="GHQ14" s="48"/>
      <c r="GHR14" s="48"/>
      <c r="GHS14" s="48"/>
      <c r="GHT14" s="48"/>
      <c r="GHU14" s="48"/>
      <c r="GHV14" s="48"/>
      <c r="GHW14" s="48"/>
      <c r="GHX14" s="48"/>
      <c r="GHY14" s="48"/>
      <c r="GHZ14" s="48"/>
      <c r="GIA14" s="48"/>
      <c r="GIB14" s="48"/>
      <c r="GIC14" s="48"/>
      <c r="GID14" s="48"/>
      <c r="GIE14" s="48"/>
      <c r="GIF14" s="48"/>
      <c r="GIG14" s="48"/>
      <c r="GIH14" s="48"/>
      <c r="GII14" s="48"/>
      <c r="GIJ14" s="48"/>
      <c r="GIK14" s="48"/>
      <c r="GIL14" s="48"/>
      <c r="GIM14" s="48"/>
      <c r="GIN14" s="48"/>
      <c r="GIO14" s="48"/>
      <c r="GIP14" s="48"/>
      <c r="GIQ14" s="48"/>
      <c r="GIR14" s="48"/>
      <c r="GIS14" s="48"/>
      <c r="GIT14" s="48"/>
      <c r="GIU14" s="48"/>
      <c r="GIV14" s="48"/>
      <c r="GIW14" s="48"/>
      <c r="GIX14" s="48"/>
      <c r="GIY14" s="48"/>
      <c r="GIZ14" s="48"/>
      <c r="GJA14" s="48"/>
      <c r="GJB14" s="48"/>
      <c r="GJC14" s="48"/>
      <c r="GJD14" s="48"/>
      <c r="GJE14" s="48"/>
      <c r="GJF14" s="48"/>
      <c r="GJG14" s="48"/>
      <c r="GJH14" s="48"/>
      <c r="GJI14" s="48"/>
      <c r="GJJ14" s="48"/>
      <c r="GJK14" s="48"/>
      <c r="GJL14" s="48"/>
      <c r="GJM14" s="48"/>
      <c r="GJN14" s="48"/>
      <c r="GJO14" s="48"/>
      <c r="GJP14" s="48"/>
      <c r="GJQ14" s="48"/>
      <c r="GJR14" s="48"/>
      <c r="GJS14" s="48"/>
      <c r="GJT14" s="48"/>
      <c r="GJU14" s="48"/>
      <c r="GJV14" s="48"/>
      <c r="GJW14" s="48"/>
      <c r="GJX14" s="48"/>
      <c r="GJY14" s="48"/>
      <c r="GJZ14" s="48"/>
      <c r="GKA14" s="48"/>
      <c r="GKB14" s="48"/>
      <c r="GKC14" s="48"/>
      <c r="GKD14" s="48"/>
      <c r="GKE14" s="48"/>
      <c r="GKF14" s="48"/>
      <c r="GKG14" s="48"/>
      <c r="GKH14" s="48"/>
      <c r="GKI14" s="48"/>
      <c r="GKJ14" s="48"/>
      <c r="GKK14" s="48"/>
      <c r="GKL14" s="48"/>
      <c r="GKM14" s="48"/>
      <c r="GKN14" s="48"/>
      <c r="GKO14" s="48"/>
      <c r="GKP14" s="48"/>
      <c r="GKQ14" s="48"/>
      <c r="GKR14" s="48"/>
      <c r="GKS14" s="48"/>
      <c r="GKT14" s="48"/>
      <c r="GKU14" s="48"/>
      <c r="GKV14" s="48"/>
      <c r="GKW14" s="48"/>
      <c r="GKX14" s="48"/>
      <c r="GKY14" s="48"/>
      <c r="GKZ14" s="48"/>
      <c r="GLA14" s="48"/>
      <c r="GLB14" s="48"/>
      <c r="GLC14" s="48"/>
      <c r="GLD14" s="48"/>
      <c r="GLE14" s="48"/>
      <c r="GLF14" s="48"/>
      <c r="GLG14" s="48"/>
      <c r="GLH14" s="48"/>
      <c r="GLI14" s="48"/>
      <c r="GLJ14" s="48"/>
      <c r="GLK14" s="48"/>
      <c r="GLL14" s="48"/>
      <c r="GLM14" s="48"/>
      <c r="GLN14" s="48"/>
      <c r="GLO14" s="48"/>
      <c r="GLP14" s="48"/>
      <c r="GLQ14" s="48"/>
      <c r="GLR14" s="48"/>
      <c r="GLS14" s="48"/>
      <c r="GLT14" s="48"/>
      <c r="GLU14" s="48"/>
      <c r="GLV14" s="48"/>
      <c r="GLW14" s="48"/>
      <c r="GLX14" s="48"/>
      <c r="GLY14" s="48"/>
      <c r="GLZ14" s="48"/>
      <c r="GMA14" s="48"/>
      <c r="GMB14" s="48"/>
      <c r="GMC14" s="48"/>
      <c r="GMD14" s="48"/>
      <c r="GME14" s="48"/>
      <c r="GMF14" s="48"/>
      <c r="GMG14" s="48"/>
      <c r="GMH14" s="48"/>
      <c r="GMI14" s="48"/>
      <c r="GMJ14" s="48"/>
      <c r="GMK14" s="48"/>
      <c r="GML14" s="48"/>
      <c r="GMM14" s="48"/>
      <c r="GMN14" s="48"/>
      <c r="GMO14" s="48"/>
      <c r="GMP14" s="48"/>
      <c r="GMQ14" s="48"/>
      <c r="GMR14" s="48"/>
      <c r="GMS14" s="48"/>
      <c r="GMT14" s="48"/>
      <c r="GMU14" s="48"/>
      <c r="GMV14" s="48"/>
      <c r="GMW14" s="48"/>
      <c r="GMX14" s="48"/>
      <c r="GMY14" s="48"/>
      <c r="GMZ14" s="48"/>
      <c r="GNA14" s="48"/>
      <c r="GNB14" s="48"/>
      <c r="GNC14" s="48"/>
      <c r="GND14" s="48"/>
      <c r="GNE14" s="48"/>
      <c r="GNF14" s="48"/>
      <c r="GNG14" s="48"/>
      <c r="GNH14" s="48"/>
      <c r="GNI14" s="48"/>
      <c r="GNJ14" s="48"/>
      <c r="GNK14" s="48"/>
      <c r="GNL14" s="48"/>
      <c r="GNM14" s="48"/>
      <c r="GNN14" s="48"/>
      <c r="GNO14" s="48"/>
      <c r="GNP14" s="48"/>
      <c r="GNQ14" s="48"/>
      <c r="GNR14" s="48"/>
      <c r="GNS14" s="48"/>
      <c r="GNT14" s="48"/>
      <c r="GNU14" s="48"/>
      <c r="GNV14" s="48"/>
      <c r="GNW14" s="48"/>
      <c r="GNX14" s="48"/>
      <c r="GNY14" s="48"/>
      <c r="GNZ14" s="48"/>
      <c r="GOA14" s="48"/>
      <c r="GOB14" s="48"/>
      <c r="GOC14" s="48"/>
      <c r="GOD14" s="48"/>
      <c r="GOE14" s="48"/>
      <c r="GOF14" s="48"/>
      <c r="GOG14" s="48"/>
      <c r="GOH14" s="48"/>
      <c r="GOI14" s="48"/>
      <c r="GOJ14" s="48"/>
      <c r="GOK14" s="48"/>
      <c r="GOL14" s="48"/>
      <c r="GOM14" s="48"/>
      <c r="GON14" s="48"/>
      <c r="GOO14" s="48"/>
      <c r="GOP14" s="48"/>
      <c r="GOQ14" s="48"/>
      <c r="GOR14" s="48"/>
      <c r="GOS14" s="48"/>
      <c r="GOT14" s="48"/>
      <c r="GOU14" s="48"/>
      <c r="GOV14" s="48"/>
      <c r="GOW14" s="48"/>
      <c r="GOX14" s="48"/>
      <c r="GOY14" s="48"/>
      <c r="GOZ14" s="48"/>
      <c r="GPA14" s="48"/>
      <c r="GPB14" s="48"/>
      <c r="GPC14" s="48"/>
      <c r="GPD14" s="48"/>
      <c r="GPE14" s="48"/>
      <c r="GPF14" s="48"/>
      <c r="GPG14" s="48"/>
      <c r="GPH14" s="48"/>
      <c r="GPI14" s="48"/>
      <c r="GPJ14" s="48"/>
      <c r="GPK14" s="48"/>
      <c r="GPL14" s="48"/>
      <c r="GPM14" s="48"/>
      <c r="GPN14" s="48"/>
      <c r="GPO14" s="48"/>
      <c r="GPP14" s="48"/>
      <c r="GPQ14" s="48"/>
      <c r="GPR14" s="48"/>
      <c r="GPS14" s="48"/>
      <c r="GPT14" s="48"/>
      <c r="GPU14" s="48"/>
      <c r="GPV14" s="48"/>
      <c r="GPW14" s="48"/>
      <c r="GPX14" s="48"/>
      <c r="GPY14" s="48"/>
      <c r="GPZ14" s="48"/>
      <c r="GQA14" s="48"/>
      <c r="GQB14" s="48"/>
      <c r="GQC14" s="48"/>
      <c r="GQD14" s="48"/>
      <c r="GQE14" s="48"/>
      <c r="GQF14" s="48"/>
      <c r="GQG14" s="48"/>
      <c r="GQH14" s="48"/>
      <c r="GQI14" s="48"/>
      <c r="GQJ14" s="48"/>
      <c r="GQK14" s="48"/>
      <c r="GQL14" s="48"/>
      <c r="GQM14" s="48"/>
      <c r="GQN14" s="48"/>
      <c r="GQO14" s="48"/>
      <c r="GQP14" s="48"/>
      <c r="GQQ14" s="48"/>
      <c r="GQR14" s="48"/>
      <c r="GQS14" s="48"/>
      <c r="GQT14" s="48"/>
      <c r="GQU14" s="48"/>
      <c r="GQV14" s="48"/>
      <c r="GQW14" s="48"/>
      <c r="GQX14" s="48"/>
      <c r="GQY14" s="48"/>
      <c r="GQZ14" s="48"/>
      <c r="GRA14" s="48"/>
      <c r="GRB14" s="48"/>
      <c r="GRC14" s="48"/>
      <c r="GRD14" s="48"/>
      <c r="GRE14" s="48"/>
      <c r="GRF14" s="48"/>
      <c r="GRG14" s="48"/>
      <c r="GRH14" s="48"/>
      <c r="GRI14" s="48"/>
      <c r="GRJ14" s="48"/>
      <c r="GRK14" s="48"/>
      <c r="GRL14" s="48"/>
      <c r="GRM14" s="48"/>
      <c r="GRN14" s="48"/>
      <c r="GRO14" s="48"/>
      <c r="GRP14" s="48"/>
      <c r="GRQ14" s="48"/>
      <c r="GRR14" s="48"/>
      <c r="GRS14" s="48"/>
      <c r="GRT14" s="48"/>
      <c r="GRU14" s="48"/>
      <c r="GRV14" s="48"/>
      <c r="GRW14" s="48"/>
      <c r="GRX14" s="48"/>
      <c r="GRY14" s="48"/>
      <c r="GRZ14" s="48"/>
      <c r="GSA14" s="48"/>
      <c r="GSB14" s="48"/>
      <c r="GSC14" s="48"/>
      <c r="GSD14" s="48"/>
      <c r="GSE14" s="48"/>
      <c r="GSF14" s="48"/>
      <c r="GSG14" s="48"/>
      <c r="GSH14" s="48"/>
      <c r="GSI14" s="48"/>
      <c r="GSJ14" s="48"/>
      <c r="GSK14" s="48"/>
      <c r="GSL14" s="48"/>
      <c r="GSM14" s="48"/>
      <c r="GSN14" s="48"/>
      <c r="GSO14" s="48"/>
      <c r="GSP14" s="48"/>
      <c r="GSQ14" s="48"/>
      <c r="GSR14" s="48"/>
      <c r="GSS14" s="48"/>
      <c r="GST14" s="48"/>
      <c r="GSU14" s="48"/>
      <c r="GSV14" s="48"/>
      <c r="GSW14" s="48"/>
      <c r="GSX14" s="48"/>
      <c r="GSY14" s="48"/>
      <c r="GSZ14" s="48"/>
      <c r="GTA14" s="48"/>
      <c r="GTB14" s="48"/>
      <c r="GTC14" s="48"/>
      <c r="GTD14" s="48"/>
      <c r="GTE14" s="48"/>
      <c r="GTF14" s="48"/>
      <c r="GTG14" s="48"/>
      <c r="GTH14" s="48"/>
      <c r="GTI14" s="48"/>
      <c r="GTJ14" s="48"/>
      <c r="GTK14" s="48"/>
      <c r="GTL14" s="48"/>
      <c r="GTM14" s="48"/>
      <c r="GTN14" s="48"/>
      <c r="GTO14" s="48"/>
      <c r="GTP14" s="48"/>
      <c r="GTQ14" s="48"/>
      <c r="GTR14" s="48"/>
      <c r="GTS14" s="48"/>
      <c r="GTT14" s="48"/>
      <c r="GTU14" s="48"/>
      <c r="GTV14" s="48"/>
      <c r="GTW14" s="48"/>
      <c r="GTX14" s="48"/>
      <c r="GTY14" s="48"/>
      <c r="GTZ14" s="48"/>
      <c r="GUA14" s="48"/>
      <c r="GUB14" s="48"/>
      <c r="GUC14" s="48"/>
      <c r="GUD14" s="48"/>
      <c r="GUE14" s="48"/>
      <c r="GUF14" s="48"/>
      <c r="GUG14" s="48"/>
      <c r="GUH14" s="48"/>
      <c r="GUI14" s="48"/>
      <c r="GUJ14" s="48"/>
      <c r="GUK14" s="48"/>
      <c r="GUL14" s="48"/>
      <c r="GUM14" s="48"/>
      <c r="GUN14" s="48"/>
      <c r="GUO14" s="48"/>
      <c r="GUP14" s="48"/>
      <c r="GUQ14" s="48"/>
      <c r="GUR14" s="48"/>
      <c r="GUS14" s="48"/>
      <c r="GUT14" s="48"/>
      <c r="GUU14" s="48"/>
      <c r="GUV14" s="48"/>
      <c r="GUW14" s="48"/>
      <c r="GUX14" s="48"/>
      <c r="GUY14" s="48"/>
      <c r="GUZ14" s="48"/>
      <c r="GVA14" s="48"/>
      <c r="GVB14" s="48"/>
      <c r="GVC14" s="48"/>
      <c r="GVD14" s="48"/>
      <c r="GVE14" s="48"/>
      <c r="GVF14" s="48"/>
      <c r="GVG14" s="48"/>
      <c r="GVH14" s="48"/>
      <c r="GVI14" s="48"/>
      <c r="GVJ14" s="48"/>
      <c r="GVK14" s="48"/>
      <c r="GVL14" s="48"/>
      <c r="GVM14" s="48"/>
      <c r="GVN14" s="48"/>
      <c r="GVO14" s="48"/>
      <c r="GVP14" s="48"/>
      <c r="GVQ14" s="48"/>
      <c r="GVR14" s="48"/>
      <c r="GVS14" s="48"/>
      <c r="GVT14" s="48"/>
      <c r="GVU14" s="48"/>
      <c r="GVV14" s="48"/>
      <c r="GVW14" s="48"/>
      <c r="GVX14" s="48"/>
      <c r="GVY14" s="48"/>
      <c r="GVZ14" s="48"/>
      <c r="GWA14" s="48"/>
      <c r="GWB14" s="48"/>
      <c r="GWC14" s="48"/>
      <c r="GWD14" s="48"/>
      <c r="GWE14" s="48"/>
      <c r="GWF14" s="48"/>
      <c r="GWG14" s="48"/>
      <c r="GWH14" s="48"/>
      <c r="GWI14" s="48"/>
      <c r="GWJ14" s="48"/>
      <c r="GWK14" s="48"/>
      <c r="GWL14" s="48"/>
      <c r="GWM14" s="48"/>
      <c r="GWN14" s="48"/>
      <c r="GWO14" s="48"/>
      <c r="GWP14" s="48"/>
      <c r="GWQ14" s="48"/>
      <c r="GWR14" s="48"/>
      <c r="GWS14" s="48"/>
      <c r="GWT14" s="48"/>
      <c r="GWU14" s="48"/>
      <c r="GWV14" s="48"/>
      <c r="GWW14" s="48"/>
      <c r="GWX14" s="48"/>
      <c r="GWY14" s="48"/>
      <c r="GWZ14" s="48"/>
      <c r="GXA14" s="48"/>
      <c r="GXB14" s="48"/>
      <c r="GXC14" s="48"/>
      <c r="GXD14" s="48"/>
      <c r="GXE14" s="48"/>
      <c r="GXF14" s="48"/>
      <c r="GXG14" s="48"/>
      <c r="GXH14" s="48"/>
      <c r="GXI14" s="48"/>
      <c r="GXJ14" s="48"/>
      <c r="GXK14" s="48"/>
      <c r="GXL14" s="48"/>
      <c r="GXM14" s="48"/>
      <c r="GXN14" s="48"/>
      <c r="GXO14" s="48"/>
      <c r="GXP14" s="48"/>
      <c r="GXQ14" s="48"/>
      <c r="GXR14" s="48"/>
      <c r="GXS14" s="48"/>
      <c r="GXT14" s="48"/>
      <c r="GXU14" s="48"/>
      <c r="GXV14" s="48"/>
      <c r="GXW14" s="48"/>
      <c r="GXX14" s="48"/>
      <c r="GXY14" s="48"/>
      <c r="GXZ14" s="48"/>
      <c r="GYA14" s="48"/>
      <c r="GYB14" s="48"/>
      <c r="GYC14" s="48"/>
      <c r="GYD14" s="48"/>
      <c r="GYE14" s="48"/>
      <c r="GYF14" s="48"/>
      <c r="GYG14" s="48"/>
      <c r="GYH14" s="48"/>
      <c r="GYI14" s="48"/>
      <c r="GYJ14" s="48"/>
      <c r="GYK14" s="48"/>
      <c r="GYL14" s="48"/>
      <c r="GYM14" s="48"/>
      <c r="GYN14" s="48"/>
      <c r="GYO14" s="48"/>
      <c r="GYP14" s="48"/>
      <c r="GYQ14" s="48"/>
      <c r="GYR14" s="48"/>
      <c r="GYS14" s="48"/>
      <c r="GYT14" s="48"/>
      <c r="GYU14" s="48"/>
      <c r="GYV14" s="48"/>
      <c r="GYW14" s="48"/>
      <c r="GYX14" s="48"/>
      <c r="GYY14" s="48"/>
      <c r="GYZ14" s="48"/>
      <c r="GZA14" s="48"/>
      <c r="GZB14" s="48"/>
      <c r="GZC14" s="48"/>
      <c r="GZD14" s="48"/>
      <c r="GZE14" s="48"/>
      <c r="GZF14" s="48"/>
      <c r="GZG14" s="48"/>
      <c r="GZH14" s="48"/>
      <c r="GZI14" s="48"/>
      <c r="GZJ14" s="48"/>
      <c r="GZK14" s="48"/>
      <c r="GZL14" s="48"/>
      <c r="GZM14" s="48"/>
      <c r="GZN14" s="48"/>
      <c r="GZO14" s="48"/>
      <c r="GZP14" s="48"/>
      <c r="GZQ14" s="48"/>
      <c r="GZR14" s="48"/>
      <c r="GZS14" s="48"/>
      <c r="GZT14" s="48"/>
      <c r="GZU14" s="48"/>
      <c r="GZV14" s="48"/>
      <c r="GZW14" s="48"/>
      <c r="GZX14" s="48"/>
      <c r="GZY14" s="48"/>
      <c r="GZZ14" s="48"/>
      <c r="HAA14" s="48"/>
      <c r="HAB14" s="48"/>
      <c r="HAC14" s="48"/>
      <c r="HAD14" s="48"/>
      <c r="HAE14" s="48"/>
      <c r="HAF14" s="48"/>
      <c r="HAG14" s="48"/>
      <c r="HAH14" s="48"/>
      <c r="HAI14" s="48"/>
      <c r="HAJ14" s="48"/>
      <c r="HAK14" s="48"/>
      <c r="HAL14" s="48"/>
      <c r="HAM14" s="48"/>
      <c r="HAN14" s="48"/>
      <c r="HAO14" s="48"/>
      <c r="HAP14" s="48"/>
      <c r="HAQ14" s="48"/>
      <c r="HAR14" s="48"/>
      <c r="HAS14" s="48"/>
      <c r="HAT14" s="48"/>
      <c r="HAU14" s="48"/>
      <c r="HAV14" s="48"/>
      <c r="HAW14" s="48"/>
      <c r="HAX14" s="48"/>
      <c r="HAY14" s="48"/>
      <c r="HAZ14" s="48"/>
      <c r="HBA14" s="48"/>
      <c r="HBB14" s="48"/>
      <c r="HBC14" s="48"/>
      <c r="HBD14" s="48"/>
      <c r="HBE14" s="48"/>
      <c r="HBF14" s="48"/>
      <c r="HBG14" s="48"/>
      <c r="HBH14" s="48"/>
      <c r="HBI14" s="48"/>
      <c r="HBJ14" s="48"/>
      <c r="HBK14" s="48"/>
      <c r="HBL14" s="48"/>
      <c r="HBM14" s="48"/>
      <c r="HBN14" s="48"/>
      <c r="HBO14" s="48"/>
      <c r="HBP14" s="48"/>
      <c r="HBQ14" s="48"/>
      <c r="HBR14" s="48"/>
      <c r="HBS14" s="48"/>
      <c r="HBT14" s="48"/>
      <c r="HBU14" s="48"/>
      <c r="HBV14" s="48"/>
      <c r="HBW14" s="48"/>
      <c r="HBX14" s="48"/>
      <c r="HBY14" s="48"/>
      <c r="HBZ14" s="48"/>
      <c r="HCA14" s="48"/>
      <c r="HCB14" s="48"/>
      <c r="HCC14" s="48"/>
      <c r="HCD14" s="48"/>
      <c r="HCE14" s="48"/>
      <c r="HCF14" s="48"/>
      <c r="HCG14" s="48"/>
      <c r="HCH14" s="48"/>
      <c r="HCI14" s="48"/>
      <c r="HCJ14" s="48"/>
      <c r="HCK14" s="48"/>
      <c r="HCL14" s="48"/>
      <c r="HCM14" s="48"/>
      <c r="HCN14" s="48"/>
      <c r="HCO14" s="48"/>
      <c r="HCP14" s="48"/>
      <c r="HCQ14" s="48"/>
      <c r="HCR14" s="48"/>
      <c r="HCS14" s="48"/>
      <c r="HCT14" s="48"/>
      <c r="HCU14" s="48"/>
      <c r="HCV14" s="48"/>
      <c r="HCW14" s="48"/>
      <c r="HCX14" s="48"/>
      <c r="HCY14" s="48"/>
      <c r="HCZ14" s="48"/>
      <c r="HDA14" s="48"/>
      <c r="HDB14" s="48"/>
      <c r="HDC14" s="48"/>
      <c r="HDD14" s="48"/>
      <c r="HDE14" s="48"/>
      <c r="HDF14" s="48"/>
      <c r="HDG14" s="48"/>
      <c r="HDH14" s="48"/>
      <c r="HDI14" s="48"/>
      <c r="HDJ14" s="48"/>
      <c r="HDK14" s="48"/>
      <c r="HDL14" s="48"/>
      <c r="HDM14" s="48"/>
      <c r="HDN14" s="48"/>
      <c r="HDO14" s="48"/>
      <c r="HDP14" s="48"/>
      <c r="HDQ14" s="48"/>
      <c r="HDR14" s="48"/>
      <c r="HDS14" s="48"/>
      <c r="HDT14" s="48"/>
      <c r="HDU14" s="48"/>
      <c r="HDV14" s="48"/>
      <c r="HDW14" s="48"/>
      <c r="HDX14" s="48"/>
      <c r="HDY14" s="48"/>
      <c r="HDZ14" s="48"/>
      <c r="HEA14" s="48"/>
      <c r="HEB14" s="48"/>
      <c r="HEC14" s="48"/>
      <c r="HED14" s="48"/>
      <c r="HEE14" s="48"/>
      <c r="HEF14" s="48"/>
      <c r="HEG14" s="48"/>
      <c r="HEH14" s="48"/>
      <c r="HEI14" s="48"/>
      <c r="HEJ14" s="48"/>
      <c r="HEK14" s="48"/>
      <c r="HEL14" s="48"/>
      <c r="HEM14" s="48"/>
      <c r="HEN14" s="48"/>
      <c r="HEO14" s="48"/>
      <c r="HEP14" s="48"/>
      <c r="HEQ14" s="48"/>
      <c r="HER14" s="48"/>
      <c r="HES14" s="48"/>
      <c r="HET14" s="48"/>
      <c r="HEU14" s="48"/>
      <c r="HEV14" s="48"/>
      <c r="HEW14" s="48"/>
      <c r="HEX14" s="48"/>
      <c r="HEY14" s="48"/>
      <c r="HEZ14" s="48"/>
      <c r="HFA14" s="48"/>
      <c r="HFB14" s="48"/>
      <c r="HFC14" s="48"/>
      <c r="HFD14" s="48"/>
      <c r="HFE14" s="48"/>
      <c r="HFF14" s="48"/>
      <c r="HFG14" s="48"/>
      <c r="HFH14" s="48"/>
      <c r="HFI14" s="48"/>
      <c r="HFJ14" s="48"/>
      <c r="HFK14" s="48"/>
      <c r="HFL14" s="48"/>
      <c r="HFM14" s="48"/>
      <c r="HFN14" s="48"/>
      <c r="HFO14" s="48"/>
      <c r="HFP14" s="48"/>
      <c r="HFQ14" s="48"/>
      <c r="HFR14" s="48"/>
      <c r="HFS14" s="48"/>
      <c r="HFT14" s="48"/>
      <c r="HFU14" s="48"/>
      <c r="HFV14" s="48"/>
      <c r="HFW14" s="48"/>
      <c r="HFX14" s="48"/>
      <c r="HFY14" s="48"/>
      <c r="HFZ14" s="48"/>
      <c r="HGA14" s="48"/>
      <c r="HGB14" s="48"/>
      <c r="HGC14" s="48"/>
      <c r="HGD14" s="48"/>
      <c r="HGE14" s="48"/>
      <c r="HGF14" s="48"/>
      <c r="HGG14" s="48"/>
      <c r="HGH14" s="48"/>
      <c r="HGI14" s="48"/>
      <c r="HGJ14" s="48"/>
      <c r="HGK14" s="48"/>
      <c r="HGL14" s="48"/>
      <c r="HGM14" s="48"/>
      <c r="HGN14" s="48"/>
      <c r="HGO14" s="48"/>
      <c r="HGP14" s="48"/>
      <c r="HGQ14" s="48"/>
      <c r="HGR14" s="48"/>
      <c r="HGS14" s="48"/>
      <c r="HGT14" s="48"/>
      <c r="HGU14" s="48"/>
      <c r="HGV14" s="48"/>
      <c r="HGW14" s="48"/>
      <c r="HGX14" s="48"/>
      <c r="HGY14" s="48"/>
      <c r="HGZ14" s="48"/>
      <c r="HHA14" s="48"/>
      <c r="HHB14" s="48"/>
      <c r="HHC14" s="48"/>
      <c r="HHD14" s="48"/>
      <c r="HHE14" s="48"/>
      <c r="HHF14" s="48"/>
      <c r="HHG14" s="48"/>
      <c r="HHH14" s="48"/>
      <c r="HHI14" s="48"/>
      <c r="HHJ14" s="48"/>
      <c r="HHK14" s="48"/>
      <c r="HHL14" s="48"/>
      <c r="HHM14" s="48"/>
      <c r="HHN14" s="48"/>
      <c r="HHO14" s="48"/>
      <c r="HHP14" s="48"/>
      <c r="HHQ14" s="48"/>
      <c r="HHR14" s="48"/>
      <c r="HHS14" s="48"/>
      <c r="HHT14" s="48"/>
      <c r="HHU14" s="48"/>
      <c r="HHV14" s="48"/>
      <c r="HHW14" s="48"/>
      <c r="HHX14" s="48"/>
      <c r="HHY14" s="48"/>
      <c r="HHZ14" s="48"/>
      <c r="HIA14" s="48"/>
      <c r="HIB14" s="48"/>
      <c r="HIC14" s="48"/>
      <c r="HID14" s="48"/>
      <c r="HIE14" s="48"/>
      <c r="HIF14" s="48"/>
      <c r="HIG14" s="48"/>
      <c r="HIH14" s="48"/>
      <c r="HII14" s="48"/>
      <c r="HIJ14" s="48"/>
      <c r="HIK14" s="48"/>
      <c r="HIL14" s="48"/>
      <c r="HIM14" s="48"/>
      <c r="HIN14" s="48"/>
      <c r="HIO14" s="48"/>
      <c r="HIP14" s="48"/>
      <c r="HIQ14" s="48"/>
      <c r="HIR14" s="48"/>
      <c r="HIS14" s="48"/>
      <c r="HIT14" s="48"/>
      <c r="HIU14" s="48"/>
      <c r="HIV14" s="48"/>
      <c r="HIW14" s="48"/>
      <c r="HIX14" s="48"/>
      <c r="HIY14" s="48"/>
      <c r="HIZ14" s="48"/>
      <c r="HJA14" s="48"/>
      <c r="HJB14" s="48"/>
      <c r="HJC14" s="48"/>
      <c r="HJD14" s="48"/>
      <c r="HJE14" s="48"/>
      <c r="HJF14" s="48"/>
      <c r="HJG14" s="48"/>
      <c r="HJH14" s="48"/>
      <c r="HJI14" s="48"/>
      <c r="HJJ14" s="48"/>
      <c r="HJK14" s="48"/>
      <c r="HJL14" s="48"/>
      <c r="HJM14" s="48"/>
      <c r="HJN14" s="48"/>
      <c r="HJO14" s="48"/>
      <c r="HJP14" s="48"/>
      <c r="HJQ14" s="48"/>
      <c r="HJR14" s="48"/>
      <c r="HJS14" s="48"/>
      <c r="HJT14" s="48"/>
      <c r="HJU14" s="48"/>
      <c r="HJV14" s="48"/>
      <c r="HJW14" s="48"/>
      <c r="HJX14" s="48"/>
      <c r="HJY14" s="48"/>
      <c r="HJZ14" s="48"/>
      <c r="HKA14" s="48"/>
      <c r="HKB14" s="48"/>
      <c r="HKC14" s="48"/>
      <c r="HKD14" s="48"/>
      <c r="HKE14" s="48"/>
      <c r="HKF14" s="48"/>
      <c r="HKG14" s="48"/>
      <c r="HKH14" s="48"/>
      <c r="HKI14" s="48"/>
      <c r="HKJ14" s="48"/>
      <c r="HKK14" s="48"/>
      <c r="HKL14" s="48"/>
      <c r="HKM14" s="48"/>
      <c r="HKN14" s="48"/>
      <c r="HKO14" s="48"/>
      <c r="HKP14" s="48"/>
      <c r="HKQ14" s="48"/>
      <c r="HKR14" s="48"/>
      <c r="HKS14" s="48"/>
      <c r="HKT14" s="48"/>
      <c r="HKU14" s="48"/>
      <c r="HKV14" s="48"/>
      <c r="HKW14" s="48"/>
      <c r="HKX14" s="48"/>
      <c r="HKY14" s="48"/>
      <c r="HKZ14" s="48"/>
      <c r="HLA14" s="48"/>
      <c r="HLB14" s="48"/>
      <c r="HLC14" s="48"/>
      <c r="HLD14" s="48"/>
      <c r="HLE14" s="48"/>
      <c r="HLF14" s="48"/>
      <c r="HLG14" s="48"/>
      <c r="HLH14" s="48"/>
      <c r="HLI14" s="48"/>
      <c r="HLJ14" s="48"/>
      <c r="HLK14" s="48"/>
      <c r="HLL14" s="48"/>
      <c r="HLM14" s="48"/>
      <c r="HLN14" s="48"/>
      <c r="HLO14" s="48"/>
      <c r="HLP14" s="48"/>
      <c r="HLQ14" s="48"/>
      <c r="HLR14" s="48"/>
      <c r="HLS14" s="48"/>
      <c r="HLT14" s="48"/>
      <c r="HLU14" s="48"/>
      <c r="HLV14" s="48"/>
      <c r="HLW14" s="48"/>
      <c r="HLX14" s="48"/>
      <c r="HLY14" s="48"/>
      <c r="HLZ14" s="48"/>
      <c r="HMA14" s="48"/>
      <c r="HMB14" s="48"/>
      <c r="HMC14" s="48"/>
      <c r="HMD14" s="48"/>
      <c r="HME14" s="48"/>
      <c r="HMF14" s="48"/>
      <c r="HMG14" s="48"/>
      <c r="HMH14" s="48"/>
      <c r="HMI14" s="48"/>
      <c r="HMJ14" s="48"/>
      <c r="HMK14" s="48"/>
      <c r="HML14" s="48"/>
      <c r="HMM14" s="48"/>
      <c r="HMN14" s="48"/>
      <c r="HMO14" s="48"/>
      <c r="HMP14" s="48"/>
      <c r="HMQ14" s="48"/>
      <c r="HMR14" s="48"/>
      <c r="HMS14" s="48"/>
      <c r="HMT14" s="48"/>
      <c r="HMU14" s="48"/>
      <c r="HMV14" s="48"/>
      <c r="HMW14" s="48"/>
      <c r="HMX14" s="48"/>
      <c r="HMY14" s="48"/>
      <c r="HMZ14" s="48"/>
      <c r="HNA14" s="48"/>
      <c r="HNB14" s="48"/>
      <c r="HNC14" s="48"/>
      <c r="HND14" s="48"/>
      <c r="HNE14" s="48"/>
      <c r="HNF14" s="48"/>
      <c r="HNG14" s="48"/>
      <c r="HNH14" s="48"/>
      <c r="HNI14" s="48"/>
      <c r="HNJ14" s="48"/>
      <c r="HNK14" s="48"/>
      <c r="HNL14" s="48"/>
      <c r="HNM14" s="48"/>
      <c r="HNN14" s="48"/>
      <c r="HNO14" s="48"/>
      <c r="HNP14" s="48"/>
      <c r="HNQ14" s="48"/>
      <c r="HNR14" s="48"/>
      <c r="HNS14" s="48"/>
      <c r="HNT14" s="48"/>
      <c r="HNU14" s="48"/>
      <c r="HNV14" s="48"/>
      <c r="HNW14" s="48"/>
      <c r="HNX14" s="48"/>
      <c r="HNY14" s="48"/>
      <c r="HNZ14" s="48"/>
      <c r="HOA14" s="48"/>
      <c r="HOB14" s="48"/>
      <c r="HOC14" s="48"/>
      <c r="HOD14" s="48"/>
      <c r="HOE14" s="48"/>
      <c r="HOF14" s="48"/>
      <c r="HOG14" s="48"/>
      <c r="HOH14" s="48"/>
      <c r="HOI14" s="48"/>
      <c r="HOJ14" s="48"/>
      <c r="HOK14" s="48"/>
      <c r="HOL14" s="48"/>
      <c r="HOM14" s="48"/>
      <c r="HON14" s="48"/>
      <c r="HOO14" s="48"/>
      <c r="HOP14" s="48"/>
      <c r="HOQ14" s="48"/>
      <c r="HOR14" s="48"/>
      <c r="HOS14" s="48"/>
      <c r="HOT14" s="48"/>
      <c r="HOU14" s="48"/>
      <c r="HOV14" s="48"/>
      <c r="HOW14" s="48"/>
      <c r="HOX14" s="48"/>
      <c r="HOY14" s="48"/>
      <c r="HOZ14" s="48"/>
      <c r="HPA14" s="48"/>
      <c r="HPB14" s="48"/>
      <c r="HPC14" s="48"/>
      <c r="HPD14" s="48"/>
      <c r="HPE14" s="48"/>
      <c r="HPF14" s="48"/>
      <c r="HPG14" s="48"/>
      <c r="HPH14" s="48"/>
      <c r="HPI14" s="48"/>
      <c r="HPJ14" s="48"/>
      <c r="HPK14" s="48"/>
      <c r="HPL14" s="48"/>
      <c r="HPM14" s="48"/>
      <c r="HPN14" s="48"/>
      <c r="HPO14" s="48"/>
      <c r="HPP14" s="48"/>
      <c r="HPQ14" s="48"/>
      <c r="HPR14" s="48"/>
      <c r="HPS14" s="48"/>
      <c r="HPT14" s="48"/>
      <c r="HPU14" s="48"/>
      <c r="HPV14" s="48"/>
      <c r="HPW14" s="48"/>
      <c r="HPX14" s="48"/>
      <c r="HPY14" s="48"/>
      <c r="HPZ14" s="48"/>
      <c r="HQA14" s="48"/>
      <c r="HQB14" s="48"/>
      <c r="HQC14" s="48"/>
      <c r="HQD14" s="48"/>
      <c r="HQE14" s="48"/>
      <c r="HQF14" s="48"/>
      <c r="HQG14" s="48"/>
      <c r="HQH14" s="48"/>
      <c r="HQI14" s="48"/>
      <c r="HQJ14" s="48"/>
      <c r="HQK14" s="48"/>
      <c r="HQL14" s="48"/>
      <c r="HQM14" s="48"/>
      <c r="HQN14" s="48"/>
      <c r="HQO14" s="48"/>
      <c r="HQP14" s="48"/>
      <c r="HQQ14" s="48"/>
      <c r="HQR14" s="48"/>
      <c r="HQS14" s="48"/>
      <c r="HQT14" s="48"/>
      <c r="HQU14" s="48"/>
      <c r="HQV14" s="48"/>
      <c r="HQW14" s="48"/>
      <c r="HQX14" s="48"/>
      <c r="HQY14" s="48"/>
      <c r="HQZ14" s="48"/>
      <c r="HRA14" s="48"/>
      <c r="HRB14" s="48"/>
      <c r="HRC14" s="48"/>
      <c r="HRD14" s="48"/>
      <c r="HRE14" s="48"/>
      <c r="HRF14" s="48"/>
      <c r="HRG14" s="48"/>
      <c r="HRH14" s="48"/>
      <c r="HRI14" s="48"/>
      <c r="HRJ14" s="48"/>
      <c r="HRK14" s="48"/>
      <c r="HRL14" s="48"/>
      <c r="HRM14" s="48"/>
      <c r="HRN14" s="48"/>
      <c r="HRO14" s="48"/>
      <c r="HRP14" s="48"/>
      <c r="HRQ14" s="48"/>
      <c r="HRR14" s="48"/>
      <c r="HRS14" s="48"/>
      <c r="HRT14" s="48"/>
      <c r="HRU14" s="48"/>
      <c r="HRV14" s="48"/>
      <c r="HRW14" s="48"/>
      <c r="HRX14" s="48"/>
      <c r="HRY14" s="48"/>
      <c r="HRZ14" s="48"/>
      <c r="HSA14" s="48"/>
      <c r="HSB14" s="48"/>
      <c r="HSC14" s="48"/>
      <c r="HSD14" s="48"/>
      <c r="HSE14" s="48"/>
      <c r="HSF14" s="48"/>
      <c r="HSG14" s="48"/>
      <c r="HSH14" s="48"/>
      <c r="HSI14" s="48"/>
      <c r="HSJ14" s="48"/>
      <c r="HSK14" s="48"/>
      <c r="HSL14" s="48"/>
      <c r="HSM14" s="48"/>
      <c r="HSN14" s="48"/>
      <c r="HSO14" s="48"/>
      <c r="HSP14" s="48"/>
      <c r="HSQ14" s="48"/>
      <c r="HSR14" s="48"/>
      <c r="HSS14" s="48"/>
      <c r="HST14" s="48"/>
      <c r="HSU14" s="48"/>
      <c r="HSV14" s="48"/>
      <c r="HSW14" s="48"/>
      <c r="HSX14" s="48"/>
      <c r="HSY14" s="48"/>
      <c r="HSZ14" s="48"/>
      <c r="HTA14" s="48"/>
      <c r="HTB14" s="48"/>
      <c r="HTC14" s="48"/>
      <c r="HTD14" s="48"/>
      <c r="HTE14" s="48"/>
      <c r="HTF14" s="48"/>
      <c r="HTG14" s="48"/>
      <c r="HTH14" s="48"/>
      <c r="HTI14" s="48"/>
      <c r="HTJ14" s="48"/>
      <c r="HTK14" s="48"/>
      <c r="HTL14" s="48"/>
      <c r="HTM14" s="48"/>
      <c r="HTN14" s="48"/>
      <c r="HTO14" s="48"/>
      <c r="HTP14" s="48"/>
      <c r="HTQ14" s="48"/>
      <c r="HTR14" s="48"/>
      <c r="HTS14" s="48"/>
      <c r="HTT14" s="48"/>
      <c r="HTU14" s="48"/>
      <c r="HTV14" s="48"/>
      <c r="HTW14" s="48"/>
      <c r="HTX14" s="48"/>
      <c r="HTY14" s="48"/>
      <c r="HTZ14" s="48"/>
      <c r="HUA14" s="48"/>
      <c r="HUB14" s="48"/>
      <c r="HUC14" s="48"/>
      <c r="HUD14" s="48"/>
      <c r="HUE14" s="48"/>
      <c r="HUF14" s="48"/>
      <c r="HUG14" s="48"/>
      <c r="HUH14" s="48"/>
      <c r="HUI14" s="48"/>
      <c r="HUJ14" s="48"/>
      <c r="HUK14" s="48"/>
      <c r="HUL14" s="48"/>
      <c r="HUM14" s="48"/>
      <c r="HUN14" s="48"/>
      <c r="HUO14" s="48"/>
      <c r="HUP14" s="48"/>
      <c r="HUQ14" s="48"/>
      <c r="HUR14" s="48"/>
      <c r="HUS14" s="48"/>
      <c r="HUT14" s="48"/>
      <c r="HUU14" s="48"/>
      <c r="HUV14" s="48"/>
      <c r="HUW14" s="48"/>
      <c r="HUX14" s="48"/>
      <c r="HUY14" s="48"/>
      <c r="HUZ14" s="48"/>
      <c r="HVA14" s="48"/>
      <c r="HVB14" s="48"/>
      <c r="HVC14" s="48"/>
      <c r="HVD14" s="48"/>
      <c r="HVE14" s="48"/>
      <c r="HVF14" s="48"/>
      <c r="HVG14" s="48"/>
      <c r="HVH14" s="48"/>
      <c r="HVI14" s="48"/>
      <c r="HVJ14" s="48"/>
      <c r="HVK14" s="48"/>
      <c r="HVL14" s="48"/>
      <c r="HVM14" s="48"/>
      <c r="HVN14" s="48"/>
      <c r="HVO14" s="48"/>
      <c r="HVP14" s="48"/>
      <c r="HVQ14" s="48"/>
      <c r="HVR14" s="48"/>
      <c r="HVS14" s="48"/>
      <c r="HVT14" s="48"/>
      <c r="HVU14" s="48"/>
      <c r="HVV14" s="48"/>
      <c r="HVW14" s="48"/>
      <c r="HVX14" s="48"/>
      <c r="HVY14" s="48"/>
      <c r="HVZ14" s="48"/>
      <c r="HWA14" s="48"/>
      <c r="HWB14" s="48"/>
      <c r="HWC14" s="48"/>
      <c r="HWD14" s="48"/>
      <c r="HWE14" s="48"/>
      <c r="HWF14" s="48"/>
      <c r="HWG14" s="48"/>
      <c r="HWH14" s="48"/>
      <c r="HWI14" s="48"/>
      <c r="HWJ14" s="48"/>
      <c r="HWK14" s="48"/>
      <c r="HWL14" s="48"/>
      <c r="HWM14" s="48"/>
      <c r="HWN14" s="48"/>
      <c r="HWO14" s="48"/>
      <c r="HWP14" s="48"/>
      <c r="HWQ14" s="48"/>
      <c r="HWR14" s="48"/>
      <c r="HWS14" s="48"/>
      <c r="HWT14" s="48"/>
      <c r="HWU14" s="48"/>
      <c r="HWV14" s="48"/>
      <c r="HWW14" s="48"/>
      <c r="HWX14" s="48"/>
      <c r="HWY14" s="48"/>
      <c r="HWZ14" s="48"/>
      <c r="HXA14" s="48"/>
      <c r="HXB14" s="48"/>
      <c r="HXC14" s="48"/>
      <c r="HXD14" s="48"/>
      <c r="HXE14" s="48"/>
      <c r="HXF14" s="48"/>
      <c r="HXG14" s="48"/>
      <c r="HXH14" s="48"/>
      <c r="HXI14" s="48"/>
      <c r="HXJ14" s="48"/>
      <c r="HXK14" s="48"/>
      <c r="HXL14" s="48"/>
      <c r="HXM14" s="48"/>
      <c r="HXN14" s="48"/>
      <c r="HXO14" s="48"/>
      <c r="HXP14" s="48"/>
      <c r="HXQ14" s="48"/>
      <c r="HXR14" s="48"/>
      <c r="HXS14" s="48"/>
      <c r="HXT14" s="48"/>
      <c r="HXU14" s="48"/>
      <c r="HXV14" s="48"/>
      <c r="HXW14" s="48"/>
      <c r="HXX14" s="48"/>
      <c r="HXY14" s="48"/>
      <c r="HXZ14" s="48"/>
      <c r="HYA14" s="48"/>
      <c r="HYB14" s="48"/>
      <c r="HYC14" s="48"/>
      <c r="HYD14" s="48"/>
      <c r="HYE14" s="48"/>
      <c r="HYF14" s="48"/>
      <c r="HYG14" s="48"/>
      <c r="HYH14" s="48"/>
      <c r="HYI14" s="48"/>
      <c r="HYJ14" s="48"/>
      <c r="HYK14" s="48"/>
      <c r="HYL14" s="48"/>
      <c r="HYM14" s="48"/>
      <c r="HYN14" s="48"/>
      <c r="HYO14" s="48"/>
      <c r="HYP14" s="48"/>
      <c r="HYQ14" s="48"/>
      <c r="HYR14" s="48"/>
      <c r="HYS14" s="48"/>
      <c r="HYT14" s="48"/>
      <c r="HYU14" s="48"/>
      <c r="HYV14" s="48"/>
      <c r="HYW14" s="48"/>
      <c r="HYX14" s="48"/>
      <c r="HYY14" s="48"/>
      <c r="HYZ14" s="48"/>
      <c r="HZA14" s="48"/>
      <c r="HZB14" s="48"/>
      <c r="HZC14" s="48"/>
      <c r="HZD14" s="48"/>
      <c r="HZE14" s="48"/>
      <c r="HZF14" s="48"/>
      <c r="HZG14" s="48"/>
      <c r="HZH14" s="48"/>
      <c r="HZI14" s="48"/>
      <c r="HZJ14" s="48"/>
      <c r="HZK14" s="48"/>
      <c r="HZL14" s="48"/>
      <c r="HZM14" s="48"/>
      <c r="HZN14" s="48"/>
      <c r="HZO14" s="48"/>
      <c r="HZP14" s="48"/>
      <c r="HZQ14" s="48"/>
      <c r="HZR14" s="48"/>
      <c r="HZS14" s="48"/>
      <c r="HZT14" s="48"/>
      <c r="HZU14" s="48"/>
      <c r="HZV14" s="48"/>
      <c r="HZW14" s="48"/>
      <c r="HZX14" s="48"/>
      <c r="HZY14" s="48"/>
      <c r="HZZ14" s="48"/>
      <c r="IAA14" s="48"/>
      <c r="IAB14" s="48"/>
      <c r="IAC14" s="48"/>
      <c r="IAD14" s="48"/>
      <c r="IAE14" s="48"/>
      <c r="IAF14" s="48"/>
      <c r="IAG14" s="48"/>
      <c r="IAH14" s="48"/>
      <c r="IAI14" s="48"/>
      <c r="IAJ14" s="48"/>
      <c r="IAK14" s="48"/>
      <c r="IAL14" s="48"/>
      <c r="IAM14" s="48"/>
      <c r="IAN14" s="48"/>
      <c r="IAO14" s="48"/>
      <c r="IAP14" s="48"/>
      <c r="IAQ14" s="48"/>
      <c r="IAR14" s="48"/>
      <c r="IAS14" s="48"/>
      <c r="IAT14" s="48"/>
      <c r="IAU14" s="48"/>
      <c r="IAV14" s="48"/>
      <c r="IAW14" s="48"/>
      <c r="IAX14" s="48"/>
      <c r="IAY14" s="48"/>
      <c r="IAZ14" s="48"/>
      <c r="IBA14" s="48"/>
      <c r="IBB14" s="48"/>
      <c r="IBC14" s="48"/>
      <c r="IBD14" s="48"/>
      <c r="IBE14" s="48"/>
      <c r="IBF14" s="48"/>
      <c r="IBG14" s="48"/>
      <c r="IBH14" s="48"/>
      <c r="IBI14" s="48"/>
      <c r="IBJ14" s="48"/>
      <c r="IBK14" s="48"/>
      <c r="IBL14" s="48"/>
      <c r="IBM14" s="48"/>
      <c r="IBN14" s="48"/>
      <c r="IBO14" s="48"/>
      <c r="IBP14" s="48"/>
      <c r="IBQ14" s="48"/>
      <c r="IBR14" s="48"/>
      <c r="IBS14" s="48"/>
      <c r="IBT14" s="48"/>
      <c r="IBU14" s="48"/>
      <c r="IBV14" s="48"/>
      <c r="IBW14" s="48"/>
      <c r="IBX14" s="48"/>
      <c r="IBY14" s="48"/>
      <c r="IBZ14" s="48"/>
      <c r="ICA14" s="48"/>
      <c r="ICB14" s="48"/>
      <c r="ICC14" s="48"/>
      <c r="ICD14" s="48"/>
      <c r="ICE14" s="48"/>
      <c r="ICF14" s="48"/>
      <c r="ICG14" s="48"/>
      <c r="ICH14" s="48"/>
      <c r="ICI14" s="48"/>
      <c r="ICJ14" s="48"/>
      <c r="ICK14" s="48"/>
      <c r="ICL14" s="48"/>
      <c r="ICM14" s="48"/>
      <c r="ICN14" s="48"/>
      <c r="ICO14" s="48"/>
      <c r="ICP14" s="48"/>
      <c r="ICQ14" s="48"/>
      <c r="ICR14" s="48"/>
      <c r="ICS14" s="48"/>
      <c r="ICT14" s="48"/>
      <c r="ICU14" s="48"/>
      <c r="ICV14" s="48"/>
      <c r="ICW14" s="48"/>
      <c r="ICX14" s="48"/>
      <c r="ICY14" s="48"/>
      <c r="ICZ14" s="48"/>
      <c r="IDA14" s="48"/>
      <c r="IDB14" s="48"/>
      <c r="IDC14" s="48"/>
      <c r="IDD14" s="48"/>
      <c r="IDE14" s="48"/>
      <c r="IDF14" s="48"/>
      <c r="IDG14" s="48"/>
      <c r="IDH14" s="48"/>
      <c r="IDI14" s="48"/>
      <c r="IDJ14" s="48"/>
      <c r="IDK14" s="48"/>
      <c r="IDL14" s="48"/>
      <c r="IDM14" s="48"/>
      <c r="IDN14" s="48"/>
      <c r="IDO14" s="48"/>
      <c r="IDP14" s="48"/>
      <c r="IDQ14" s="48"/>
      <c r="IDR14" s="48"/>
      <c r="IDS14" s="48"/>
      <c r="IDT14" s="48"/>
      <c r="IDU14" s="48"/>
      <c r="IDV14" s="48"/>
      <c r="IDW14" s="48"/>
      <c r="IDX14" s="48"/>
      <c r="IDY14" s="48"/>
      <c r="IDZ14" s="48"/>
      <c r="IEA14" s="48"/>
      <c r="IEB14" s="48"/>
      <c r="IEC14" s="48"/>
      <c r="IED14" s="48"/>
      <c r="IEE14" s="48"/>
      <c r="IEF14" s="48"/>
      <c r="IEG14" s="48"/>
      <c r="IEH14" s="48"/>
      <c r="IEI14" s="48"/>
      <c r="IEJ14" s="48"/>
      <c r="IEK14" s="48"/>
      <c r="IEL14" s="48"/>
      <c r="IEM14" s="48"/>
      <c r="IEN14" s="48"/>
      <c r="IEO14" s="48"/>
      <c r="IEP14" s="48"/>
      <c r="IEQ14" s="48"/>
      <c r="IER14" s="48"/>
      <c r="IES14" s="48"/>
      <c r="IET14" s="48"/>
      <c r="IEU14" s="48"/>
      <c r="IEV14" s="48"/>
      <c r="IEW14" s="48"/>
      <c r="IEX14" s="48"/>
      <c r="IEY14" s="48"/>
      <c r="IEZ14" s="48"/>
      <c r="IFA14" s="48"/>
      <c r="IFB14" s="48"/>
      <c r="IFC14" s="48"/>
      <c r="IFD14" s="48"/>
      <c r="IFE14" s="48"/>
      <c r="IFF14" s="48"/>
      <c r="IFG14" s="48"/>
      <c r="IFH14" s="48"/>
      <c r="IFI14" s="48"/>
      <c r="IFJ14" s="48"/>
      <c r="IFK14" s="48"/>
      <c r="IFL14" s="48"/>
      <c r="IFM14" s="48"/>
      <c r="IFN14" s="48"/>
      <c r="IFO14" s="48"/>
      <c r="IFP14" s="48"/>
      <c r="IFQ14" s="48"/>
      <c r="IFR14" s="48"/>
      <c r="IFS14" s="48"/>
      <c r="IFT14" s="48"/>
      <c r="IFU14" s="48"/>
      <c r="IFV14" s="48"/>
      <c r="IFW14" s="48"/>
      <c r="IFX14" s="48"/>
      <c r="IFY14" s="48"/>
      <c r="IFZ14" s="48"/>
      <c r="IGA14" s="48"/>
      <c r="IGB14" s="48"/>
      <c r="IGC14" s="48"/>
      <c r="IGD14" s="48"/>
      <c r="IGE14" s="48"/>
      <c r="IGF14" s="48"/>
      <c r="IGG14" s="48"/>
      <c r="IGH14" s="48"/>
      <c r="IGI14" s="48"/>
      <c r="IGJ14" s="48"/>
      <c r="IGK14" s="48"/>
      <c r="IGL14" s="48"/>
      <c r="IGM14" s="48"/>
      <c r="IGN14" s="48"/>
      <c r="IGO14" s="48"/>
      <c r="IGP14" s="48"/>
      <c r="IGQ14" s="48"/>
      <c r="IGR14" s="48"/>
      <c r="IGS14" s="48"/>
      <c r="IGT14" s="48"/>
      <c r="IGU14" s="48"/>
      <c r="IGV14" s="48"/>
      <c r="IGW14" s="48"/>
      <c r="IGX14" s="48"/>
      <c r="IGY14" s="48"/>
      <c r="IGZ14" s="48"/>
      <c r="IHA14" s="48"/>
      <c r="IHB14" s="48"/>
      <c r="IHC14" s="48"/>
      <c r="IHD14" s="48"/>
      <c r="IHE14" s="48"/>
      <c r="IHF14" s="48"/>
      <c r="IHG14" s="48"/>
      <c r="IHH14" s="48"/>
      <c r="IHI14" s="48"/>
      <c r="IHJ14" s="48"/>
      <c r="IHK14" s="48"/>
      <c r="IHL14" s="48"/>
      <c r="IHM14" s="48"/>
      <c r="IHN14" s="48"/>
      <c r="IHO14" s="48"/>
      <c r="IHP14" s="48"/>
      <c r="IHQ14" s="48"/>
      <c r="IHR14" s="48"/>
      <c r="IHS14" s="48"/>
      <c r="IHT14" s="48"/>
      <c r="IHU14" s="48"/>
      <c r="IHV14" s="48"/>
      <c r="IHW14" s="48"/>
      <c r="IHX14" s="48"/>
      <c r="IHY14" s="48"/>
      <c r="IHZ14" s="48"/>
      <c r="IIA14" s="48"/>
      <c r="IIB14" s="48"/>
      <c r="IIC14" s="48"/>
      <c r="IID14" s="48"/>
      <c r="IIE14" s="48"/>
      <c r="IIF14" s="48"/>
      <c r="IIG14" s="48"/>
      <c r="IIH14" s="48"/>
      <c r="III14" s="48"/>
      <c r="IIJ14" s="48"/>
      <c r="IIK14" s="48"/>
      <c r="IIL14" s="48"/>
      <c r="IIM14" s="48"/>
      <c r="IIN14" s="48"/>
      <c r="IIO14" s="48"/>
      <c r="IIP14" s="48"/>
      <c r="IIQ14" s="48"/>
      <c r="IIR14" s="48"/>
      <c r="IIS14" s="48"/>
      <c r="IIT14" s="48"/>
      <c r="IIU14" s="48"/>
      <c r="IIV14" s="48"/>
      <c r="IIW14" s="48"/>
      <c r="IIX14" s="48"/>
      <c r="IIY14" s="48"/>
      <c r="IIZ14" s="48"/>
      <c r="IJA14" s="48"/>
      <c r="IJB14" s="48"/>
      <c r="IJC14" s="48"/>
      <c r="IJD14" s="48"/>
      <c r="IJE14" s="48"/>
      <c r="IJF14" s="48"/>
      <c r="IJG14" s="48"/>
      <c r="IJH14" s="48"/>
      <c r="IJI14" s="48"/>
      <c r="IJJ14" s="48"/>
      <c r="IJK14" s="48"/>
      <c r="IJL14" s="48"/>
      <c r="IJM14" s="48"/>
      <c r="IJN14" s="48"/>
      <c r="IJO14" s="48"/>
      <c r="IJP14" s="48"/>
      <c r="IJQ14" s="48"/>
      <c r="IJR14" s="48"/>
      <c r="IJS14" s="48"/>
      <c r="IJT14" s="48"/>
      <c r="IJU14" s="48"/>
      <c r="IJV14" s="48"/>
      <c r="IJW14" s="48"/>
      <c r="IJX14" s="48"/>
      <c r="IJY14" s="48"/>
      <c r="IJZ14" s="48"/>
      <c r="IKA14" s="48"/>
      <c r="IKB14" s="48"/>
      <c r="IKC14" s="48"/>
      <c r="IKD14" s="48"/>
      <c r="IKE14" s="48"/>
      <c r="IKF14" s="48"/>
      <c r="IKG14" s="48"/>
      <c r="IKH14" s="48"/>
      <c r="IKI14" s="48"/>
      <c r="IKJ14" s="48"/>
      <c r="IKK14" s="48"/>
      <c r="IKL14" s="48"/>
      <c r="IKM14" s="48"/>
      <c r="IKN14" s="48"/>
      <c r="IKO14" s="48"/>
      <c r="IKP14" s="48"/>
      <c r="IKQ14" s="48"/>
      <c r="IKR14" s="48"/>
      <c r="IKS14" s="48"/>
      <c r="IKT14" s="48"/>
      <c r="IKU14" s="48"/>
      <c r="IKV14" s="48"/>
      <c r="IKW14" s="48"/>
      <c r="IKX14" s="48"/>
      <c r="IKY14" s="48"/>
      <c r="IKZ14" s="48"/>
      <c r="ILA14" s="48"/>
      <c r="ILB14" s="48"/>
      <c r="ILC14" s="48"/>
      <c r="ILD14" s="48"/>
      <c r="ILE14" s="48"/>
      <c r="ILF14" s="48"/>
      <c r="ILG14" s="48"/>
      <c r="ILH14" s="48"/>
      <c r="ILI14" s="48"/>
      <c r="ILJ14" s="48"/>
      <c r="ILK14" s="48"/>
      <c r="ILL14" s="48"/>
      <c r="ILM14" s="48"/>
      <c r="ILN14" s="48"/>
      <c r="ILO14" s="48"/>
      <c r="ILP14" s="48"/>
      <c r="ILQ14" s="48"/>
      <c r="ILR14" s="48"/>
      <c r="ILS14" s="48"/>
      <c r="ILT14" s="48"/>
      <c r="ILU14" s="48"/>
      <c r="ILV14" s="48"/>
      <c r="ILW14" s="48"/>
      <c r="ILX14" s="48"/>
      <c r="ILY14" s="48"/>
      <c r="ILZ14" s="48"/>
      <c r="IMA14" s="48"/>
      <c r="IMB14" s="48"/>
      <c r="IMC14" s="48"/>
      <c r="IMD14" s="48"/>
      <c r="IME14" s="48"/>
      <c r="IMF14" s="48"/>
      <c r="IMG14" s="48"/>
      <c r="IMH14" s="48"/>
      <c r="IMI14" s="48"/>
      <c r="IMJ14" s="48"/>
      <c r="IMK14" s="48"/>
      <c r="IML14" s="48"/>
      <c r="IMM14" s="48"/>
      <c r="IMN14" s="48"/>
      <c r="IMO14" s="48"/>
      <c r="IMP14" s="48"/>
      <c r="IMQ14" s="48"/>
      <c r="IMR14" s="48"/>
      <c r="IMS14" s="48"/>
      <c r="IMT14" s="48"/>
      <c r="IMU14" s="48"/>
      <c r="IMV14" s="48"/>
      <c r="IMW14" s="48"/>
      <c r="IMX14" s="48"/>
      <c r="IMY14" s="48"/>
      <c r="IMZ14" s="48"/>
      <c r="INA14" s="48"/>
      <c r="INB14" s="48"/>
      <c r="INC14" s="48"/>
      <c r="IND14" s="48"/>
      <c r="INE14" s="48"/>
      <c r="INF14" s="48"/>
      <c r="ING14" s="48"/>
      <c r="INH14" s="48"/>
      <c r="INI14" s="48"/>
      <c r="INJ14" s="48"/>
      <c r="INK14" s="48"/>
      <c r="INL14" s="48"/>
      <c r="INM14" s="48"/>
      <c r="INN14" s="48"/>
      <c r="INO14" s="48"/>
      <c r="INP14" s="48"/>
      <c r="INQ14" s="48"/>
      <c r="INR14" s="48"/>
      <c r="INS14" s="48"/>
      <c r="INT14" s="48"/>
      <c r="INU14" s="48"/>
      <c r="INV14" s="48"/>
      <c r="INW14" s="48"/>
      <c r="INX14" s="48"/>
      <c r="INY14" s="48"/>
      <c r="INZ14" s="48"/>
      <c r="IOA14" s="48"/>
      <c r="IOB14" s="48"/>
      <c r="IOC14" s="48"/>
      <c r="IOD14" s="48"/>
      <c r="IOE14" s="48"/>
      <c r="IOF14" s="48"/>
      <c r="IOG14" s="48"/>
      <c r="IOH14" s="48"/>
      <c r="IOI14" s="48"/>
      <c r="IOJ14" s="48"/>
      <c r="IOK14" s="48"/>
      <c r="IOL14" s="48"/>
      <c r="IOM14" s="48"/>
      <c r="ION14" s="48"/>
      <c r="IOO14" s="48"/>
      <c r="IOP14" s="48"/>
      <c r="IOQ14" s="48"/>
      <c r="IOR14" s="48"/>
      <c r="IOS14" s="48"/>
      <c r="IOT14" s="48"/>
      <c r="IOU14" s="48"/>
      <c r="IOV14" s="48"/>
      <c r="IOW14" s="48"/>
      <c r="IOX14" s="48"/>
      <c r="IOY14" s="48"/>
      <c r="IOZ14" s="48"/>
      <c r="IPA14" s="48"/>
      <c r="IPB14" s="48"/>
      <c r="IPC14" s="48"/>
      <c r="IPD14" s="48"/>
      <c r="IPE14" s="48"/>
      <c r="IPF14" s="48"/>
      <c r="IPG14" s="48"/>
      <c r="IPH14" s="48"/>
      <c r="IPI14" s="48"/>
      <c r="IPJ14" s="48"/>
      <c r="IPK14" s="48"/>
      <c r="IPL14" s="48"/>
      <c r="IPM14" s="48"/>
      <c r="IPN14" s="48"/>
      <c r="IPO14" s="48"/>
      <c r="IPP14" s="48"/>
      <c r="IPQ14" s="48"/>
      <c r="IPR14" s="48"/>
      <c r="IPS14" s="48"/>
      <c r="IPT14" s="48"/>
      <c r="IPU14" s="48"/>
      <c r="IPV14" s="48"/>
      <c r="IPW14" s="48"/>
      <c r="IPX14" s="48"/>
      <c r="IPY14" s="48"/>
      <c r="IPZ14" s="48"/>
      <c r="IQA14" s="48"/>
      <c r="IQB14" s="48"/>
      <c r="IQC14" s="48"/>
      <c r="IQD14" s="48"/>
      <c r="IQE14" s="48"/>
      <c r="IQF14" s="48"/>
      <c r="IQG14" s="48"/>
      <c r="IQH14" s="48"/>
      <c r="IQI14" s="48"/>
      <c r="IQJ14" s="48"/>
      <c r="IQK14" s="48"/>
      <c r="IQL14" s="48"/>
      <c r="IQM14" s="48"/>
      <c r="IQN14" s="48"/>
      <c r="IQO14" s="48"/>
      <c r="IQP14" s="48"/>
      <c r="IQQ14" s="48"/>
      <c r="IQR14" s="48"/>
      <c r="IQS14" s="48"/>
      <c r="IQT14" s="48"/>
      <c r="IQU14" s="48"/>
      <c r="IQV14" s="48"/>
      <c r="IQW14" s="48"/>
      <c r="IQX14" s="48"/>
      <c r="IQY14" s="48"/>
      <c r="IQZ14" s="48"/>
      <c r="IRA14" s="48"/>
      <c r="IRB14" s="48"/>
      <c r="IRC14" s="48"/>
      <c r="IRD14" s="48"/>
      <c r="IRE14" s="48"/>
      <c r="IRF14" s="48"/>
      <c r="IRG14" s="48"/>
      <c r="IRH14" s="48"/>
      <c r="IRI14" s="48"/>
      <c r="IRJ14" s="48"/>
      <c r="IRK14" s="48"/>
      <c r="IRL14" s="48"/>
      <c r="IRM14" s="48"/>
      <c r="IRN14" s="48"/>
      <c r="IRO14" s="48"/>
      <c r="IRP14" s="48"/>
      <c r="IRQ14" s="48"/>
      <c r="IRR14" s="48"/>
      <c r="IRS14" s="48"/>
      <c r="IRT14" s="48"/>
      <c r="IRU14" s="48"/>
      <c r="IRV14" s="48"/>
      <c r="IRW14" s="48"/>
      <c r="IRX14" s="48"/>
      <c r="IRY14" s="48"/>
      <c r="IRZ14" s="48"/>
      <c r="ISA14" s="48"/>
      <c r="ISB14" s="48"/>
      <c r="ISC14" s="48"/>
      <c r="ISD14" s="48"/>
      <c r="ISE14" s="48"/>
      <c r="ISF14" s="48"/>
      <c r="ISG14" s="48"/>
      <c r="ISH14" s="48"/>
      <c r="ISI14" s="48"/>
      <c r="ISJ14" s="48"/>
      <c r="ISK14" s="48"/>
      <c r="ISL14" s="48"/>
      <c r="ISM14" s="48"/>
      <c r="ISN14" s="48"/>
      <c r="ISO14" s="48"/>
      <c r="ISP14" s="48"/>
      <c r="ISQ14" s="48"/>
      <c r="ISR14" s="48"/>
      <c r="ISS14" s="48"/>
      <c r="IST14" s="48"/>
      <c r="ISU14" s="48"/>
      <c r="ISV14" s="48"/>
      <c r="ISW14" s="48"/>
      <c r="ISX14" s="48"/>
      <c r="ISY14" s="48"/>
      <c r="ISZ14" s="48"/>
      <c r="ITA14" s="48"/>
      <c r="ITB14" s="48"/>
      <c r="ITC14" s="48"/>
      <c r="ITD14" s="48"/>
      <c r="ITE14" s="48"/>
      <c r="ITF14" s="48"/>
      <c r="ITG14" s="48"/>
      <c r="ITH14" s="48"/>
      <c r="ITI14" s="48"/>
      <c r="ITJ14" s="48"/>
      <c r="ITK14" s="48"/>
      <c r="ITL14" s="48"/>
      <c r="ITM14" s="48"/>
      <c r="ITN14" s="48"/>
      <c r="ITO14" s="48"/>
      <c r="ITP14" s="48"/>
      <c r="ITQ14" s="48"/>
      <c r="ITR14" s="48"/>
      <c r="ITS14" s="48"/>
      <c r="ITT14" s="48"/>
      <c r="ITU14" s="48"/>
      <c r="ITV14" s="48"/>
      <c r="ITW14" s="48"/>
      <c r="ITX14" s="48"/>
      <c r="ITY14" s="48"/>
      <c r="ITZ14" s="48"/>
      <c r="IUA14" s="48"/>
      <c r="IUB14" s="48"/>
      <c r="IUC14" s="48"/>
      <c r="IUD14" s="48"/>
      <c r="IUE14" s="48"/>
      <c r="IUF14" s="48"/>
      <c r="IUG14" s="48"/>
      <c r="IUH14" s="48"/>
      <c r="IUI14" s="48"/>
      <c r="IUJ14" s="48"/>
      <c r="IUK14" s="48"/>
      <c r="IUL14" s="48"/>
      <c r="IUM14" s="48"/>
      <c r="IUN14" s="48"/>
      <c r="IUO14" s="48"/>
      <c r="IUP14" s="48"/>
      <c r="IUQ14" s="48"/>
      <c r="IUR14" s="48"/>
      <c r="IUS14" s="48"/>
      <c r="IUT14" s="48"/>
      <c r="IUU14" s="48"/>
      <c r="IUV14" s="48"/>
      <c r="IUW14" s="48"/>
      <c r="IUX14" s="48"/>
      <c r="IUY14" s="48"/>
      <c r="IUZ14" s="48"/>
      <c r="IVA14" s="48"/>
      <c r="IVB14" s="48"/>
      <c r="IVC14" s="48"/>
      <c r="IVD14" s="48"/>
      <c r="IVE14" s="48"/>
      <c r="IVF14" s="48"/>
      <c r="IVG14" s="48"/>
      <c r="IVH14" s="48"/>
      <c r="IVI14" s="48"/>
      <c r="IVJ14" s="48"/>
      <c r="IVK14" s="48"/>
      <c r="IVL14" s="48"/>
      <c r="IVM14" s="48"/>
      <c r="IVN14" s="48"/>
      <c r="IVO14" s="48"/>
      <c r="IVP14" s="48"/>
      <c r="IVQ14" s="48"/>
      <c r="IVR14" s="48"/>
      <c r="IVS14" s="48"/>
      <c r="IVT14" s="48"/>
      <c r="IVU14" s="48"/>
      <c r="IVV14" s="48"/>
      <c r="IVW14" s="48"/>
      <c r="IVX14" s="48"/>
      <c r="IVY14" s="48"/>
      <c r="IVZ14" s="48"/>
      <c r="IWA14" s="48"/>
      <c r="IWB14" s="48"/>
      <c r="IWC14" s="48"/>
      <c r="IWD14" s="48"/>
      <c r="IWE14" s="48"/>
      <c r="IWF14" s="48"/>
      <c r="IWG14" s="48"/>
      <c r="IWH14" s="48"/>
      <c r="IWI14" s="48"/>
      <c r="IWJ14" s="48"/>
      <c r="IWK14" s="48"/>
      <c r="IWL14" s="48"/>
      <c r="IWM14" s="48"/>
      <c r="IWN14" s="48"/>
      <c r="IWO14" s="48"/>
      <c r="IWP14" s="48"/>
      <c r="IWQ14" s="48"/>
      <c r="IWR14" s="48"/>
      <c r="IWS14" s="48"/>
      <c r="IWT14" s="48"/>
      <c r="IWU14" s="48"/>
      <c r="IWV14" s="48"/>
      <c r="IWW14" s="48"/>
      <c r="IWX14" s="48"/>
      <c r="IWY14" s="48"/>
      <c r="IWZ14" s="48"/>
      <c r="IXA14" s="48"/>
      <c r="IXB14" s="48"/>
      <c r="IXC14" s="48"/>
      <c r="IXD14" s="48"/>
      <c r="IXE14" s="48"/>
      <c r="IXF14" s="48"/>
      <c r="IXG14" s="48"/>
      <c r="IXH14" s="48"/>
      <c r="IXI14" s="48"/>
      <c r="IXJ14" s="48"/>
      <c r="IXK14" s="48"/>
      <c r="IXL14" s="48"/>
      <c r="IXM14" s="48"/>
      <c r="IXN14" s="48"/>
      <c r="IXO14" s="48"/>
      <c r="IXP14" s="48"/>
      <c r="IXQ14" s="48"/>
      <c r="IXR14" s="48"/>
      <c r="IXS14" s="48"/>
      <c r="IXT14" s="48"/>
      <c r="IXU14" s="48"/>
      <c r="IXV14" s="48"/>
      <c r="IXW14" s="48"/>
      <c r="IXX14" s="48"/>
      <c r="IXY14" s="48"/>
      <c r="IXZ14" s="48"/>
      <c r="IYA14" s="48"/>
      <c r="IYB14" s="48"/>
      <c r="IYC14" s="48"/>
      <c r="IYD14" s="48"/>
      <c r="IYE14" s="48"/>
      <c r="IYF14" s="48"/>
      <c r="IYG14" s="48"/>
      <c r="IYH14" s="48"/>
      <c r="IYI14" s="48"/>
      <c r="IYJ14" s="48"/>
      <c r="IYK14" s="48"/>
      <c r="IYL14" s="48"/>
      <c r="IYM14" s="48"/>
      <c r="IYN14" s="48"/>
      <c r="IYO14" s="48"/>
      <c r="IYP14" s="48"/>
      <c r="IYQ14" s="48"/>
      <c r="IYR14" s="48"/>
      <c r="IYS14" s="48"/>
      <c r="IYT14" s="48"/>
      <c r="IYU14" s="48"/>
      <c r="IYV14" s="48"/>
      <c r="IYW14" s="48"/>
      <c r="IYX14" s="48"/>
      <c r="IYY14" s="48"/>
      <c r="IYZ14" s="48"/>
      <c r="IZA14" s="48"/>
      <c r="IZB14" s="48"/>
      <c r="IZC14" s="48"/>
      <c r="IZD14" s="48"/>
      <c r="IZE14" s="48"/>
      <c r="IZF14" s="48"/>
      <c r="IZG14" s="48"/>
      <c r="IZH14" s="48"/>
      <c r="IZI14" s="48"/>
      <c r="IZJ14" s="48"/>
      <c r="IZK14" s="48"/>
      <c r="IZL14" s="48"/>
      <c r="IZM14" s="48"/>
      <c r="IZN14" s="48"/>
      <c r="IZO14" s="48"/>
      <c r="IZP14" s="48"/>
      <c r="IZQ14" s="48"/>
      <c r="IZR14" s="48"/>
      <c r="IZS14" s="48"/>
      <c r="IZT14" s="48"/>
      <c r="IZU14" s="48"/>
      <c r="IZV14" s="48"/>
      <c r="IZW14" s="48"/>
      <c r="IZX14" s="48"/>
      <c r="IZY14" s="48"/>
      <c r="IZZ14" s="48"/>
      <c r="JAA14" s="48"/>
      <c r="JAB14" s="48"/>
      <c r="JAC14" s="48"/>
      <c r="JAD14" s="48"/>
      <c r="JAE14" s="48"/>
      <c r="JAF14" s="48"/>
      <c r="JAG14" s="48"/>
      <c r="JAH14" s="48"/>
      <c r="JAI14" s="48"/>
      <c r="JAJ14" s="48"/>
      <c r="JAK14" s="48"/>
      <c r="JAL14" s="48"/>
      <c r="JAM14" s="48"/>
      <c r="JAN14" s="48"/>
      <c r="JAO14" s="48"/>
      <c r="JAP14" s="48"/>
      <c r="JAQ14" s="48"/>
      <c r="JAR14" s="48"/>
      <c r="JAS14" s="48"/>
      <c r="JAT14" s="48"/>
      <c r="JAU14" s="48"/>
      <c r="JAV14" s="48"/>
      <c r="JAW14" s="48"/>
      <c r="JAX14" s="48"/>
      <c r="JAY14" s="48"/>
      <c r="JAZ14" s="48"/>
      <c r="JBA14" s="48"/>
      <c r="JBB14" s="48"/>
      <c r="JBC14" s="48"/>
      <c r="JBD14" s="48"/>
      <c r="JBE14" s="48"/>
      <c r="JBF14" s="48"/>
      <c r="JBG14" s="48"/>
      <c r="JBH14" s="48"/>
      <c r="JBI14" s="48"/>
      <c r="JBJ14" s="48"/>
      <c r="JBK14" s="48"/>
      <c r="JBL14" s="48"/>
      <c r="JBM14" s="48"/>
      <c r="JBN14" s="48"/>
      <c r="JBO14" s="48"/>
      <c r="JBP14" s="48"/>
      <c r="JBQ14" s="48"/>
      <c r="JBR14" s="48"/>
      <c r="JBS14" s="48"/>
      <c r="JBT14" s="48"/>
      <c r="JBU14" s="48"/>
      <c r="JBV14" s="48"/>
      <c r="JBW14" s="48"/>
      <c r="JBX14" s="48"/>
      <c r="JBY14" s="48"/>
      <c r="JBZ14" s="48"/>
      <c r="JCA14" s="48"/>
      <c r="JCB14" s="48"/>
      <c r="JCC14" s="48"/>
      <c r="JCD14" s="48"/>
      <c r="JCE14" s="48"/>
      <c r="JCF14" s="48"/>
      <c r="JCG14" s="48"/>
      <c r="JCH14" s="48"/>
      <c r="JCI14" s="48"/>
      <c r="JCJ14" s="48"/>
      <c r="JCK14" s="48"/>
      <c r="JCL14" s="48"/>
      <c r="JCM14" s="48"/>
      <c r="JCN14" s="48"/>
      <c r="JCO14" s="48"/>
      <c r="JCP14" s="48"/>
      <c r="JCQ14" s="48"/>
      <c r="JCR14" s="48"/>
      <c r="JCS14" s="48"/>
      <c r="JCT14" s="48"/>
      <c r="JCU14" s="48"/>
      <c r="JCV14" s="48"/>
      <c r="JCW14" s="48"/>
      <c r="JCX14" s="48"/>
      <c r="JCY14" s="48"/>
      <c r="JCZ14" s="48"/>
      <c r="JDA14" s="48"/>
      <c r="JDB14" s="48"/>
      <c r="JDC14" s="48"/>
      <c r="JDD14" s="48"/>
      <c r="JDE14" s="48"/>
      <c r="JDF14" s="48"/>
      <c r="JDG14" s="48"/>
      <c r="JDH14" s="48"/>
      <c r="JDI14" s="48"/>
      <c r="JDJ14" s="48"/>
      <c r="JDK14" s="48"/>
      <c r="JDL14" s="48"/>
      <c r="JDM14" s="48"/>
      <c r="JDN14" s="48"/>
      <c r="JDO14" s="48"/>
      <c r="JDP14" s="48"/>
      <c r="JDQ14" s="48"/>
      <c r="JDR14" s="48"/>
      <c r="JDS14" s="48"/>
      <c r="JDT14" s="48"/>
      <c r="JDU14" s="48"/>
      <c r="JDV14" s="48"/>
      <c r="JDW14" s="48"/>
      <c r="JDX14" s="48"/>
      <c r="JDY14" s="48"/>
      <c r="JDZ14" s="48"/>
      <c r="JEA14" s="48"/>
      <c r="JEB14" s="48"/>
      <c r="JEC14" s="48"/>
      <c r="JED14" s="48"/>
      <c r="JEE14" s="48"/>
      <c r="JEF14" s="48"/>
      <c r="JEG14" s="48"/>
      <c r="JEH14" s="48"/>
      <c r="JEI14" s="48"/>
      <c r="JEJ14" s="48"/>
      <c r="JEK14" s="48"/>
      <c r="JEL14" s="48"/>
      <c r="JEM14" s="48"/>
      <c r="JEN14" s="48"/>
      <c r="JEO14" s="48"/>
      <c r="JEP14" s="48"/>
      <c r="JEQ14" s="48"/>
      <c r="JER14" s="48"/>
      <c r="JES14" s="48"/>
      <c r="JET14" s="48"/>
      <c r="JEU14" s="48"/>
      <c r="JEV14" s="48"/>
      <c r="JEW14" s="48"/>
      <c r="JEX14" s="48"/>
      <c r="JEY14" s="48"/>
      <c r="JEZ14" s="48"/>
      <c r="JFA14" s="48"/>
      <c r="JFB14" s="48"/>
      <c r="JFC14" s="48"/>
      <c r="JFD14" s="48"/>
      <c r="JFE14" s="48"/>
      <c r="JFF14" s="48"/>
      <c r="JFG14" s="48"/>
      <c r="JFH14" s="48"/>
      <c r="JFI14" s="48"/>
      <c r="JFJ14" s="48"/>
      <c r="JFK14" s="48"/>
      <c r="JFL14" s="48"/>
      <c r="JFM14" s="48"/>
      <c r="JFN14" s="48"/>
      <c r="JFO14" s="48"/>
      <c r="JFP14" s="48"/>
      <c r="JFQ14" s="48"/>
      <c r="JFR14" s="48"/>
      <c r="JFS14" s="48"/>
      <c r="JFT14" s="48"/>
      <c r="JFU14" s="48"/>
      <c r="JFV14" s="48"/>
      <c r="JFW14" s="48"/>
      <c r="JFX14" s="48"/>
      <c r="JFY14" s="48"/>
      <c r="JFZ14" s="48"/>
      <c r="JGA14" s="48"/>
      <c r="JGB14" s="48"/>
      <c r="JGC14" s="48"/>
      <c r="JGD14" s="48"/>
      <c r="JGE14" s="48"/>
      <c r="JGF14" s="48"/>
      <c r="JGG14" s="48"/>
      <c r="JGH14" s="48"/>
      <c r="JGI14" s="48"/>
      <c r="JGJ14" s="48"/>
      <c r="JGK14" s="48"/>
      <c r="JGL14" s="48"/>
      <c r="JGM14" s="48"/>
      <c r="JGN14" s="48"/>
      <c r="JGO14" s="48"/>
      <c r="JGP14" s="48"/>
      <c r="JGQ14" s="48"/>
      <c r="JGR14" s="48"/>
      <c r="JGS14" s="48"/>
      <c r="JGT14" s="48"/>
      <c r="JGU14" s="48"/>
      <c r="JGV14" s="48"/>
      <c r="JGW14" s="48"/>
      <c r="JGX14" s="48"/>
      <c r="JGY14" s="48"/>
      <c r="JGZ14" s="48"/>
      <c r="JHA14" s="48"/>
      <c r="JHB14" s="48"/>
      <c r="JHC14" s="48"/>
      <c r="JHD14" s="48"/>
      <c r="JHE14" s="48"/>
      <c r="JHF14" s="48"/>
      <c r="JHG14" s="48"/>
      <c r="JHH14" s="48"/>
      <c r="JHI14" s="48"/>
      <c r="JHJ14" s="48"/>
      <c r="JHK14" s="48"/>
      <c r="JHL14" s="48"/>
      <c r="JHM14" s="48"/>
      <c r="JHN14" s="48"/>
      <c r="JHO14" s="48"/>
      <c r="JHP14" s="48"/>
      <c r="JHQ14" s="48"/>
      <c r="JHR14" s="48"/>
      <c r="JHS14" s="48"/>
      <c r="JHT14" s="48"/>
      <c r="JHU14" s="48"/>
      <c r="JHV14" s="48"/>
      <c r="JHW14" s="48"/>
      <c r="JHX14" s="48"/>
      <c r="JHY14" s="48"/>
      <c r="JHZ14" s="48"/>
      <c r="JIA14" s="48"/>
      <c r="JIB14" s="48"/>
      <c r="JIC14" s="48"/>
      <c r="JID14" s="48"/>
      <c r="JIE14" s="48"/>
      <c r="JIF14" s="48"/>
      <c r="JIG14" s="48"/>
      <c r="JIH14" s="48"/>
      <c r="JII14" s="48"/>
      <c r="JIJ14" s="48"/>
      <c r="JIK14" s="48"/>
      <c r="JIL14" s="48"/>
      <c r="JIM14" s="48"/>
      <c r="JIN14" s="48"/>
      <c r="JIO14" s="48"/>
      <c r="JIP14" s="48"/>
      <c r="JIQ14" s="48"/>
      <c r="JIR14" s="48"/>
      <c r="JIS14" s="48"/>
      <c r="JIT14" s="48"/>
      <c r="JIU14" s="48"/>
      <c r="JIV14" s="48"/>
      <c r="JIW14" s="48"/>
      <c r="JIX14" s="48"/>
      <c r="JIY14" s="48"/>
      <c r="JIZ14" s="48"/>
      <c r="JJA14" s="48"/>
      <c r="JJB14" s="48"/>
      <c r="JJC14" s="48"/>
      <c r="JJD14" s="48"/>
      <c r="JJE14" s="48"/>
      <c r="JJF14" s="48"/>
      <c r="JJG14" s="48"/>
      <c r="JJH14" s="48"/>
      <c r="JJI14" s="48"/>
      <c r="JJJ14" s="48"/>
      <c r="JJK14" s="48"/>
      <c r="JJL14" s="48"/>
      <c r="JJM14" s="48"/>
      <c r="JJN14" s="48"/>
      <c r="JJO14" s="48"/>
      <c r="JJP14" s="48"/>
      <c r="JJQ14" s="48"/>
      <c r="JJR14" s="48"/>
      <c r="JJS14" s="48"/>
      <c r="JJT14" s="48"/>
      <c r="JJU14" s="48"/>
      <c r="JJV14" s="48"/>
      <c r="JJW14" s="48"/>
      <c r="JJX14" s="48"/>
      <c r="JJY14" s="48"/>
      <c r="JJZ14" s="48"/>
      <c r="JKA14" s="48"/>
      <c r="JKB14" s="48"/>
      <c r="JKC14" s="48"/>
      <c r="JKD14" s="48"/>
      <c r="JKE14" s="48"/>
      <c r="JKF14" s="48"/>
      <c r="JKG14" s="48"/>
      <c r="JKH14" s="48"/>
      <c r="JKI14" s="48"/>
      <c r="JKJ14" s="48"/>
      <c r="JKK14" s="48"/>
      <c r="JKL14" s="48"/>
      <c r="JKM14" s="48"/>
      <c r="JKN14" s="48"/>
      <c r="JKO14" s="48"/>
      <c r="JKP14" s="48"/>
      <c r="JKQ14" s="48"/>
      <c r="JKR14" s="48"/>
      <c r="JKS14" s="48"/>
      <c r="JKT14" s="48"/>
      <c r="JKU14" s="48"/>
      <c r="JKV14" s="48"/>
      <c r="JKW14" s="48"/>
      <c r="JKX14" s="48"/>
      <c r="JKY14" s="48"/>
      <c r="JKZ14" s="48"/>
      <c r="JLA14" s="48"/>
      <c r="JLB14" s="48"/>
      <c r="JLC14" s="48"/>
      <c r="JLD14" s="48"/>
      <c r="JLE14" s="48"/>
      <c r="JLF14" s="48"/>
      <c r="JLG14" s="48"/>
      <c r="JLH14" s="48"/>
      <c r="JLI14" s="48"/>
      <c r="JLJ14" s="48"/>
      <c r="JLK14" s="48"/>
      <c r="JLL14" s="48"/>
      <c r="JLM14" s="48"/>
      <c r="JLN14" s="48"/>
      <c r="JLO14" s="48"/>
      <c r="JLP14" s="48"/>
      <c r="JLQ14" s="48"/>
      <c r="JLR14" s="48"/>
      <c r="JLS14" s="48"/>
      <c r="JLT14" s="48"/>
      <c r="JLU14" s="48"/>
      <c r="JLV14" s="48"/>
      <c r="JLW14" s="48"/>
      <c r="JLX14" s="48"/>
      <c r="JLY14" s="48"/>
      <c r="JLZ14" s="48"/>
      <c r="JMA14" s="48"/>
      <c r="JMB14" s="48"/>
      <c r="JMC14" s="48"/>
      <c r="JMD14" s="48"/>
      <c r="JME14" s="48"/>
      <c r="JMF14" s="48"/>
      <c r="JMG14" s="48"/>
      <c r="JMH14" s="48"/>
      <c r="JMI14" s="48"/>
      <c r="JMJ14" s="48"/>
      <c r="JMK14" s="48"/>
      <c r="JML14" s="48"/>
      <c r="JMM14" s="48"/>
      <c r="JMN14" s="48"/>
      <c r="JMO14" s="48"/>
      <c r="JMP14" s="48"/>
      <c r="JMQ14" s="48"/>
      <c r="JMR14" s="48"/>
      <c r="JMS14" s="48"/>
      <c r="JMT14" s="48"/>
      <c r="JMU14" s="48"/>
      <c r="JMV14" s="48"/>
      <c r="JMW14" s="48"/>
      <c r="JMX14" s="48"/>
      <c r="JMY14" s="48"/>
      <c r="JMZ14" s="48"/>
      <c r="JNA14" s="48"/>
      <c r="JNB14" s="48"/>
      <c r="JNC14" s="48"/>
      <c r="JND14" s="48"/>
      <c r="JNE14" s="48"/>
      <c r="JNF14" s="48"/>
      <c r="JNG14" s="48"/>
      <c r="JNH14" s="48"/>
      <c r="JNI14" s="48"/>
      <c r="JNJ14" s="48"/>
      <c r="JNK14" s="48"/>
      <c r="JNL14" s="48"/>
      <c r="JNM14" s="48"/>
      <c r="JNN14" s="48"/>
      <c r="JNO14" s="48"/>
      <c r="JNP14" s="48"/>
      <c r="JNQ14" s="48"/>
      <c r="JNR14" s="48"/>
      <c r="JNS14" s="48"/>
      <c r="JNT14" s="48"/>
      <c r="JNU14" s="48"/>
      <c r="JNV14" s="48"/>
      <c r="JNW14" s="48"/>
      <c r="JNX14" s="48"/>
      <c r="JNY14" s="48"/>
      <c r="JNZ14" s="48"/>
      <c r="JOA14" s="48"/>
      <c r="JOB14" s="48"/>
      <c r="JOC14" s="48"/>
      <c r="JOD14" s="48"/>
      <c r="JOE14" s="48"/>
      <c r="JOF14" s="48"/>
      <c r="JOG14" s="48"/>
      <c r="JOH14" s="48"/>
      <c r="JOI14" s="48"/>
      <c r="JOJ14" s="48"/>
      <c r="JOK14" s="48"/>
      <c r="JOL14" s="48"/>
      <c r="JOM14" s="48"/>
      <c r="JON14" s="48"/>
      <c r="JOO14" s="48"/>
      <c r="JOP14" s="48"/>
      <c r="JOQ14" s="48"/>
      <c r="JOR14" s="48"/>
      <c r="JOS14" s="48"/>
      <c r="JOT14" s="48"/>
      <c r="JOU14" s="48"/>
      <c r="JOV14" s="48"/>
      <c r="JOW14" s="48"/>
      <c r="JOX14" s="48"/>
      <c r="JOY14" s="48"/>
      <c r="JOZ14" s="48"/>
      <c r="JPA14" s="48"/>
      <c r="JPB14" s="48"/>
      <c r="JPC14" s="48"/>
      <c r="JPD14" s="48"/>
      <c r="JPE14" s="48"/>
      <c r="JPF14" s="48"/>
      <c r="JPG14" s="48"/>
      <c r="JPH14" s="48"/>
      <c r="JPI14" s="48"/>
      <c r="JPJ14" s="48"/>
      <c r="JPK14" s="48"/>
      <c r="JPL14" s="48"/>
      <c r="JPM14" s="48"/>
      <c r="JPN14" s="48"/>
      <c r="JPO14" s="48"/>
      <c r="JPP14" s="48"/>
      <c r="JPQ14" s="48"/>
      <c r="JPR14" s="48"/>
      <c r="JPS14" s="48"/>
      <c r="JPT14" s="48"/>
      <c r="JPU14" s="48"/>
      <c r="JPV14" s="48"/>
      <c r="JPW14" s="48"/>
      <c r="JPX14" s="48"/>
      <c r="JPY14" s="48"/>
      <c r="JPZ14" s="48"/>
      <c r="JQA14" s="48"/>
      <c r="JQB14" s="48"/>
      <c r="JQC14" s="48"/>
      <c r="JQD14" s="48"/>
      <c r="JQE14" s="48"/>
      <c r="JQF14" s="48"/>
      <c r="JQG14" s="48"/>
      <c r="JQH14" s="48"/>
      <c r="JQI14" s="48"/>
      <c r="JQJ14" s="48"/>
      <c r="JQK14" s="48"/>
      <c r="JQL14" s="48"/>
      <c r="JQM14" s="48"/>
      <c r="JQN14" s="48"/>
      <c r="JQO14" s="48"/>
      <c r="JQP14" s="48"/>
      <c r="JQQ14" s="48"/>
      <c r="JQR14" s="48"/>
      <c r="JQS14" s="48"/>
      <c r="JQT14" s="48"/>
      <c r="JQU14" s="48"/>
      <c r="JQV14" s="48"/>
      <c r="JQW14" s="48"/>
      <c r="JQX14" s="48"/>
      <c r="JQY14" s="48"/>
      <c r="JQZ14" s="48"/>
      <c r="JRA14" s="48"/>
      <c r="JRB14" s="48"/>
      <c r="JRC14" s="48"/>
      <c r="JRD14" s="48"/>
      <c r="JRE14" s="48"/>
      <c r="JRF14" s="48"/>
      <c r="JRG14" s="48"/>
      <c r="JRH14" s="48"/>
      <c r="JRI14" s="48"/>
      <c r="JRJ14" s="48"/>
      <c r="JRK14" s="48"/>
      <c r="JRL14" s="48"/>
      <c r="JRM14" s="48"/>
      <c r="JRN14" s="48"/>
      <c r="JRO14" s="48"/>
      <c r="JRP14" s="48"/>
      <c r="JRQ14" s="48"/>
      <c r="JRR14" s="48"/>
      <c r="JRS14" s="48"/>
      <c r="JRT14" s="48"/>
      <c r="JRU14" s="48"/>
      <c r="JRV14" s="48"/>
      <c r="JRW14" s="48"/>
      <c r="JRX14" s="48"/>
      <c r="JRY14" s="48"/>
      <c r="JRZ14" s="48"/>
      <c r="JSA14" s="48"/>
      <c r="JSB14" s="48"/>
      <c r="JSC14" s="48"/>
      <c r="JSD14" s="48"/>
      <c r="JSE14" s="48"/>
      <c r="JSF14" s="48"/>
      <c r="JSG14" s="48"/>
      <c r="JSH14" s="48"/>
      <c r="JSI14" s="48"/>
      <c r="JSJ14" s="48"/>
      <c r="JSK14" s="48"/>
      <c r="JSL14" s="48"/>
      <c r="JSM14" s="48"/>
      <c r="JSN14" s="48"/>
      <c r="JSO14" s="48"/>
      <c r="JSP14" s="48"/>
      <c r="JSQ14" s="48"/>
      <c r="JSR14" s="48"/>
      <c r="JSS14" s="48"/>
      <c r="JST14" s="48"/>
      <c r="JSU14" s="48"/>
      <c r="JSV14" s="48"/>
      <c r="JSW14" s="48"/>
      <c r="JSX14" s="48"/>
      <c r="JSY14" s="48"/>
      <c r="JSZ14" s="48"/>
      <c r="JTA14" s="48"/>
      <c r="JTB14" s="48"/>
      <c r="JTC14" s="48"/>
      <c r="JTD14" s="48"/>
      <c r="JTE14" s="48"/>
      <c r="JTF14" s="48"/>
      <c r="JTG14" s="48"/>
      <c r="JTH14" s="48"/>
      <c r="JTI14" s="48"/>
      <c r="JTJ14" s="48"/>
      <c r="JTK14" s="48"/>
      <c r="JTL14" s="48"/>
      <c r="JTM14" s="48"/>
      <c r="JTN14" s="48"/>
      <c r="JTO14" s="48"/>
      <c r="JTP14" s="48"/>
      <c r="JTQ14" s="48"/>
      <c r="JTR14" s="48"/>
      <c r="JTS14" s="48"/>
      <c r="JTT14" s="48"/>
      <c r="JTU14" s="48"/>
      <c r="JTV14" s="48"/>
      <c r="JTW14" s="48"/>
      <c r="JTX14" s="48"/>
      <c r="JTY14" s="48"/>
      <c r="JTZ14" s="48"/>
      <c r="JUA14" s="48"/>
      <c r="JUB14" s="48"/>
      <c r="JUC14" s="48"/>
      <c r="JUD14" s="48"/>
      <c r="JUE14" s="48"/>
      <c r="JUF14" s="48"/>
      <c r="JUG14" s="48"/>
      <c r="JUH14" s="48"/>
      <c r="JUI14" s="48"/>
      <c r="JUJ14" s="48"/>
      <c r="JUK14" s="48"/>
      <c r="JUL14" s="48"/>
      <c r="JUM14" s="48"/>
      <c r="JUN14" s="48"/>
      <c r="JUO14" s="48"/>
      <c r="JUP14" s="48"/>
      <c r="JUQ14" s="48"/>
      <c r="JUR14" s="48"/>
      <c r="JUS14" s="48"/>
      <c r="JUT14" s="48"/>
      <c r="JUU14" s="48"/>
      <c r="JUV14" s="48"/>
      <c r="JUW14" s="48"/>
      <c r="JUX14" s="48"/>
      <c r="JUY14" s="48"/>
      <c r="JUZ14" s="48"/>
      <c r="JVA14" s="48"/>
      <c r="JVB14" s="48"/>
      <c r="JVC14" s="48"/>
      <c r="JVD14" s="48"/>
      <c r="JVE14" s="48"/>
      <c r="JVF14" s="48"/>
      <c r="JVG14" s="48"/>
      <c r="JVH14" s="48"/>
      <c r="JVI14" s="48"/>
      <c r="JVJ14" s="48"/>
      <c r="JVK14" s="48"/>
      <c r="JVL14" s="48"/>
      <c r="JVM14" s="48"/>
      <c r="JVN14" s="48"/>
      <c r="JVO14" s="48"/>
      <c r="JVP14" s="48"/>
      <c r="JVQ14" s="48"/>
      <c r="JVR14" s="48"/>
      <c r="JVS14" s="48"/>
      <c r="JVT14" s="48"/>
      <c r="JVU14" s="48"/>
      <c r="JVV14" s="48"/>
      <c r="JVW14" s="48"/>
      <c r="JVX14" s="48"/>
      <c r="JVY14" s="48"/>
      <c r="JVZ14" s="48"/>
      <c r="JWA14" s="48"/>
      <c r="JWB14" s="48"/>
      <c r="JWC14" s="48"/>
      <c r="JWD14" s="48"/>
      <c r="JWE14" s="48"/>
      <c r="JWF14" s="48"/>
      <c r="JWG14" s="48"/>
      <c r="JWH14" s="48"/>
      <c r="JWI14" s="48"/>
      <c r="JWJ14" s="48"/>
      <c r="JWK14" s="48"/>
      <c r="JWL14" s="48"/>
      <c r="JWM14" s="48"/>
      <c r="JWN14" s="48"/>
      <c r="JWO14" s="48"/>
      <c r="JWP14" s="48"/>
      <c r="JWQ14" s="48"/>
      <c r="JWR14" s="48"/>
      <c r="JWS14" s="48"/>
      <c r="JWT14" s="48"/>
      <c r="JWU14" s="48"/>
      <c r="JWV14" s="48"/>
      <c r="JWW14" s="48"/>
      <c r="JWX14" s="48"/>
      <c r="JWY14" s="48"/>
      <c r="JWZ14" s="48"/>
      <c r="JXA14" s="48"/>
      <c r="JXB14" s="48"/>
      <c r="JXC14" s="48"/>
      <c r="JXD14" s="48"/>
      <c r="JXE14" s="48"/>
      <c r="JXF14" s="48"/>
      <c r="JXG14" s="48"/>
      <c r="JXH14" s="48"/>
      <c r="JXI14" s="48"/>
      <c r="JXJ14" s="48"/>
      <c r="JXK14" s="48"/>
      <c r="JXL14" s="48"/>
      <c r="JXM14" s="48"/>
      <c r="JXN14" s="48"/>
      <c r="JXO14" s="48"/>
      <c r="JXP14" s="48"/>
      <c r="JXQ14" s="48"/>
      <c r="JXR14" s="48"/>
      <c r="JXS14" s="48"/>
      <c r="JXT14" s="48"/>
      <c r="JXU14" s="48"/>
      <c r="JXV14" s="48"/>
      <c r="JXW14" s="48"/>
      <c r="JXX14" s="48"/>
      <c r="JXY14" s="48"/>
      <c r="JXZ14" s="48"/>
      <c r="JYA14" s="48"/>
      <c r="JYB14" s="48"/>
      <c r="JYC14" s="48"/>
      <c r="JYD14" s="48"/>
      <c r="JYE14" s="48"/>
      <c r="JYF14" s="48"/>
      <c r="JYG14" s="48"/>
      <c r="JYH14" s="48"/>
      <c r="JYI14" s="48"/>
      <c r="JYJ14" s="48"/>
      <c r="JYK14" s="48"/>
      <c r="JYL14" s="48"/>
      <c r="JYM14" s="48"/>
      <c r="JYN14" s="48"/>
      <c r="JYO14" s="48"/>
      <c r="JYP14" s="48"/>
      <c r="JYQ14" s="48"/>
      <c r="JYR14" s="48"/>
      <c r="JYS14" s="48"/>
      <c r="JYT14" s="48"/>
      <c r="JYU14" s="48"/>
      <c r="JYV14" s="48"/>
      <c r="JYW14" s="48"/>
      <c r="JYX14" s="48"/>
      <c r="JYY14" s="48"/>
      <c r="JYZ14" s="48"/>
      <c r="JZA14" s="48"/>
      <c r="JZB14" s="48"/>
      <c r="JZC14" s="48"/>
      <c r="JZD14" s="48"/>
      <c r="JZE14" s="48"/>
      <c r="JZF14" s="48"/>
      <c r="JZG14" s="48"/>
      <c r="JZH14" s="48"/>
      <c r="JZI14" s="48"/>
      <c r="JZJ14" s="48"/>
      <c r="JZK14" s="48"/>
      <c r="JZL14" s="48"/>
      <c r="JZM14" s="48"/>
      <c r="JZN14" s="48"/>
      <c r="JZO14" s="48"/>
      <c r="JZP14" s="48"/>
      <c r="JZQ14" s="48"/>
      <c r="JZR14" s="48"/>
      <c r="JZS14" s="48"/>
      <c r="JZT14" s="48"/>
      <c r="JZU14" s="48"/>
      <c r="JZV14" s="48"/>
      <c r="JZW14" s="48"/>
      <c r="JZX14" s="48"/>
      <c r="JZY14" s="48"/>
      <c r="JZZ14" s="48"/>
      <c r="KAA14" s="48"/>
      <c r="KAB14" s="48"/>
      <c r="KAC14" s="48"/>
      <c r="KAD14" s="48"/>
      <c r="KAE14" s="48"/>
      <c r="KAF14" s="48"/>
      <c r="KAG14" s="48"/>
      <c r="KAH14" s="48"/>
      <c r="KAI14" s="48"/>
      <c r="KAJ14" s="48"/>
      <c r="KAK14" s="48"/>
      <c r="KAL14" s="48"/>
      <c r="KAM14" s="48"/>
      <c r="KAN14" s="48"/>
      <c r="KAO14" s="48"/>
      <c r="KAP14" s="48"/>
      <c r="KAQ14" s="48"/>
      <c r="KAR14" s="48"/>
      <c r="KAS14" s="48"/>
      <c r="KAT14" s="48"/>
      <c r="KAU14" s="48"/>
      <c r="KAV14" s="48"/>
      <c r="KAW14" s="48"/>
      <c r="KAX14" s="48"/>
      <c r="KAY14" s="48"/>
      <c r="KAZ14" s="48"/>
      <c r="KBA14" s="48"/>
      <c r="KBB14" s="48"/>
      <c r="KBC14" s="48"/>
      <c r="KBD14" s="48"/>
      <c r="KBE14" s="48"/>
      <c r="KBF14" s="48"/>
      <c r="KBG14" s="48"/>
      <c r="KBH14" s="48"/>
      <c r="KBI14" s="48"/>
      <c r="KBJ14" s="48"/>
      <c r="KBK14" s="48"/>
      <c r="KBL14" s="48"/>
      <c r="KBM14" s="48"/>
      <c r="KBN14" s="48"/>
      <c r="KBO14" s="48"/>
      <c r="KBP14" s="48"/>
      <c r="KBQ14" s="48"/>
      <c r="KBR14" s="48"/>
      <c r="KBS14" s="48"/>
      <c r="KBT14" s="48"/>
      <c r="KBU14" s="48"/>
      <c r="KBV14" s="48"/>
      <c r="KBW14" s="48"/>
      <c r="KBX14" s="48"/>
      <c r="KBY14" s="48"/>
      <c r="KBZ14" s="48"/>
      <c r="KCA14" s="48"/>
      <c r="KCB14" s="48"/>
      <c r="KCC14" s="48"/>
      <c r="KCD14" s="48"/>
      <c r="KCE14" s="48"/>
      <c r="KCF14" s="48"/>
      <c r="KCG14" s="48"/>
      <c r="KCH14" s="48"/>
      <c r="KCI14" s="48"/>
      <c r="KCJ14" s="48"/>
      <c r="KCK14" s="48"/>
      <c r="KCL14" s="48"/>
      <c r="KCM14" s="48"/>
      <c r="KCN14" s="48"/>
      <c r="KCO14" s="48"/>
      <c r="KCP14" s="48"/>
      <c r="KCQ14" s="48"/>
      <c r="KCR14" s="48"/>
      <c r="KCS14" s="48"/>
      <c r="KCT14" s="48"/>
      <c r="KCU14" s="48"/>
      <c r="KCV14" s="48"/>
      <c r="KCW14" s="48"/>
      <c r="KCX14" s="48"/>
      <c r="KCY14" s="48"/>
      <c r="KCZ14" s="48"/>
      <c r="KDA14" s="48"/>
      <c r="KDB14" s="48"/>
      <c r="KDC14" s="48"/>
      <c r="KDD14" s="48"/>
      <c r="KDE14" s="48"/>
      <c r="KDF14" s="48"/>
      <c r="KDG14" s="48"/>
      <c r="KDH14" s="48"/>
      <c r="KDI14" s="48"/>
      <c r="KDJ14" s="48"/>
      <c r="KDK14" s="48"/>
      <c r="KDL14" s="48"/>
      <c r="KDM14" s="48"/>
      <c r="KDN14" s="48"/>
      <c r="KDO14" s="48"/>
      <c r="KDP14" s="48"/>
      <c r="KDQ14" s="48"/>
      <c r="KDR14" s="48"/>
      <c r="KDS14" s="48"/>
      <c r="KDT14" s="48"/>
      <c r="KDU14" s="48"/>
      <c r="KDV14" s="48"/>
      <c r="KDW14" s="48"/>
      <c r="KDX14" s="48"/>
      <c r="KDY14" s="48"/>
      <c r="KDZ14" s="48"/>
      <c r="KEA14" s="48"/>
      <c r="KEB14" s="48"/>
      <c r="KEC14" s="48"/>
      <c r="KED14" s="48"/>
      <c r="KEE14" s="48"/>
      <c r="KEF14" s="48"/>
      <c r="KEG14" s="48"/>
      <c r="KEH14" s="48"/>
      <c r="KEI14" s="48"/>
      <c r="KEJ14" s="48"/>
      <c r="KEK14" s="48"/>
      <c r="KEL14" s="48"/>
      <c r="KEM14" s="48"/>
      <c r="KEN14" s="48"/>
      <c r="KEO14" s="48"/>
      <c r="KEP14" s="48"/>
      <c r="KEQ14" s="48"/>
      <c r="KER14" s="48"/>
      <c r="KES14" s="48"/>
      <c r="KET14" s="48"/>
      <c r="KEU14" s="48"/>
      <c r="KEV14" s="48"/>
      <c r="KEW14" s="48"/>
      <c r="KEX14" s="48"/>
      <c r="KEY14" s="48"/>
      <c r="KEZ14" s="48"/>
      <c r="KFA14" s="48"/>
      <c r="KFB14" s="48"/>
      <c r="KFC14" s="48"/>
      <c r="KFD14" s="48"/>
      <c r="KFE14" s="48"/>
      <c r="KFF14" s="48"/>
      <c r="KFG14" s="48"/>
      <c r="KFH14" s="48"/>
      <c r="KFI14" s="48"/>
      <c r="KFJ14" s="48"/>
      <c r="KFK14" s="48"/>
      <c r="KFL14" s="48"/>
      <c r="KFM14" s="48"/>
      <c r="KFN14" s="48"/>
      <c r="KFO14" s="48"/>
      <c r="KFP14" s="48"/>
      <c r="KFQ14" s="48"/>
      <c r="KFR14" s="48"/>
      <c r="KFS14" s="48"/>
      <c r="KFT14" s="48"/>
      <c r="KFU14" s="48"/>
      <c r="KFV14" s="48"/>
      <c r="KFW14" s="48"/>
      <c r="KFX14" s="48"/>
      <c r="KFY14" s="48"/>
      <c r="KFZ14" s="48"/>
      <c r="KGA14" s="48"/>
      <c r="KGB14" s="48"/>
      <c r="KGC14" s="48"/>
      <c r="KGD14" s="48"/>
      <c r="KGE14" s="48"/>
      <c r="KGF14" s="48"/>
      <c r="KGG14" s="48"/>
      <c r="KGH14" s="48"/>
      <c r="KGI14" s="48"/>
      <c r="KGJ14" s="48"/>
      <c r="KGK14" s="48"/>
      <c r="KGL14" s="48"/>
      <c r="KGM14" s="48"/>
      <c r="KGN14" s="48"/>
      <c r="KGO14" s="48"/>
      <c r="KGP14" s="48"/>
      <c r="KGQ14" s="48"/>
      <c r="KGR14" s="48"/>
      <c r="KGS14" s="48"/>
      <c r="KGT14" s="48"/>
      <c r="KGU14" s="48"/>
      <c r="KGV14" s="48"/>
      <c r="KGW14" s="48"/>
      <c r="KGX14" s="48"/>
      <c r="KGY14" s="48"/>
      <c r="KGZ14" s="48"/>
      <c r="KHA14" s="48"/>
      <c r="KHB14" s="48"/>
      <c r="KHC14" s="48"/>
      <c r="KHD14" s="48"/>
      <c r="KHE14" s="48"/>
      <c r="KHF14" s="48"/>
      <c r="KHG14" s="48"/>
      <c r="KHH14" s="48"/>
      <c r="KHI14" s="48"/>
      <c r="KHJ14" s="48"/>
      <c r="KHK14" s="48"/>
      <c r="KHL14" s="48"/>
      <c r="KHM14" s="48"/>
      <c r="KHN14" s="48"/>
      <c r="KHO14" s="48"/>
      <c r="KHP14" s="48"/>
      <c r="KHQ14" s="48"/>
      <c r="KHR14" s="48"/>
      <c r="KHS14" s="48"/>
      <c r="KHT14" s="48"/>
      <c r="KHU14" s="48"/>
      <c r="KHV14" s="48"/>
      <c r="KHW14" s="48"/>
      <c r="KHX14" s="48"/>
      <c r="KHY14" s="48"/>
      <c r="KHZ14" s="48"/>
      <c r="KIA14" s="48"/>
      <c r="KIB14" s="48"/>
      <c r="KIC14" s="48"/>
      <c r="KID14" s="48"/>
      <c r="KIE14" s="48"/>
      <c r="KIF14" s="48"/>
      <c r="KIG14" s="48"/>
      <c r="KIH14" s="48"/>
      <c r="KII14" s="48"/>
      <c r="KIJ14" s="48"/>
      <c r="KIK14" s="48"/>
      <c r="KIL14" s="48"/>
      <c r="KIM14" s="48"/>
      <c r="KIN14" s="48"/>
      <c r="KIO14" s="48"/>
      <c r="KIP14" s="48"/>
      <c r="KIQ14" s="48"/>
      <c r="KIR14" s="48"/>
      <c r="KIS14" s="48"/>
      <c r="KIT14" s="48"/>
      <c r="KIU14" s="48"/>
      <c r="KIV14" s="48"/>
      <c r="KIW14" s="48"/>
      <c r="KIX14" s="48"/>
      <c r="KIY14" s="48"/>
      <c r="KIZ14" s="48"/>
      <c r="KJA14" s="48"/>
      <c r="KJB14" s="48"/>
      <c r="KJC14" s="48"/>
      <c r="KJD14" s="48"/>
      <c r="KJE14" s="48"/>
      <c r="KJF14" s="48"/>
      <c r="KJG14" s="48"/>
      <c r="KJH14" s="48"/>
      <c r="KJI14" s="48"/>
      <c r="KJJ14" s="48"/>
      <c r="KJK14" s="48"/>
      <c r="KJL14" s="48"/>
      <c r="KJM14" s="48"/>
      <c r="KJN14" s="48"/>
      <c r="KJO14" s="48"/>
      <c r="KJP14" s="48"/>
      <c r="KJQ14" s="48"/>
      <c r="KJR14" s="48"/>
      <c r="KJS14" s="48"/>
      <c r="KJT14" s="48"/>
      <c r="KJU14" s="48"/>
      <c r="KJV14" s="48"/>
      <c r="KJW14" s="48"/>
      <c r="KJX14" s="48"/>
      <c r="KJY14" s="48"/>
      <c r="KJZ14" s="48"/>
      <c r="KKA14" s="48"/>
      <c r="KKB14" s="48"/>
      <c r="KKC14" s="48"/>
      <c r="KKD14" s="48"/>
      <c r="KKE14" s="48"/>
      <c r="KKF14" s="48"/>
      <c r="KKG14" s="48"/>
      <c r="KKH14" s="48"/>
      <c r="KKI14" s="48"/>
      <c r="KKJ14" s="48"/>
      <c r="KKK14" s="48"/>
      <c r="KKL14" s="48"/>
      <c r="KKM14" s="48"/>
      <c r="KKN14" s="48"/>
      <c r="KKO14" s="48"/>
      <c r="KKP14" s="48"/>
      <c r="KKQ14" s="48"/>
      <c r="KKR14" s="48"/>
      <c r="KKS14" s="48"/>
      <c r="KKT14" s="48"/>
      <c r="KKU14" s="48"/>
      <c r="KKV14" s="48"/>
      <c r="KKW14" s="48"/>
      <c r="KKX14" s="48"/>
      <c r="KKY14" s="48"/>
      <c r="KKZ14" s="48"/>
      <c r="KLA14" s="48"/>
      <c r="KLB14" s="48"/>
      <c r="KLC14" s="48"/>
      <c r="KLD14" s="48"/>
      <c r="KLE14" s="48"/>
      <c r="KLF14" s="48"/>
      <c r="KLG14" s="48"/>
      <c r="KLH14" s="48"/>
      <c r="KLI14" s="48"/>
      <c r="KLJ14" s="48"/>
      <c r="KLK14" s="48"/>
      <c r="KLL14" s="48"/>
      <c r="KLM14" s="48"/>
      <c r="KLN14" s="48"/>
      <c r="KLO14" s="48"/>
      <c r="KLP14" s="48"/>
      <c r="KLQ14" s="48"/>
      <c r="KLR14" s="48"/>
      <c r="KLS14" s="48"/>
      <c r="KLT14" s="48"/>
      <c r="KLU14" s="48"/>
      <c r="KLV14" s="48"/>
      <c r="KLW14" s="48"/>
      <c r="KLX14" s="48"/>
      <c r="KLY14" s="48"/>
      <c r="KLZ14" s="48"/>
      <c r="KMA14" s="48"/>
      <c r="KMB14" s="48"/>
      <c r="KMC14" s="48"/>
      <c r="KMD14" s="48"/>
      <c r="KME14" s="48"/>
      <c r="KMF14" s="48"/>
      <c r="KMG14" s="48"/>
      <c r="KMH14" s="48"/>
      <c r="KMI14" s="48"/>
      <c r="KMJ14" s="48"/>
      <c r="KMK14" s="48"/>
      <c r="KML14" s="48"/>
      <c r="KMM14" s="48"/>
      <c r="KMN14" s="48"/>
      <c r="KMO14" s="48"/>
      <c r="KMP14" s="48"/>
      <c r="KMQ14" s="48"/>
      <c r="KMR14" s="48"/>
      <c r="KMS14" s="48"/>
      <c r="KMT14" s="48"/>
      <c r="KMU14" s="48"/>
      <c r="KMV14" s="48"/>
      <c r="KMW14" s="48"/>
      <c r="KMX14" s="48"/>
      <c r="KMY14" s="48"/>
      <c r="KMZ14" s="48"/>
      <c r="KNA14" s="48"/>
      <c r="KNB14" s="48"/>
      <c r="KNC14" s="48"/>
      <c r="KND14" s="48"/>
      <c r="KNE14" s="48"/>
      <c r="KNF14" s="48"/>
      <c r="KNG14" s="48"/>
      <c r="KNH14" s="48"/>
      <c r="KNI14" s="48"/>
      <c r="KNJ14" s="48"/>
      <c r="KNK14" s="48"/>
      <c r="KNL14" s="48"/>
      <c r="KNM14" s="48"/>
      <c r="KNN14" s="48"/>
      <c r="KNO14" s="48"/>
      <c r="KNP14" s="48"/>
      <c r="KNQ14" s="48"/>
      <c r="KNR14" s="48"/>
      <c r="KNS14" s="48"/>
      <c r="KNT14" s="48"/>
      <c r="KNU14" s="48"/>
      <c r="KNV14" s="48"/>
      <c r="KNW14" s="48"/>
      <c r="KNX14" s="48"/>
      <c r="KNY14" s="48"/>
      <c r="KNZ14" s="48"/>
      <c r="KOA14" s="48"/>
      <c r="KOB14" s="48"/>
      <c r="KOC14" s="48"/>
      <c r="KOD14" s="48"/>
      <c r="KOE14" s="48"/>
      <c r="KOF14" s="48"/>
      <c r="KOG14" s="48"/>
      <c r="KOH14" s="48"/>
      <c r="KOI14" s="48"/>
      <c r="KOJ14" s="48"/>
      <c r="KOK14" s="48"/>
      <c r="KOL14" s="48"/>
      <c r="KOM14" s="48"/>
      <c r="KON14" s="48"/>
      <c r="KOO14" s="48"/>
      <c r="KOP14" s="48"/>
      <c r="KOQ14" s="48"/>
      <c r="KOR14" s="48"/>
      <c r="KOS14" s="48"/>
      <c r="KOT14" s="48"/>
      <c r="KOU14" s="48"/>
      <c r="KOV14" s="48"/>
      <c r="KOW14" s="48"/>
      <c r="KOX14" s="48"/>
      <c r="KOY14" s="48"/>
      <c r="KOZ14" s="48"/>
      <c r="KPA14" s="48"/>
      <c r="KPB14" s="48"/>
      <c r="KPC14" s="48"/>
      <c r="KPD14" s="48"/>
      <c r="KPE14" s="48"/>
      <c r="KPF14" s="48"/>
      <c r="KPG14" s="48"/>
      <c r="KPH14" s="48"/>
      <c r="KPI14" s="48"/>
      <c r="KPJ14" s="48"/>
      <c r="KPK14" s="48"/>
      <c r="KPL14" s="48"/>
      <c r="KPM14" s="48"/>
      <c r="KPN14" s="48"/>
      <c r="KPO14" s="48"/>
      <c r="KPP14" s="48"/>
      <c r="KPQ14" s="48"/>
      <c r="KPR14" s="48"/>
      <c r="KPS14" s="48"/>
      <c r="KPT14" s="48"/>
      <c r="KPU14" s="48"/>
      <c r="KPV14" s="48"/>
      <c r="KPW14" s="48"/>
      <c r="KPX14" s="48"/>
      <c r="KPY14" s="48"/>
      <c r="KPZ14" s="48"/>
      <c r="KQA14" s="48"/>
      <c r="KQB14" s="48"/>
      <c r="KQC14" s="48"/>
      <c r="KQD14" s="48"/>
      <c r="KQE14" s="48"/>
      <c r="KQF14" s="48"/>
      <c r="KQG14" s="48"/>
      <c r="KQH14" s="48"/>
      <c r="KQI14" s="48"/>
      <c r="KQJ14" s="48"/>
      <c r="KQK14" s="48"/>
      <c r="KQL14" s="48"/>
      <c r="KQM14" s="48"/>
      <c r="KQN14" s="48"/>
      <c r="KQO14" s="48"/>
      <c r="KQP14" s="48"/>
      <c r="KQQ14" s="48"/>
      <c r="KQR14" s="48"/>
      <c r="KQS14" s="48"/>
      <c r="KQT14" s="48"/>
      <c r="KQU14" s="48"/>
      <c r="KQV14" s="48"/>
      <c r="KQW14" s="48"/>
      <c r="KQX14" s="48"/>
      <c r="KQY14" s="48"/>
      <c r="KQZ14" s="48"/>
      <c r="KRA14" s="48"/>
      <c r="KRB14" s="48"/>
      <c r="KRC14" s="48"/>
      <c r="KRD14" s="48"/>
      <c r="KRE14" s="48"/>
      <c r="KRF14" s="48"/>
      <c r="KRG14" s="48"/>
      <c r="KRH14" s="48"/>
      <c r="KRI14" s="48"/>
      <c r="KRJ14" s="48"/>
      <c r="KRK14" s="48"/>
      <c r="KRL14" s="48"/>
      <c r="KRM14" s="48"/>
      <c r="KRN14" s="48"/>
      <c r="KRO14" s="48"/>
      <c r="KRP14" s="48"/>
      <c r="KRQ14" s="48"/>
      <c r="KRR14" s="48"/>
      <c r="KRS14" s="48"/>
      <c r="KRT14" s="48"/>
      <c r="KRU14" s="48"/>
      <c r="KRV14" s="48"/>
      <c r="KRW14" s="48"/>
      <c r="KRX14" s="48"/>
      <c r="KRY14" s="48"/>
      <c r="KRZ14" s="48"/>
      <c r="KSA14" s="48"/>
      <c r="KSB14" s="48"/>
      <c r="KSC14" s="48"/>
      <c r="KSD14" s="48"/>
      <c r="KSE14" s="48"/>
      <c r="KSF14" s="48"/>
      <c r="KSG14" s="48"/>
      <c r="KSH14" s="48"/>
      <c r="KSI14" s="48"/>
      <c r="KSJ14" s="48"/>
      <c r="KSK14" s="48"/>
      <c r="KSL14" s="48"/>
      <c r="KSM14" s="48"/>
      <c r="KSN14" s="48"/>
      <c r="KSO14" s="48"/>
      <c r="KSP14" s="48"/>
      <c r="KSQ14" s="48"/>
      <c r="KSR14" s="48"/>
      <c r="KSS14" s="48"/>
      <c r="KST14" s="48"/>
      <c r="KSU14" s="48"/>
      <c r="KSV14" s="48"/>
      <c r="KSW14" s="48"/>
      <c r="KSX14" s="48"/>
      <c r="KSY14" s="48"/>
      <c r="KSZ14" s="48"/>
      <c r="KTA14" s="48"/>
      <c r="KTB14" s="48"/>
      <c r="KTC14" s="48"/>
      <c r="KTD14" s="48"/>
      <c r="KTE14" s="48"/>
      <c r="KTF14" s="48"/>
      <c r="KTG14" s="48"/>
      <c r="KTH14" s="48"/>
      <c r="KTI14" s="48"/>
      <c r="KTJ14" s="48"/>
      <c r="KTK14" s="48"/>
      <c r="KTL14" s="48"/>
      <c r="KTM14" s="48"/>
      <c r="KTN14" s="48"/>
      <c r="KTO14" s="48"/>
      <c r="KTP14" s="48"/>
      <c r="KTQ14" s="48"/>
      <c r="KTR14" s="48"/>
      <c r="KTS14" s="48"/>
      <c r="KTT14" s="48"/>
      <c r="KTU14" s="48"/>
      <c r="KTV14" s="48"/>
      <c r="KTW14" s="48"/>
      <c r="KTX14" s="48"/>
      <c r="KTY14" s="48"/>
      <c r="KTZ14" s="48"/>
      <c r="KUA14" s="48"/>
      <c r="KUB14" s="48"/>
      <c r="KUC14" s="48"/>
      <c r="KUD14" s="48"/>
      <c r="KUE14" s="48"/>
      <c r="KUF14" s="48"/>
      <c r="KUG14" s="48"/>
      <c r="KUH14" s="48"/>
      <c r="KUI14" s="48"/>
      <c r="KUJ14" s="48"/>
      <c r="KUK14" s="48"/>
      <c r="KUL14" s="48"/>
      <c r="KUM14" s="48"/>
      <c r="KUN14" s="48"/>
      <c r="KUO14" s="48"/>
      <c r="KUP14" s="48"/>
      <c r="KUQ14" s="48"/>
      <c r="KUR14" s="48"/>
      <c r="KUS14" s="48"/>
      <c r="KUT14" s="48"/>
      <c r="KUU14" s="48"/>
      <c r="KUV14" s="48"/>
      <c r="KUW14" s="48"/>
      <c r="KUX14" s="48"/>
      <c r="KUY14" s="48"/>
      <c r="KUZ14" s="48"/>
      <c r="KVA14" s="48"/>
      <c r="KVB14" s="48"/>
      <c r="KVC14" s="48"/>
      <c r="KVD14" s="48"/>
      <c r="KVE14" s="48"/>
      <c r="KVF14" s="48"/>
      <c r="KVG14" s="48"/>
      <c r="KVH14" s="48"/>
      <c r="KVI14" s="48"/>
      <c r="KVJ14" s="48"/>
      <c r="KVK14" s="48"/>
      <c r="KVL14" s="48"/>
      <c r="KVM14" s="48"/>
      <c r="KVN14" s="48"/>
      <c r="KVO14" s="48"/>
      <c r="KVP14" s="48"/>
      <c r="KVQ14" s="48"/>
      <c r="KVR14" s="48"/>
      <c r="KVS14" s="48"/>
      <c r="KVT14" s="48"/>
      <c r="KVU14" s="48"/>
      <c r="KVV14" s="48"/>
      <c r="KVW14" s="48"/>
      <c r="KVX14" s="48"/>
      <c r="KVY14" s="48"/>
      <c r="KVZ14" s="48"/>
      <c r="KWA14" s="48"/>
      <c r="KWB14" s="48"/>
      <c r="KWC14" s="48"/>
      <c r="KWD14" s="48"/>
      <c r="KWE14" s="48"/>
      <c r="KWF14" s="48"/>
      <c r="KWG14" s="48"/>
      <c r="KWH14" s="48"/>
      <c r="KWI14" s="48"/>
      <c r="KWJ14" s="48"/>
      <c r="KWK14" s="48"/>
      <c r="KWL14" s="48"/>
      <c r="KWM14" s="48"/>
      <c r="KWN14" s="48"/>
      <c r="KWO14" s="48"/>
      <c r="KWP14" s="48"/>
      <c r="KWQ14" s="48"/>
      <c r="KWR14" s="48"/>
      <c r="KWS14" s="48"/>
      <c r="KWT14" s="48"/>
      <c r="KWU14" s="48"/>
      <c r="KWV14" s="48"/>
      <c r="KWW14" s="48"/>
      <c r="KWX14" s="48"/>
      <c r="KWY14" s="48"/>
      <c r="KWZ14" s="48"/>
      <c r="KXA14" s="48"/>
      <c r="KXB14" s="48"/>
      <c r="KXC14" s="48"/>
      <c r="KXD14" s="48"/>
      <c r="KXE14" s="48"/>
      <c r="KXF14" s="48"/>
      <c r="KXG14" s="48"/>
      <c r="KXH14" s="48"/>
      <c r="KXI14" s="48"/>
      <c r="KXJ14" s="48"/>
      <c r="KXK14" s="48"/>
      <c r="KXL14" s="48"/>
      <c r="KXM14" s="48"/>
      <c r="KXN14" s="48"/>
      <c r="KXO14" s="48"/>
      <c r="KXP14" s="48"/>
      <c r="KXQ14" s="48"/>
      <c r="KXR14" s="48"/>
      <c r="KXS14" s="48"/>
      <c r="KXT14" s="48"/>
      <c r="KXU14" s="48"/>
      <c r="KXV14" s="48"/>
      <c r="KXW14" s="48"/>
      <c r="KXX14" s="48"/>
      <c r="KXY14" s="48"/>
      <c r="KXZ14" s="48"/>
      <c r="KYA14" s="48"/>
      <c r="KYB14" s="48"/>
      <c r="KYC14" s="48"/>
      <c r="KYD14" s="48"/>
      <c r="KYE14" s="48"/>
      <c r="KYF14" s="48"/>
      <c r="KYG14" s="48"/>
      <c r="KYH14" s="48"/>
      <c r="KYI14" s="48"/>
      <c r="KYJ14" s="48"/>
      <c r="KYK14" s="48"/>
      <c r="KYL14" s="48"/>
      <c r="KYM14" s="48"/>
      <c r="KYN14" s="48"/>
      <c r="KYO14" s="48"/>
      <c r="KYP14" s="48"/>
      <c r="KYQ14" s="48"/>
      <c r="KYR14" s="48"/>
      <c r="KYS14" s="48"/>
      <c r="KYT14" s="48"/>
      <c r="KYU14" s="48"/>
      <c r="KYV14" s="48"/>
      <c r="KYW14" s="48"/>
      <c r="KYX14" s="48"/>
      <c r="KYY14" s="48"/>
      <c r="KYZ14" s="48"/>
      <c r="KZA14" s="48"/>
      <c r="KZB14" s="48"/>
      <c r="KZC14" s="48"/>
      <c r="KZD14" s="48"/>
      <c r="KZE14" s="48"/>
      <c r="KZF14" s="48"/>
      <c r="KZG14" s="48"/>
      <c r="KZH14" s="48"/>
      <c r="KZI14" s="48"/>
      <c r="KZJ14" s="48"/>
      <c r="KZK14" s="48"/>
      <c r="KZL14" s="48"/>
      <c r="KZM14" s="48"/>
      <c r="KZN14" s="48"/>
      <c r="KZO14" s="48"/>
      <c r="KZP14" s="48"/>
      <c r="KZQ14" s="48"/>
      <c r="KZR14" s="48"/>
      <c r="KZS14" s="48"/>
      <c r="KZT14" s="48"/>
      <c r="KZU14" s="48"/>
      <c r="KZV14" s="48"/>
      <c r="KZW14" s="48"/>
      <c r="KZX14" s="48"/>
      <c r="KZY14" s="48"/>
      <c r="KZZ14" s="48"/>
      <c r="LAA14" s="48"/>
      <c r="LAB14" s="48"/>
      <c r="LAC14" s="48"/>
      <c r="LAD14" s="48"/>
      <c r="LAE14" s="48"/>
      <c r="LAF14" s="48"/>
      <c r="LAG14" s="48"/>
      <c r="LAH14" s="48"/>
      <c r="LAI14" s="48"/>
      <c r="LAJ14" s="48"/>
      <c r="LAK14" s="48"/>
      <c r="LAL14" s="48"/>
      <c r="LAM14" s="48"/>
      <c r="LAN14" s="48"/>
      <c r="LAO14" s="48"/>
      <c r="LAP14" s="48"/>
      <c r="LAQ14" s="48"/>
      <c r="LAR14" s="48"/>
      <c r="LAS14" s="48"/>
      <c r="LAT14" s="48"/>
      <c r="LAU14" s="48"/>
      <c r="LAV14" s="48"/>
      <c r="LAW14" s="48"/>
      <c r="LAX14" s="48"/>
      <c r="LAY14" s="48"/>
      <c r="LAZ14" s="48"/>
      <c r="LBA14" s="48"/>
      <c r="LBB14" s="48"/>
      <c r="LBC14" s="48"/>
      <c r="LBD14" s="48"/>
      <c r="LBE14" s="48"/>
      <c r="LBF14" s="48"/>
      <c r="LBG14" s="48"/>
      <c r="LBH14" s="48"/>
      <c r="LBI14" s="48"/>
      <c r="LBJ14" s="48"/>
      <c r="LBK14" s="48"/>
      <c r="LBL14" s="48"/>
      <c r="LBM14" s="48"/>
      <c r="LBN14" s="48"/>
      <c r="LBO14" s="48"/>
      <c r="LBP14" s="48"/>
      <c r="LBQ14" s="48"/>
      <c r="LBR14" s="48"/>
      <c r="LBS14" s="48"/>
      <c r="LBT14" s="48"/>
      <c r="LBU14" s="48"/>
      <c r="LBV14" s="48"/>
      <c r="LBW14" s="48"/>
      <c r="LBX14" s="48"/>
      <c r="LBY14" s="48"/>
      <c r="LBZ14" s="48"/>
      <c r="LCA14" s="48"/>
      <c r="LCB14" s="48"/>
      <c r="LCC14" s="48"/>
      <c r="LCD14" s="48"/>
      <c r="LCE14" s="48"/>
      <c r="LCF14" s="48"/>
      <c r="LCG14" s="48"/>
      <c r="LCH14" s="48"/>
      <c r="LCI14" s="48"/>
      <c r="LCJ14" s="48"/>
      <c r="LCK14" s="48"/>
      <c r="LCL14" s="48"/>
      <c r="LCM14" s="48"/>
      <c r="LCN14" s="48"/>
      <c r="LCO14" s="48"/>
      <c r="LCP14" s="48"/>
      <c r="LCQ14" s="48"/>
      <c r="LCR14" s="48"/>
      <c r="LCS14" s="48"/>
      <c r="LCT14" s="48"/>
      <c r="LCU14" s="48"/>
      <c r="LCV14" s="48"/>
      <c r="LCW14" s="48"/>
      <c r="LCX14" s="48"/>
      <c r="LCY14" s="48"/>
      <c r="LCZ14" s="48"/>
      <c r="LDA14" s="48"/>
      <c r="LDB14" s="48"/>
      <c r="LDC14" s="48"/>
      <c r="LDD14" s="48"/>
      <c r="LDE14" s="48"/>
      <c r="LDF14" s="48"/>
      <c r="LDG14" s="48"/>
      <c r="LDH14" s="48"/>
      <c r="LDI14" s="48"/>
      <c r="LDJ14" s="48"/>
      <c r="LDK14" s="48"/>
      <c r="LDL14" s="48"/>
      <c r="LDM14" s="48"/>
      <c r="LDN14" s="48"/>
      <c r="LDO14" s="48"/>
      <c r="LDP14" s="48"/>
      <c r="LDQ14" s="48"/>
      <c r="LDR14" s="48"/>
      <c r="LDS14" s="48"/>
      <c r="LDT14" s="48"/>
      <c r="LDU14" s="48"/>
      <c r="LDV14" s="48"/>
      <c r="LDW14" s="48"/>
      <c r="LDX14" s="48"/>
      <c r="LDY14" s="48"/>
      <c r="LDZ14" s="48"/>
      <c r="LEA14" s="48"/>
      <c r="LEB14" s="48"/>
      <c r="LEC14" s="48"/>
      <c r="LED14" s="48"/>
      <c r="LEE14" s="48"/>
      <c r="LEF14" s="48"/>
      <c r="LEG14" s="48"/>
      <c r="LEH14" s="48"/>
      <c r="LEI14" s="48"/>
      <c r="LEJ14" s="48"/>
      <c r="LEK14" s="48"/>
      <c r="LEL14" s="48"/>
      <c r="LEM14" s="48"/>
      <c r="LEN14" s="48"/>
      <c r="LEO14" s="48"/>
      <c r="LEP14" s="48"/>
      <c r="LEQ14" s="48"/>
      <c r="LER14" s="48"/>
      <c r="LES14" s="48"/>
      <c r="LET14" s="48"/>
      <c r="LEU14" s="48"/>
      <c r="LEV14" s="48"/>
      <c r="LEW14" s="48"/>
      <c r="LEX14" s="48"/>
      <c r="LEY14" s="48"/>
      <c r="LEZ14" s="48"/>
      <c r="LFA14" s="48"/>
      <c r="LFB14" s="48"/>
      <c r="LFC14" s="48"/>
      <c r="LFD14" s="48"/>
      <c r="LFE14" s="48"/>
      <c r="LFF14" s="48"/>
      <c r="LFG14" s="48"/>
      <c r="LFH14" s="48"/>
      <c r="LFI14" s="48"/>
      <c r="LFJ14" s="48"/>
      <c r="LFK14" s="48"/>
      <c r="LFL14" s="48"/>
      <c r="LFM14" s="48"/>
      <c r="LFN14" s="48"/>
      <c r="LFO14" s="48"/>
      <c r="LFP14" s="48"/>
      <c r="LFQ14" s="48"/>
      <c r="LFR14" s="48"/>
      <c r="LFS14" s="48"/>
      <c r="LFT14" s="48"/>
      <c r="LFU14" s="48"/>
      <c r="LFV14" s="48"/>
      <c r="LFW14" s="48"/>
      <c r="LFX14" s="48"/>
      <c r="LFY14" s="48"/>
      <c r="LFZ14" s="48"/>
      <c r="LGA14" s="48"/>
      <c r="LGB14" s="48"/>
      <c r="LGC14" s="48"/>
      <c r="LGD14" s="48"/>
      <c r="LGE14" s="48"/>
      <c r="LGF14" s="48"/>
      <c r="LGG14" s="48"/>
      <c r="LGH14" s="48"/>
      <c r="LGI14" s="48"/>
      <c r="LGJ14" s="48"/>
      <c r="LGK14" s="48"/>
      <c r="LGL14" s="48"/>
      <c r="LGM14" s="48"/>
      <c r="LGN14" s="48"/>
      <c r="LGO14" s="48"/>
      <c r="LGP14" s="48"/>
      <c r="LGQ14" s="48"/>
      <c r="LGR14" s="48"/>
      <c r="LGS14" s="48"/>
      <c r="LGT14" s="48"/>
      <c r="LGU14" s="48"/>
      <c r="LGV14" s="48"/>
      <c r="LGW14" s="48"/>
      <c r="LGX14" s="48"/>
      <c r="LGY14" s="48"/>
      <c r="LGZ14" s="48"/>
      <c r="LHA14" s="48"/>
      <c r="LHB14" s="48"/>
      <c r="LHC14" s="48"/>
      <c r="LHD14" s="48"/>
      <c r="LHE14" s="48"/>
      <c r="LHF14" s="48"/>
      <c r="LHG14" s="48"/>
      <c r="LHH14" s="48"/>
      <c r="LHI14" s="48"/>
      <c r="LHJ14" s="48"/>
      <c r="LHK14" s="48"/>
      <c r="LHL14" s="48"/>
      <c r="LHM14" s="48"/>
      <c r="LHN14" s="48"/>
      <c r="LHO14" s="48"/>
      <c r="LHP14" s="48"/>
      <c r="LHQ14" s="48"/>
      <c r="LHR14" s="48"/>
      <c r="LHS14" s="48"/>
      <c r="LHT14" s="48"/>
      <c r="LHU14" s="48"/>
      <c r="LHV14" s="48"/>
      <c r="LHW14" s="48"/>
      <c r="LHX14" s="48"/>
      <c r="LHY14" s="48"/>
      <c r="LHZ14" s="48"/>
      <c r="LIA14" s="48"/>
      <c r="LIB14" s="48"/>
      <c r="LIC14" s="48"/>
      <c r="LID14" s="48"/>
      <c r="LIE14" s="48"/>
      <c r="LIF14" s="48"/>
      <c r="LIG14" s="48"/>
      <c r="LIH14" s="48"/>
      <c r="LII14" s="48"/>
      <c r="LIJ14" s="48"/>
      <c r="LIK14" s="48"/>
      <c r="LIL14" s="48"/>
      <c r="LIM14" s="48"/>
      <c r="LIN14" s="48"/>
      <c r="LIO14" s="48"/>
      <c r="LIP14" s="48"/>
      <c r="LIQ14" s="48"/>
      <c r="LIR14" s="48"/>
      <c r="LIS14" s="48"/>
      <c r="LIT14" s="48"/>
      <c r="LIU14" s="48"/>
      <c r="LIV14" s="48"/>
      <c r="LIW14" s="48"/>
      <c r="LIX14" s="48"/>
      <c r="LIY14" s="48"/>
      <c r="LIZ14" s="48"/>
      <c r="LJA14" s="48"/>
      <c r="LJB14" s="48"/>
      <c r="LJC14" s="48"/>
      <c r="LJD14" s="48"/>
      <c r="LJE14" s="48"/>
      <c r="LJF14" s="48"/>
      <c r="LJG14" s="48"/>
      <c r="LJH14" s="48"/>
      <c r="LJI14" s="48"/>
      <c r="LJJ14" s="48"/>
      <c r="LJK14" s="48"/>
      <c r="LJL14" s="48"/>
      <c r="LJM14" s="48"/>
      <c r="LJN14" s="48"/>
      <c r="LJO14" s="48"/>
      <c r="LJP14" s="48"/>
      <c r="LJQ14" s="48"/>
      <c r="LJR14" s="48"/>
      <c r="LJS14" s="48"/>
      <c r="LJT14" s="48"/>
      <c r="LJU14" s="48"/>
      <c r="LJV14" s="48"/>
      <c r="LJW14" s="48"/>
      <c r="LJX14" s="48"/>
      <c r="LJY14" s="48"/>
      <c r="LJZ14" s="48"/>
      <c r="LKA14" s="48"/>
      <c r="LKB14" s="48"/>
      <c r="LKC14" s="48"/>
      <c r="LKD14" s="48"/>
      <c r="LKE14" s="48"/>
      <c r="LKF14" s="48"/>
      <c r="LKG14" s="48"/>
      <c r="LKH14" s="48"/>
      <c r="LKI14" s="48"/>
      <c r="LKJ14" s="48"/>
      <c r="LKK14" s="48"/>
      <c r="LKL14" s="48"/>
      <c r="LKM14" s="48"/>
      <c r="LKN14" s="48"/>
      <c r="LKO14" s="48"/>
      <c r="LKP14" s="48"/>
      <c r="LKQ14" s="48"/>
      <c r="LKR14" s="48"/>
      <c r="LKS14" s="48"/>
      <c r="LKT14" s="48"/>
      <c r="LKU14" s="48"/>
      <c r="LKV14" s="48"/>
      <c r="LKW14" s="48"/>
      <c r="LKX14" s="48"/>
      <c r="LKY14" s="48"/>
      <c r="LKZ14" s="48"/>
      <c r="LLA14" s="48"/>
      <c r="LLB14" s="48"/>
      <c r="LLC14" s="48"/>
      <c r="LLD14" s="48"/>
      <c r="LLE14" s="48"/>
      <c r="LLF14" s="48"/>
      <c r="LLG14" s="48"/>
      <c r="LLH14" s="48"/>
      <c r="LLI14" s="48"/>
      <c r="LLJ14" s="48"/>
      <c r="LLK14" s="48"/>
      <c r="LLL14" s="48"/>
      <c r="LLM14" s="48"/>
      <c r="LLN14" s="48"/>
      <c r="LLO14" s="48"/>
      <c r="LLP14" s="48"/>
      <c r="LLQ14" s="48"/>
      <c r="LLR14" s="48"/>
      <c r="LLS14" s="48"/>
      <c r="LLT14" s="48"/>
      <c r="LLU14" s="48"/>
      <c r="LLV14" s="48"/>
      <c r="LLW14" s="48"/>
      <c r="LLX14" s="48"/>
      <c r="LLY14" s="48"/>
      <c r="LLZ14" s="48"/>
      <c r="LMA14" s="48"/>
      <c r="LMB14" s="48"/>
      <c r="LMC14" s="48"/>
      <c r="LMD14" s="48"/>
      <c r="LME14" s="48"/>
      <c r="LMF14" s="48"/>
      <c r="LMG14" s="48"/>
      <c r="LMH14" s="48"/>
      <c r="LMI14" s="48"/>
      <c r="LMJ14" s="48"/>
      <c r="LMK14" s="48"/>
      <c r="LML14" s="48"/>
      <c r="LMM14" s="48"/>
      <c r="LMN14" s="48"/>
      <c r="LMO14" s="48"/>
      <c r="LMP14" s="48"/>
      <c r="LMQ14" s="48"/>
      <c r="LMR14" s="48"/>
      <c r="LMS14" s="48"/>
      <c r="LMT14" s="48"/>
      <c r="LMU14" s="48"/>
      <c r="LMV14" s="48"/>
      <c r="LMW14" s="48"/>
      <c r="LMX14" s="48"/>
      <c r="LMY14" s="48"/>
      <c r="LMZ14" s="48"/>
      <c r="LNA14" s="48"/>
      <c r="LNB14" s="48"/>
      <c r="LNC14" s="48"/>
      <c r="LND14" s="48"/>
      <c r="LNE14" s="48"/>
      <c r="LNF14" s="48"/>
      <c r="LNG14" s="48"/>
      <c r="LNH14" s="48"/>
      <c r="LNI14" s="48"/>
      <c r="LNJ14" s="48"/>
      <c r="LNK14" s="48"/>
      <c r="LNL14" s="48"/>
      <c r="LNM14" s="48"/>
      <c r="LNN14" s="48"/>
      <c r="LNO14" s="48"/>
      <c r="LNP14" s="48"/>
      <c r="LNQ14" s="48"/>
      <c r="LNR14" s="48"/>
      <c r="LNS14" s="48"/>
      <c r="LNT14" s="48"/>
      <c r="LNU14" s="48"/>
      <c r="LNV14" s="48"/>
      <c r="LNW14" s="48"/>
      <c r="LNX14" s="48"/>
      <c r="LNY14" s="48"/>
      <c r="LNZ14" s="48"/>
      <c r="LOA14" s="48"/>
      <c r="LOB14" s="48"/>
      <c r="LOC14" s="48"/>
      <c r="LOD14" s="48"/>
      <c r="LOE14" s="48"/>
      <c r="LOF14" s="48"/>
      <c r="LOG14" s="48"/>
      <c r="LOH14" s="48"/>
      <c r="LOI14" s="48"/>
      <c r="LOJ14" s="48"/>
      <c r="LOK14" s="48"/>
      <c r="LOL14" s="48"/>
      <c r="LOM14" s="48"/>
      <c r="LON14" s="48"/>
      <c r="LOO14" s="48"/>
      <c r="LOP14" s="48"/>
      <c r="LOQ14" s="48"/>
      <c r="LOR14" s="48"/>
      <c r="LOS14" s="48"/>
      <c r="LOT14" s="48"/>
      <c r="LOU14" s="48"/>
      <c r="LOV14" s="48"/>
      <c r="LOW14" s="48"/>
      <c r="LOX14" s="48"/>
      <c r="LOY14" s="48"/>
      <c r="LOZ14" s="48"/>
      <c r="LPA14" s="48"/>
      <c r="LPB14" s="48"/>
      <c r="LPC14" s="48"/>
      <c r="LPD14" s="48"/>
      <c r="LPE14" s="48"/>
      <c r="LPF14" s="48"/>
      <c r="LPG14" s="48"/>
      <c r="LPH14" s="48"/>
      <c r="LPI14" s="48"/>
      <c r="LPJ14" s="48"/>
      <c r="LPK14" s="48"/>
      <c r="LPL14" s="48"/>
      <c r="LPM14" s="48"/>
      <c r="LPN14" s="48"/>
      <c r="LPO14" s="48"/>
      <c r="LPP14" s="48"/>
      <c r="LPQ14" s="48"/>
      <c r="LPR14" s="48"/>
      <c r="LPS14" s="48"/>
      <c r="LPT14" s="48"/>
      <c r="LPU14" s="48"/>
      <c r="LPV14" s="48"/>
      <c r="LPW14" s="48"/>
      <c r="LPX14" s="48"/>
      <c r="LPY14" s="48"/>
      <c r="LPZ14" s="48"/>
      <c r="LQA14" s="48"/>
      <c r="LQB14" s="48"/>
      <c r="LQC14" s="48"/>
      <c r="LQD14" s="48"/>
      <c r="LQE14" s="48"/>
      <c r="LQF14" s="48"/>
      <c r="LQG14" s="48"/>
      <c r="LQH14" s="48"/>
      <c r="LQI14" s="48"/>
      <c r="LQJ14" s="48"/>
      <c r="LQK14" s="48"/>
      <c r="LQL14" s="48"/>
      <c r="LQM14" s="48"/>
      <c r="LQN14" s="48"/>
      <c r="LQO14" s="48"/>
      <c r="LQP14" s="48"/>
      <c r="LQQ14" s="48"/>
      <c r="LQR14" s="48"/>
      <c r="LQS14" s="48"/>
      <c r="LQT14" s="48"/>
      <c r="LQU14" s="48"/>
      <c r="LQV14" s="48"/>
      <c r="LQW14" s="48"/>
      <c r="LQX14" s="48"/>
      <c r="LQY14" s="48"/>
      <c r="LQZ14" s="48"/>
      <c r="LRA14" s="48"/>
      <c r="LRB14" s="48"/>
      <c r="LRC14" s="48"/>
      <c r="LRD14" s="48"/>
      <c r="LRE14" s="48"/>
      <c r="LRF14" s="48"/>
      <c r="LRG14" s="48"/>
      <c r="LRH14" s="48"/>
      <c r="LRI14" s="48"/>
      <c r="LRJ14" s="48"/>
      <c r="LRK14" s="48"/>
      <c r="LRL14" s="48"/>
      <c r="LRM14" s="48"/>
      <c r="LRN14" s="48"/>
      <c r="LRO14" s="48"/>
      <c r="LRP14" s="48"/>
      <c r="LRQ14" s="48"/>
      <c r="LRR14" s="48"/>
      <c r="LRS14" s="48"/>
      <c r="LRT14" s="48"/>
      <c r="LRU14" s="48"/>
      <c r="LRV14" s="48"/>
      <c r="LRW14" s="48"/>
      <c r="LRX14" s="48"/>
      <c r="LRY14" s="48"/>
      <c r="LRZ14" s="48"/>
      <c r="LSA14" s="48"/>
      <c r="LSB14" s="48"/>
      <c r="LSC14" s="48"/>
      <c r="LSD14" s="48"/>
      <c r="LSE14" s="48"/>
      <c r="LSF14" s="48"/>
      <c r="LSG14" s="48"/>
      <c r="LSH14" s="48"/>
      <c r="LSI14" s="48"/>
      <c r="LSJ14" s="48"/>
      <c r="LSK14" s="48"/>
      <c r="LSL14" s="48"/>
      <c r="LSM14" s="48"/>
      <c r="LSN14" s="48"/>
      <c r="LSO14" s="48"/>
      <c r="LSP14" s="48"/>
      <c r="LSQ14" s="48"/>
      <c r="LSR14" s="48"/>
      <c r="LSS14" s="48"/>
      <c r="LST14" s="48"/>
      <c r="LSU14" s="48"/>
      <c r="LSV14" s="48"/>
      <c r="LSW14" s="48"/>
      <c r="LSX14" s="48"/>
      <c r="LSY14" s="48"/>
      <c r="LSZ14" s="48"/>
      <c r="LTA14" s="48"/>
      <c r="LTB14" s="48"/>
      <c r="LTC14" s="48"/>
      <c r="LTD14" s="48"/>
      <c r="LTE14" s="48"/>
      <c r="LTF14" s="48"/>
      <c r="LTG14" s="48"/>
      <c r="LTH14" s="48"/>
      <c r="LTI14" s="48"/>
      <c r="LTJ14" s="48"/>
      <c r="LTK14" s="48"/>
      <c r="LTL14" s="48"/>
      <c r="LTM14" s="48"/>
      <c r="LTN14" s="48"/>
      <c r="LTO14" s="48"/>
      <c r="LTP14" s="48"/>
      <c r="LTQ14" s="48"/>
      <c r="LTR14" s="48"/>
      <c r="LTS14" s="48"/>
      <c r="LTT14" s="48"/>
      <c r="LTU14" s="48"/>
      <c r="LTV14" s="48"/>
      <c r="LTW14" s="48"/>
      <c r="LTX14" s="48"/>
      <c r="LTY14" s="48"/>
      <c r="LTZ14" s="48"/>
      <c r="LUA14" s="48"/>
      <c r="LUB14" s="48"/>
      <c r="LUC14" s="48"/>
      <c r="LUD14" s="48"/>
      <c r="LUE14" s="48"/>
      <c r="LUF14" s="48"/>
      <c r="LUG14" s="48"/>
      <c r="LUH14" s="48"/>
      <c r="LUI14" s="48"/>
      <c r="LUJ14" s="48"/>
      <c r="LUK14" s="48"/>
      <c r="LUL14" s="48"/>
      <c r="LUM14" s="48"/>
      <c r="LUN14" s="48"/>
      <c r="LUO14" s="48"/>
      <c r="LUP14" s="48"/>
      <c r="LUQ14" s="48"/>
      <c r="LUR14" s="48"/>
      <c r="LUS14" s="48"/>
      <c r="LUT14" s="48"/>
      <c r="LUU14" s="48"/>
      <c r="LUV14" s="48"/>
      <c r="LUW14" s="48"/>
      <c r="LUX14" s="48"/>
      <c r="LUY14" s="48"/>
      <c r="LUZ14" s="48"/>
      <c r="LVA14" s="48"/>
      <c r="LVB14" s="48"/>
      <c r="LVC14" s="48"/>
      <c r="LVD14" s="48"/>
      <c r="LVE14" s="48"/>
      <c r="LVF14" s="48"/>
      <c r="LVG14" s="48"/>
      <c r="LVH14" s="48"/>
      <c r="LVI14" s="48"/>
      <c r="LVJ14" s="48"/>
      <c r="LVK14" s="48"/>
      <c r="LVL14" s="48"/>
      <c r="LVM14" s="48"/>
      <c r="LVN14" s="48"/>
      <c r="LVO14" s="48"/>
      <c r="LVP14" s="48"/>
      <c r="LVQ14" s="48"/>
      <c r="LVR14" s="48"/>
      <c r="LVS14" s="48"/>
      <c r="LVT14" s="48"/>
      <c r="LVU14" s="48"/>
      <c r="LVV14" s="48"/>
      <c r="LVW14" s="48"/>
      <c r="LVX14" s="48"/>
      <c r="LVY14" s="48"/>
      <c r="LVZ14" s="48"/>
      <c r="LWA14" s="48"/>
      <c r="LWB14" s="48"/>
      <c r="LWC14" s="48"/>
      <c r="LWD14" s="48"/>
      <c r="LWE14" s="48"/>
      <c r="LWF14" s="48"/>
      <c r="LWG14" s="48"/>
      <c r="LWH14" s="48"/>
      <c r="LWI14" s="48"/>
      <c r="LWJ14" s="48"/>
      <c r="LWK14" s="48"/>
      <c r="LWL14" s="48"/>
      <c r="LWM14" s="48"/>
      <c r="LWN14" s="48"/>
      <c r="LWO14" s="48"/>
      <c r="LWP14" s="48"/>
      <c r="LWQ14" s="48"/>
      <c r="LWR14" s="48"/>
      <c r="LWS14" s="48"/>
      <c r="LWT14" s="48"/>
      <c r="LWU14" s="48"/>
      <c r="LWV14" s="48"/>
      <c r="LWW14" s="48"/>
      <c r="LWX14" s="48"/>
      <c r="LWY14" s="48"/>
      <c r="LWZ14" s="48"/>
      <c r="LXA14" s="48"/>
      <c r="LXB14" s="48"/>
      <c r="LXC14" s="48"/>
      <c r="LXD14" s="48"/>
      <c r="LXE14" s="48"/>
      <c r="LXF14" s="48"/>
      <c r="LXG14" s="48"/>
      <c r="LXH14" s="48"/>
      <c r="LXI14" s="48"/>
      <c r="LXJ14" s="48"/>
      <c r="LXK14" s="48"/>
      <c r="LXL14" s="48"/>
      <c r="LXM14" s="48"/>
      <c r="LXN14" s="48"/>
      <c r="LXO14" s="48"/>
      <c r="LXP14" s="48"/>
      <c r="LXQ14" s="48"/>
      <c r="LXR14" s="48"/>
      <c r="LXS14" s="48"/>
      <c r="LXT14" s="48"/>
      <c r="LXU14" s="48"/>
      <c r="LXV14" s="48"/>
      <c r="LXW14" s="48"/>
      <c r="LXX14" s="48"/>
      <c r="LXY14" s="48"/>
      <c r="LXZ14" s="48"/>
      <c r="LYA14" s="48"/>
      <c r="LYB14" s="48"/>
      <c r="LYC14" s="48"/>
      <c r="LYD14" s="48"/>
      <c r="LYE14" s="48"/>
      <c r="LYF14" s="48"/>
      <c r="LYG14" s="48"/>
      <c r="LYH14" s="48"/>
      <c r="LYI14" s="48"/>
      <c r="LYJ14" s="48"/>
      <c r="LYK14" s="48"/>
      <c r="LYL14" s="48"/>
      <c r="LYM14" s="48"/>
      <c r="LYN14" s="48"/>
      <c r="LYO14" s="48"/>
      <c r="LYP14" s="48"/>
      <c r="LYQ14" s="48"/>
      <c r="LYR14" s="48"/>
      <c r="LYS14" s="48"/>
      <c r="LYT14" s="48"/>
      <c r="LYU14" s="48"/>
      <c r="LYV14" s="48"/>
      <c r="LYW14" s="48"/>
      <c r="LYX14" s="48"/>
      <c r="LYY14" s="48"/>
      <c r="LYZ14" s="48"/>
      <c r="LZA14" s="48"/>
      <c r="LZB14" s="48"/>
      <c r="LZC14" s="48"/>
      <c r="LZD14" s="48"/>
      <c r="LZE14" s="48"/>
      <c r="LZF14" s="48"/>
      <c r="LZG14" s="48"/>
      <c r="LZH14" s="48"/>
      <c r="LZI14" s="48"/>
      <c r="LZJ14" s="48"/>
      <c r="LZK14" s="48"/>
      <c r="LZL14" s="48"/>
      <c r="LZM14" s="48"/>
      <c r="LZN14" s="48"/>
      <c r="LZO14" s="48"/>
      <c r="LZP14" s="48"/>
      <c r="LZQ14" s="48"/>
      <c r="LZR14" s="48"/>
      <c r="LZS14" s="48"/>
      <c r="LZT14" s="48"/>
      <c r="LZU14" s="48"/>
      <c r="LZV14" s="48"/>
      <c r="LZW14" s="48"/>
      <c r="LZX14" s="48"/>
      <c r="LZY14" s="48"/>
      <c r="LZZ14" s="48"/>
      <c r="MAA14" s="48"/>
      <c r="MAB14" s="48"/>
      <c r="MAC14" s="48"/>
      <c r="MAD14" s="48"/>
      <c r="MAE14" s="48"/>
      <c r="MAF14" s="48"/>
      <c r="MAG14" s="48"/>
      <c r="MAH14" s="48"/>
      <c r="MAI14" s="48"/>
      <c r="MAJ14" s="48"/>
      <c r="MAK14" s="48"/>
      <c r="MAL14" s="48"/>
      <c r="MAM14" s="48"/>
      <c r="MAN14" s="48"/>
      <c r="MAO14" s="48"/>
      <c r="MAP14" s="48"/>
      <c r="MAQ14" s="48"/>
      <c r="MAR14" s="48"/>
      <c r="MAS14" s="48"/>
      <c r="MAT14" s="48"/>
      <c r="MAU14" s="48"/>
      <c r="MAV14" s="48"/>
      <c r="MAW14" s="48"/>
      <c r="MAX14" s="48"/>
      <c r="MAY14" s="48"/>
      <c r="MAZ14" s="48"/>
      <c r="MBA14" s="48"/>
      <c r="MBB14" s="48"/>
      <c r="MBC14" s="48"/>
      <c r="MBD14" s="48"/>
      <c r="MBE14" s="48"/>
      <c r="MBF14" s="48"/>
      <c r="MBG14" s="48"/>
      <c r="MBH14" s="48"/>
      <c r="MBI14" s="48"/>
      <c r="MBJ14" s="48"/>
      <c r="MBK14" s="48"/>
      <c r="MBL14" s="48"/>
      <c r="MBM14" s="48"/>
      <c r="MBN14" s="48"/>
      <c r="MBO14" s="48"/>
      <c r="MBP14" s="48"/>
      <c r="MBQ14" s="48"/>
      <c r="MBR14" s="48"/>
      <c r="MBS14" s="48"/>
      <c r="MBT14" s="48"/>
      <c r="MBU14" s="48"/>
      <c r="MBV14" s="48"/>
      <c r="MBW14" s="48"/>
      <c r="MBX14" s="48"/>
      <c r="MBY14" s="48"/>
      <c r="MBZ14" s="48"/>
      <c r="MCA14" s="48"/>
      <c r="MCB14" s="48"/>
      <c r="MCC14" s="48"/>
      <c r="MCD14" s="48"/>
      <c r="MCE14" s="48"/>
      <c r="MCF14" s="48"/>
      <c r="MCG14" s="48"/>
      <c r="MCH14" s="48"/>
      <c r="MCI14" s="48"/>
      <c r="MCJ14" s="48"/>
      <c r="MCK14" s="48"/>
      <c r="MCL14" s="48"/>
      <c r="MCM14" s="48"/>
      <c r="MCN14" s="48"/>
      <c r="MCO14" s="48"/>
      <c r="MCP14" s="48"/>
      <c r="MCQ14" s="48"/>
      <c r="MCR14" s="48"/>
      <c r="MCS14" s="48"/>
      <c r="MCT14" s="48"/>
      <c r="MCU14" s="48"/>
      <c r="MCV14" s="48"/>
      <c r="MCW14" s="48"/>
      <c r="MCX14" s="48"/>
      <c r="MCY14" s="48"/>
      <c r="MCZ14" s="48"/>
      <c r="MDA14" s="48"/>
      <c r="MDB14" s="48"/>
      <c r="MDC14" s="48"/>
      <c r="MDD14" s="48"/>
      <c r="MDE14" s="48"/>
      <c r="MDF14" s="48"/>
      <c r="MDG14" s="48"/>
      <c r="MDH14" s="48"/>
      <c r="MDI14" s="48"/>
      <c r="MDJ14" s="48"/>
      <c r="MDK14" s="48"/>
      <c r="MDL14" s="48"/>
      <c r="MDM14" s="48"/>
      <c r="MDN14" s="48"/>
      <c r="MDO14" s="48"/>
      <c r="MDP14" s="48"/>
      <c r="MDQ14" s="48"/>
      <c r="MDR14" s="48"/>
      <c r="MDS14" s="48"/>
      <c r="MDT14" s="48"/>
      <c r="MDU14" s="48"/>
      <c r="MDV14" s="48"/>
      <c r="MDW14" s="48"/>
      <c r="MDX14" s="48"/>
      <c r="MDY14" s="48"/>
      <c r="MDZ14" s="48"/>
      <c r="MEA14" s="48"/>
      <c r="MEB14" s="48"/>
      <c r="MEC14" s="48"/>
      <c r="MED14" s="48"/>
      <c r="MEE14" s="48"/>
      <c r="MEF14" s="48"/>
      <c r="MEG14" s="48"/>
      <c r="MEH14" s="48"/>
      <c r="MEI14" s="48"/>
      <c r="MEJ14" s="48"/>
      <c r="MEK14" s="48"/>
      <c r="MEL14" s="48"/>
      <c r="MEM14" s="48"/>
      <c r="MEN14" s="48"/>
      <c r="MEO14" s="48"/>
      <c r="MEP14" s="48"/>
      <c r="MEQ14" s="48"/>
      <c r="MER14" s="48"/>
      <c r="MES14" s="48"/>
      <c r="MET14" s="48"/>
      <c r="MEU14" s="48"/>
      <c r="MEV14" s="48"/>
      <c r="MEW14" s="48"/>
      <c r="MEX14" s="48"/>
      <c r="MEY14" s="48"/>
      <c r="MEZ14" s="48"/>
      <c r="MFA14" s="48"/>
      <c r="MFB14" s="48"/>
      <c r="MFC14" s="48"/>
      <c r="MFD14" s="48"/>
      <c r="MFE14" s="48"/>
      <c r="MFF14" s="48"/>
      <c r="MFG14" s="48"/>
      <c r="MFH14" s="48"/>
      <c r="MFI14" s="48"/>
      <c r="MFJ14" s="48"/>
      <c r="MFK14" s="48"/>
      <c r="MFL14" s="48"/>
      <c r="MFM14" s="48"/>
      <c r="MFN14" s="48"/>
      <c r="MFO14" s="48"/>
      <c r="MFP14" s="48"/>
      <c r="MFQ14" s="48"/>
      <c r="MFR14" s="48"/>
      <c r="MFS14" s="48"/>
      <c r="MFT14" s="48"/>
      <c r="MFU14" s="48"/>
      <c r="MFV14" s="48"/>
      <c r="MFW14" s="48"/>
      <c r="MFX14" s="48"/>
      <c r="MFY14" s="48"/>
      <c r="MFZ14" s="48"/>
      <c r="MGA14" s="48"/>
      <c r="MGB14" s="48"/>
      <c r="MGC14" s="48"/>
      <c r="MGD14" s="48"/>
      <c r="MGE14" s="48"/>
      <c r="MGF14" s="48"/>
      <c r="MGG14" s="48"/>
      <c r="MGH14" s="48"/>
      <c r="MGI14" s="48"/>
      <c r="MGJ14" s="48"/>
      <c r="MGK14" s="48"/>
      <c r="MGL14" s="48"/>
      <c r="MGM14" s="48"/>
      <c r="MGN14" s="48"/>
      <c r="MGO14" s="48"/>
      <c r="MGP14" s="48"/>
      <c r="MGQ14" s="48"/>
      <c r="MGR14" s="48"/>
      <c r="MGS14" s="48"/>
      <c r="MGT14" s="48"/>
      <c r="MGU14" s="48"/>
      <c r="MGV14" s="48"/>
      <c r="MGW14" s="48"/>
      <c r="MGX14" s="48"/>
      <c r="MGY14" s="48"/>
      <c r="MGZ14" s="48"/>
      <c r="MHA14" s="48"/>
      <c r="MHB14" s="48"/>
      <c r="MHC14" s="48"/>
      <c r="MHD14" s="48"/>
      <c r="MHE14" s="48"/>
      <c r="MHF14" s="48"/>
      <c r="MHG14" s="48"/>
      <c r="MHH14" s="48"/>
      <c r="MHI14" s="48"/>
      <c r="MHJ14" s="48"/>
      <c r="MHK14" s="48"/>
      <c r="MHL14" s="48"/>
      <c r="MHM14" s="48"/>
      <c r="MHN14" s="48"/>
      <c r="MHO14" s="48"/>
      <c r="MHP14" s="48"/>
      <c r="MHQ14" s="48"/>
      <c r="MHR14" s="48"/>
      <c r="MHS14" s="48"/>
      <c r="MHT14" s="48"/>
      <c r="MHU14" s="48"/>
      <c r="MHV14" s="48"/>
      <c r="MHW14" s="48"/>
      <c r="MHX14" s="48"/>
      <c r="MHY14" s="48"/>
      <c r="MHZ14" s="48"/>
      <c r="MIA14" s="48"/>
      <c r="MIB14" s="48"/>
      <c r="MIC14" s="48"/>
      <c r="MID14" s="48"/>
      <c r="MIE14" s="48"/>
      <c r="MIF14" s="48"/>
      <c r="MIG14" s="48"/>
      <c r="MIH14" s="48"/>
      <c r="MII14" s="48"/>
      <c r="MIJ14" s="48"/>
      <c r="MIK14" s="48"/>
      <c r="MIL14" s="48"/>
      <c r="MIM14" s="48"/>
      <c r="MIN14" s="48"/>
      <c r="MIO14" s="48"/>
      <c r="MIP14" s="48"/>
      <c r="MIQ14" s="48"/>
      <c r="MIR14" s="48"/>
      <c r="MIS14" s="48"/>
      <c r="MIT14" s="48"/>
      <c r="MIU14" s="48"/>
      <c r="MIV14" s="48"/>
      <c r="MIW14" s="48"/>
      <c r="MIX14" s="48"/>
      <c r="MIY14" s="48"/>
      <c r="MIZ14" s="48"/>
      <c r="MJA14" s="48"/>
      <c r="MJB14" s="48"/>
      <c r="MJC14" s="48"/>
      <c r="MJD14" s="48"/>
      <c r="MJE14" s="48"/>
      <c r="MJF14" s="48"/>
      <c r="MJG14" s="48"/>
      <c r="MJH14" s="48"/>
      <c r="MJI14" s="48"/>
      <c r="MJJ14" s="48"/>
      <c r="MJK14" s="48"/>
      <c r="MJL14" s="48"/>
      <c r="MJM14" s="48"/>
      <c r="MJN14" s="48"/>
      <c r="MJO14" s="48"/>
      <c r="MJP14" s="48"/>
      <c r="MJQ14" s="48"/>
      <c r="MJR14" s="48"/>
      <c r="MJS14" s="48"/>
      <c r="MJT14" s="48"/>
      <c r="MJU14" s="48"/>
      <c r="MJV14" s="48"/>
      <c r="MJW14" s="48"/>
      <c r="MJX14" s="48"/>
      <c r="MJY14" s="48"/>
      <c r="MJZ14" s="48"/>
      <c r="MKA14" s="48"/>
      <c r="MKB14" s="48"/>
      <c r="MKC14" s="48"/>
      <c r="MKD14" s="48"/>
      <c r="MKE14" s="48"/>
      <c r="MKF14" s="48"/>
      <c r="MKG14" s="48"/>
      <c r="MKH14" s="48"/>
      <c r="MKI14" s="48"/>
      <c r="MKJ14" s="48"/>
      <c r="MKK14" s="48"/>
      <c r="MKL14" s="48"/>
      <c r="MKM14" s="48"/>
      <c r="MKN14" s="48"/>
      <c r="MKO14" s="48"/>
      <c r="MKP14" s="48"/>
      <c r="MKQ14" s="48"/>
      <c r="MKR14" s="48"/>
      <c r="MKS14" s="48"/>
      <c r="MKT14" s="48"/>
      <c r="MKU14" s="48"/>
      <c r="MKV14" s="48"/>
      <c r="MKW14" s="48"/>
      <c r="MKX14" s="48"/>
      <c r="MKY14" s="48"/>
      <c r="MKZ14" s="48"/>
      <c r="MLA14" s="48"/>
      <c r="MLB14" s="48"/>
      <c r="MLC14" s="48"/>
      <c r="MLD14" s="48"/>
      <c r="MLE14" s="48"/>
      <c r="MLF14" s="48"/>
      <c r="MLG14" s="48"/>
      <c r="MLH14" s="48"/>
      <c r="MLI14" s="48"/>
      <c r="MLJ14" s="48"/>
      <c r="MLK14" s="48"/>
      <c r="MLL14" s="48"/>
      <c r="MLM14" s="48"/>
      <c r="MLN14" s="48"/>
      <c r="MLO14" s="48"/>
      <c r="MLP14" s="48"/>
      <c r="MLQ14" s="48"/>
      <c r="MLR14" s="48"/>
      <c r="MLS14" s="48"/>
      <c r="MLT14" s="48"/>
      <c r="MLU14" s="48"/>
      <c r="MLV14" s="48"/>
      <c r="MLW14" s="48"/>
      <c r="MLX14" s="48"/>
      <c r="MLY14" s="48"/>
      <c r="MLZ14" s="48"/>
      <c r="MMA14" s="48"/>
      <c r="MMB14" s="48"/>
      <c r="MMC14" s="48"/>
      <c r="MMD14" s="48"/>
      <c r="MME14" s="48"/>
      <c r="MMF14" s="48"/>
      <c r="MMG14" s="48"/>
      <c r="MMH14" s="48"/>
      <c r="MMI14" s="48"/>
      <c r="MMJ14" s="48"/>
      <c r="MMK14" s="48"/>
      <c r="MML14" s="48"/>
      <c r="MMM14" s="48"/>
      <c r="MMN14" s="48"/>
      <c r="MMO14" s="48"/>
      <c r="MMP14" s="48"/>
      <c r="MMQ14" s="48"/>
      <c r="MMR14" s="48"/>
      <c r="MMS14" s="48"/>
      <c r="MMT14" s="48"/>
      <c r="MMU14" s="48"/>
      <c r="MMV14" s="48"/>
      <c r="MMW14" s="48"/>
      <c r="MMX14" s="48"/>
      <c r="MMY14" s="48"/>
      <c r="MMZ14" s="48"/>
      <c r="MNA14" s="48"/>
      <c r="MNB14" s="48"/>
      <c r="MNC14" s="48"/>
      <c r="MND14" s="48"/>
      <c r="MNE14" s="48"/>
      <c r="MNF14" s="48"/>
      <c r="MNG14" s="48"/>
      <c r="MNH14" s="48"/>
      <c r="MNI14" s="48"/>
      <c r="MNJ14" s="48"/>
      <c r="MNK14" s="48"/>
      <c r="MNL14" s="48"/>
      <c r="MNM14" s="48"/>
      <c r="MNN14" s="48"/>
      <c r="MNO14" s="48"/>
      <c r="MNP14" s="48"/>
      <c r="MNQ14" s="48"/>
      <c r="MNR14" s="48"/>
      <c r="MNS14" s="48"/>
      <c r="MNT14" s="48"/>
      <c r="MNU14" s="48"/>
      <c r="MNV14" s="48"/>
      <c r="MNW14" s="48"/>
      <c r="MNX14" s="48"/>
      <c r="MNY14" s="48"/>
      <c r="MNZ14" s="48"/>
      <c r="MOA14" s="48"/>
      <c r="MOB14" s="48"/>
      <c r="MOC14" s="48"/>
      <c r="MOD14" s="48"/>
      <c r="MOE14" s="48"/>
      <c r="MOF14" s="48"/>
      <c r="MOG14" s="48"/>
      <c r="MOH14" s="48"/>
      <c r="MOI14" s="48"/>
      <c r="MOJ14" s="48"/>
      <c r="MOK14" s="48"/>
      <c r="MOL14" s="48"/>
      <c r="MOM14" s="48"/>
      <c r="MON14" s="48"/>
      <c r="MOO14" s="48"/>
      <c r="MOP14" s="48"/>
      <c r="MOQ14" s="48"/>
      <c r="MOR14" s="48"/>
      <c r="MOS14" s="48"/>
      <c r="MOT14" s="48"/>
      <c r="MOU14" s="48"/>
      <c r="MOV14" s="48"/>
      <c r="MOW14" s="48"/>
      <c r="MOX14" s="48"/>
      <c r="MOY14" s="48"/>
      <c r="MOZ14" s="48"/>
      <c r="MPA14" s="48"/>
      <c r="MPB14" s="48"/>
      <c r="MPC14" s="48"/>
      <c r="MPD14" s="48"/>
      <c r="MPE14" s="48"/>
      <c r="MPF14" s="48"/>
      <c r="MPG14" s="48"/>
      <c r="MPH14" s="48"/>
      <c r="MPI14" s="48"/>
      <c r="MPJ14" s="48"/>
      <c r="MPK14" s="48"/>
      <c r="MPL14" s="48"/>
      <c r="MPM14" s="48"/>
      <c r="MPN14" s="48"/>
      <c r="MPO14" s="48"/>
      <c r="MPP14" s="48"/>
      <c r="MPQ14" s="48"/>
      <c r="MPR14" s="48"/>
      <c r="MPS14" s="48"/>
      <c r="MPT14" s="48"/>
      <c r="MPU14" s="48"/>
      <c r="MPV14" s="48"/>
      <c r="MPW14" s="48"/>
      <c r="MPX14" s="48"/>
      <c r="MPY14" s="48"/>
      <c r="MPZ14" s="48"/>
      <c r="MQA14" s="48"/>
      <c r="MQB14" s="48"/>
      <c r="MQC14" s="48"/>
      <c r="MQD14" s="48"/>
      <c r="MQE14" s="48"/>
      <c r="MQF14" s="48"/>
      <c r="MQG14" s="48"/>
      <c r="MQH14" s="48"/>
      <c r="MQI14" s="48"/>
      <c r="MQJ14" s="48"/>
      <c r="MQK14" s="48"/>
      <c r="MQL14" s="48"/>
      <c r="MQM14" s="48"/>
      <c r="MQN14" s="48"/>
      <c r="MQO14" s="48"/>
      <c r="MQP14" s="48"/>
      <c r="MQQ14" s="48"/>
      <c r="MQR14" s="48"/>
      <c r="MQS14" s="48"/>
      <c r="MQT14" s="48"/>
      <c r="MQU14" s="48"/>
      <c r="MQV14" s="48"/>
      <c r="MQW14" s="48"/>
      <c r="MQX14" s="48"/>
      <c r="MQY14" s="48"/>
      <c r="MQZ14" s="48"/>
      <c r="MRA14" s="48"/>
      <c r="MRB14" s="48"/>
      <c r="MRC14" s="48"/>
      <c r="MRD14" s="48"/>
      <c r="MRE14" s="48"/>
      <c r="MRF14" s="48"/>
      <c r="MRG14" s="48"/>
      <c r="MRH14" s="48"/>
      <c r="MRI14" s="48"/>
      <c r="MRJ14" s="48"/>
      <c r="MRK14" s="48"/>
      <c r="MRL14" s="48"/>
      <c r="MRM14" s="48"/>
      <c r="MRN14" s="48"/>
      <c r="MRO14" s="48"/>
      <c r="MRP14" s="48"/>
      <c r="MRQ14" s="48"/>
      <c r="MRR14" s="48"/>
      <c r="MRS14" s="48"/>
      <c r="MRT14" s="48"/>
      <c r="MRU14" s="48"/>
      <c r="MRV14" s="48"/>
      <c r="MRW14" s="48"/>
      <c r="MRX14" s="48"/>
      <c r="MRY14" s="48"/>
      <c r="MRZ14" s="48"/>
      <c r="MSA14" s="48"/>
      <c r="MSB14" s="48"/>
      <c r="MSC14" s="48"/>
      <c r="MSD14" s="48"/>
      <c r="MSE14" s="48"/>
      <c r="MSF14" s="48"/>
      <c r="MSG14" s="48"/>
      <c r="MSH14" s="48"/>
      <c r="MSI14" s="48"/>
      <c r="MSJ14" s="48"/>
      <c r="MSK14" s="48"/>
      <c r="MSL14" s="48"/>
      <c r="MSM14" s="48"/>
      <c r="MSN14" s="48"/>
      <c r="MSO14" s="48"/>
      <c r="MSP14" s="48"/>
      <c r="MSQ14" s="48"/>
      <c r="MSR14" s="48"/>
      <c r="MSS14" s="48"/>
      <c r="MST14" s="48"/>
      <c r="MSU14" s="48"/>
      <c r="MSV14" s="48"/>
      <c r="MSW14" s="48"/>
      <c r="MSX14" s="48"/>
      <c r="MSY14" s="48"/>
      <c r="MSZ14" s="48"/>
      <c r="MTA14" s="48"/>
      <c r="MTB14" s="48"/>
      <c r="MTC14" s="48"/>
      <c r="MTD14" s="48"/>
      <c r="MTE14" s="48"/>
      <c r="MTF14" s="48"/>
      <c r="MTG14" s="48"/>
      <c r="MTH14" s="48"/>
      <c r="MTI14" s="48"/>
      <c r="MTJ14" s="48"/>
      <c r="MTK14" s="48"/>
      <c r="MTL14" s="48"/>
      <c r="MTM14" s="48"/>
      <c r="MTN14" s="48"/>
      <c r="MTO14" s="48"/>
      <c r="MTP14" s="48"/>
      <c r="MTQ14" s="48"/>
      <c r="MTR14" s="48"/>
      <c r="MTS14" s="48"/>
      <c r="MTT14" s="48"/>
      <c r="MTU14" s="48"/>
      <c r="MTV14" s="48"/>
      <c r="MTW14" s="48"/>
      <c r="MTX14" s="48"/>
      <c r="MTY14" s="48"/>
      <c r="MTZ14" s="48"/>
      <c r="MUA14" s="48"/>
      <c r="MUB14" s="48"/>
      <c r="MUC14" s="48"/>
      <c r="MUD14" s="48"/>
      <c r="MUE14" s="48"/>
      <c r="MUF14" s="48"/>
      <c r="MUG14" s="48"/>
      <c r="MUH14" s="48"/>
      <c r="MUI14" s="48"/>
      <c r="MUJ14" s="48"/>
      <c r="MUK14" s="48"/>
      <c r="MUL14" s="48"/>
      <c r="MUM14" s="48"/>
      <c r="MUN14" s="48"/>
      <c r="MUO14" s="48"/>
      <c r="MUP14" s="48"/>
      <c r="MUQ14" s="48"/>
      <c r="MUR14" s="48"/>
      <c r="MUS14" s="48"/>
      <c r="MUT14" s="48"/>
      <c r="MUU14" s="48"/>
      <c r="MUV14" s="48"/>
      <c r="MUW14" s="48"/>
      <c r="MUX14" s="48"/>
      <c r="MUY14" s="48"/>
      <c r="MUZ14" s="48"/>
      <c r="MVA14" s="48"/>
      <c r="MVB14" s="48"/>
      <c r="MVC14" s="48"/>
      <c r="MVD14" s="48"/>
      <c r="MVE14" s="48"/>
      <c r="MVF14" s="48"/>
      <c r="MVG14" s="48"/>
      <c r="MVH14" s="48"/>
      <c r="MVI14" s="48"/>
      <c r="MVJ14" s="48"/>
      <c r="MVK14" s="48"/>
      <c r="MVL14" s="48"/>
      <c r="MVM14" s="48"/>
      <c r="MVN14" s="48"/>
      <c r="MVO14" s="48"/>
      <c r="MVP14" s="48"/>
      <c r="MVQ14" s="48"/>
      <c r="MVR14" s="48"/>
      <c r="MVS14" s="48"/>
      <c r="MVT14" s="48"/>
      <c r="MVU14" s="48"/>
      <c r="MVV14" s="48"/>
      <c r="MVW14" s="48"/>
      <c r="MVX14" s="48"/>
      <c r="MVY14" s="48"/>
      <c r="MVZ14" s="48"/>
      <c r="MWA14" s="48"/>
      <c r="MWB14" s="48"/>
      <c r="MWC14" s="48"/>
      <c r="MWD14" s="48"/>
      <c r="MWE14" s="48"/>
      <c r="MWF14" s="48"/>
      <c r="MWG14" s="48"/>
      <c r="MWH14" s="48"/>
      <c r="MWI14" s="48"/>
      <c r="MWJ14" s="48"/>
      <c r="MWK14" s="48"/>
      <c r="MWL14" s="48"/>
      <c r="MWM14" s="48"/>
      <c r="MWN14" s="48"/>
      <c r="MWO14" s="48"/>
      <c r="MWP14" s="48"/>
      <c r="MWQ14" s="48"/>
      <c r="MWR14" s="48"/>
      <c r="MWS14" s="48"/>
      <c r="MWT14" s="48"/>
      <c r="MWU14" s="48"/>
      <c r="MWV14" s="48"/>
      <c r="MWW14" s="48"/>
      <c r="MWX14" s="48"/>
      <c r="MWY14" s="48"/>
      <c r="MWZ14" s="48"/>
      <c r="MXA14" s="48"/>
      <c r="MXB14" s="48"/>
      <c r="MXC14" s="48"/>
      <c r="MXD14" s="48"/>
      <c r="MXE14" s="48"/>
      <c r="MXF14" s="48"/>
      <c r="MXG14" s="48"/>
      <c r="MXH14" s="48"/>
      <c r="MXI14" s="48"/>
      <c r="MXJ14" s="48"/>
      <c r="MXK14" s="48"/>
      <c r="MXL14" s="48"/>
      <c r="MXM14" s="48"/>
      <c r="MXN14" s="48"/>
      <c r="MXO14" s="48"/>
      <c r="MXP14" s="48"/>
      <c r="MXQ14" s="48"/>
      <c r="MXR14" s="48"/>
      <c r="MXS14" s="48"/>
      <c r="MXT14" s="48"/>
      <c r="MXU14" s="48"/>
      <c r="MXV14" s="48"/>
      <c r="MXW14" s="48"/>
      <c r="MXX14" s="48"/>
      <c r="MXY14" s="48"/>
      <c r="MXZ14" s="48"/>
      <c r="MYA14" s="48"/>
      <c r="MYB14" s="48"/>
      <c r="MYC14" s="48"/>
      <c r="MYD14" s="48"/>
      <c r="MYE14" s="48"/>
      <c r="MYF14" s="48"/>
      <c r="MYG14" s="48"/>
      <c r="MYH14" s="48"/>
      <c r="MYI14" s="48"/>
      <c r="MYJ14" s="48"/>
      <c r="MYK14" s="48"/>
      <c r="MYL14" s="48"/>
      <c r="MYM14" s="48"/>
      <c r="MYN14" s="48"/>
      <c r="MYO14" s="48"/>
      <c r="MYP14" s="48"/>
      <c r="MYQ14" s="48"/>
      <c r="MYR14" s="48"/>
      <c r="MYS14" s="48"/>
      <c r="MYT14" s="48"/>
      <c r="MYU14" s="48"/>
      <c r="MYV14" s="48"/>
      <c r="MYW14" s="48"/>
      <c r="MYX14" s="48"/>
      <c r="MYY14" s="48"/>
      <c r="MYZ14" s="48"/>
      <c r="MZA14" s="48"/>
      <c r="MZB14" s="48"/>
      <c r="MZC14" s="48"/>
      <c r="MZD14" s="48"/>
      <c r="MZE14" s="48"/>
      <c r="MZF14" s="48"/>
      <c r="MZG14" s="48"/>
      <c r="MZH14" s="48"/>
      <c r="MZI14" s="48"/>
      <c r="MZJ14" s="48"/>
      <c r="MZK14" s="48"/>
      <c r="MZL14" s="48"/>
      <c r="MZM14" s="48"/>
      <c r="MZN14" s="48"/>
      <c r="MZO14" s="48"/>
      <c r="MZP14" s="48"/>
      <c r="MZQ14" s="48"/>
      <c r="MZR14" s="48"/>
      <c r="MZS14" s="48"/>
      <c r="MZT14" s="48"/>
      <c r="MZU14" s="48"/>
      <c r="MZV14" s="48"/>
      <c r="MZW14" s="48"/>
      <c r="MZX14" s="48"/>
      <c r="MZY14" s="48"/>
      <c r="MZZ14" s="48"/>
      <c r="NAA14" s="48"/>
      <c r="NAB14" s="48"/>
      <c r="NAC14" s="48"/>
      <c r="NAD14" s="48"/>
      <c r="NAE14" s="48"/>
      <c r="NAF14" s="48"/>
      <c r="NAG14" s="48"/>
      <c r="NAH14" s="48"/>
      <c r="NAI14" s="48"/>
      <c r="NAJ14" s="48"/>
      <c r="NAK14" s="48"/>
      <c r="NAL14" s="48"/>
      <c r="NAM14" s="48"/>
      <c r="NAN14" s="48"/>
      <c r="NAO14" s="48"/>
      <c r="NAP14" s="48"/>
      <c r="NAQ14" s="48"/>
      <c r="NAR14" s="48"/>
      <c r="NAS14" s="48"/>
      <c r="NAT14" s="48"/>
      <c r="NAU14" s="48"/>
      <c r="NAV14" s="48"/>
      <c r="NAW14" s="48"/>
      <c r="NAX14" s="48"/>
      <c r="NAY14" s="48"/>
      <c r="NAZ14" s="48"/>
      <c r="NBA14" s="48"/>
      <c r="NBB14" s="48"/>
      <c r="NBC14" s="48"/>
      <c r="NBD14" s="48"/>
      <c r="NBE14" s="48"/>
      <c r="NBF14" s="48"/>
      <c r="NBG14" s="48"/>
      <c r="NBH14" s="48"/>
      <c r="NBI14" s="48"/>
      <c r="NBJ14" s="48"/>
      <c r="NBK14" s="48"/>
      <c r="NBL14" s="48"/>
      <c r="NBM14" s="48"/>
      <c r="NBN14" s="48"/>
      <c r="NBO14" s="48"/>
      <c r="NBP14" s="48"/>
      <c r="NBQ14" s="48"/>
      <c r="NBR14" s="48"/>
      <c r="NBS14" s="48"/>
      <c r="NBT14" s="48"/>
      <c r="NBU14" s="48"/>
      <c r="NBV14" s="48"/>
      <c r="NBW14" s="48"/>
      <c r="NBX14" s="48"/>
      <c r="NBY14" s="48"/>
      <c r="NBZ14" s="48"/>
      <c r="NCA14" s="48"/>
      <c r="NCB14" s="48"/>
      <c r="NCC14" s="48"/>
      <c r="NCD14" s="48"/>
      <c r="NCE14" s="48"/>
      <c r="NCF14" s="48"/>
      <c r="NCG14" s="48"/>
      <c r="NCH14" s="48"/>
      <c r="NCI14" s="48"/>
      <c r="NCJ14" s="48"/>
      <c r="NCK14" s="48"/>
      <c r="NCL14" s="48"/>
      <c r="NCM14" s="48"/>
      <c r="NCN14" s="48"/>
      <c r="NCO14" s="48"/>
      <c r="NCP14" s="48"/>
      <c r="NCQ14" s="48"/>
      <c r="NCR14" s="48"/>
      <c r="NCS14" s="48"/>
      <c r="NCT14" s="48"/>
      <c r="NCU14" s="48"/>
      <c r="NCV14" s="48"/>
      <c r="NCW14" s="48"/>
      <c r="NCX14" s="48"/>
      <c r="NCY14" s="48"/>
      <c r="NCZ14" s="48"/>
      <c r="NDA14" s="48"/>
      <c r="NDB14" s="48"/>
      <c r="NDC14" s="48"/>
      <c r="NDD14" s="48"/>
      <c r="NDE14" s="48"/>
      <c r="NDF14" s="48"/>
      <c r="NDG14" s="48"/>
      <c r="NDH14" s="48"/>
      <c r="NDI14" s="48"/>
      <c r="NDJ14" s="48"/>
      <c r="NDK14" s="48"/>
      <c r="NDL14" s="48"/>
      <c r="NDM14" s="48"/>
      <c r="NDN14" s="48"/>
      <c r="NDO14" s="48"/>
      <c r="NDP14" s="48"/>
      <c r="NDQ14" s="48"/>
      <c r="NDR14" s="48"/>
      <c r="NDS14" s="48"/>
      <c r="NDT14" s="48"/>
      <c r="NDU14" s="48"/>
      <c r="NDV14" s="48"/>
      <c r="NDW14" s="48"/>
      <c r="NDX14" s="48"/>
      <c r="NDY14" s="48"/>
      <c r="NDZ14" s="48"/>
      <c r="NEA14" s="48"/>
      <c r="NEB14" s="48"/>
      <c r="NEC14" s="48"/>
      <c r="NED14" s="48"/>
      <c r="NEE14" s="48"/>
      <c r="NEF14" s="48"/>
      <c r="NEG14" s="48"/>
      <c r="NEH14" s="48"/>
      <c r="NEI14" s="48"/>
      <c r="NEJ14" s="48"/>
      <c r="NEK14" s="48"/>
      <c r="NEL14" s="48"/>
      <c r="NEM14" s="48"/>
      <c r="NEN14" s="48"/>
      <c r="NEO14" s="48"/>
      <c r="NEP14" s="48"/>
      <c r="NEQ14" s="48"/>
      <c r="NER14" s="48"/>
      <c r="NES14" s="48"/>
      <c r="NET14" s="48"/>
      <c r="NEU14" s="48"/>
      <c r="NEV14" s="48"/>
      <c r="NEW14" s="48"/>
      <c r="NEX14" s="48"/>
      <c r="NEY14" s="48"/>
      <c r="NEZ14" s="48"/>
      <c r="NFA14" s="48"/>
      <c r="NFB14" s="48"/>
      <c r="NFC14" s="48"/>
      <c r="NFD14" s="48"/>
      <c r="NFE14" s="48"/>
      <c r="NFF14" s="48"/>
      <c r="NFG14" s="48"/>
      <c r="NFH14" s="48"/>
      <c r="NFI14" s="48"/>
      <c r="NFJ14" s="48"/>
      <c r="NFK14" s="48"/>
      <c r="NFL14" s="48"/>
      <c r="NFM14" s="48"/>
      <c r="NFN14" s="48"/>
      <c r="NFO14" s="48"/>
      <c r="NFP14" s="48"/>
      <c r="NFQ14" s="48"/>
      <c r="NFR14" s="48"/>
      <c r="NFS14" s="48"/>
      <c r="NFT14" s="48"/>
      <c r="NFU14" s="48"/>
      <c r="NFV14" s="48"/>
      <c r="NFW14" s="48"/>
      <c r="NFX14" s="48"/>
      <c r="NFY14" s="48"/>
      <c r="NFZ14" s="48"/>
      <c r="NGA14" s="48"/>
      <c r="NGB14" s="48"/>
      <c r="NGC14" s="48"/>
      <c r="NGD14" s="48"/>
      <c r="NGE14" s="48"/>
      <c r="NGF14" s="48"/>
      <c r="NGG14" s="48"/>
      <c r="NGH14" s="48"/>
      <c r="NGI14" s="48"/>
      <c r="NGJ14" s="48"/>
      <c r="NGK14" s="48"/>
      <c r="NGL14" s="48"/>
      <c r="NGM14" s="48"/>
      <c r="NGN14" s="48"/>
      <c r="NGO14" s="48"/>
      <c r="NGP14" s="48"/>
      <c r="NGQ14" s="48"/>
      <c r="NGR14" s="48"/>
      <c r="NGS14" s="48"/>
      <c r="NGT14" s="48"/>
      <c r="NGU14" s="48"/>
      <c r="NGV14" s="48"/>
      <c r="NGW14" s="48"/>
      <c r="NGX14" s="48"/>
      <c r="NGY14" s="48"/>
      <c r="NGZ14" s="48"/>
      <c r="NHA14" s="48"/>
      <c r="NHB14" s="48"/>
      <c r="NHC14" s="48"/>
      <c r="NHD14" s="48"/>
      <c r="NHE14" s="48"/>
      <c r="NHF14" s="48"/>
      <c r="NHG14" s="48"/>
      <c r="NHH14" s="48"/>
      <c r="NHI14" s="48"/>
      <c r="NHJ14" s="48"/>
      <c r="NHK14" s="48"/>
      <c r="NHL14" s="48"/>
      <c r="NHM14" s="48"/>
      <c r="NHN14" s="48"/>
      <c r="NHO14" s="48"/>
      <c r="NHP14" s="48"/>
      <c r="NHQ14" s="48"/>
      <c r="NHR14" s="48"/>
      <c r="NHS14" s="48"/>
      <c r="NHT14" s="48"/>
      <c r="NHU14" s="48"/>
      <c r="NHV14" s="48"/>
      <c r="NHW14" s="48"/>
      <c r="NHX14" s="48"/>
      <c r="NHY14" s="48"/>
      <c r="NHZ14" s="48"/>
      <c r="NIA14" s="48"/>
      <c r="NIB14" s="48"/>
      <c r="NIC14" s="48"/>
      <c r="NID14" s="48"/>
      <c r="NIE14" s="48"/>
      <c r="NIF14" s="48"/>
      <c r="NIG14" s="48"/>
      <c r="NIH14" s="48"/>
      <c r="NII14" s="48"/>
      <c r="NIJ14" s="48"/>
      <c r="NIK14" s="48"/>
      <c r="NIL14" s="48"/>
      <c r="NIM14" s="48"/>
      <c r="NIN14" s="48"/>
      <c r="NIO14" s="48"/>
      <c r="NIP14" s="48"/>
      <c r="NIQ14" s="48"/>
      <c r="NIR14" s="48"/>
      <c r="NIS14" s="48"/>
      <c r="NIT14" s="48"/>
      <c r="NIU14" s="48"/>
      <c r="NIV14" s="48"/>
      <c r="NIW14" s="48"/>
      <c r="NIX14" s="48"/>
      <c r="NIY14" s="48"/>
      <c r="NIZ14" s="48"/>
      <c r="NJA14" s="48"/>
      <c r="NJB14" s="48"/>
      <c r="NJC14" s="48"/>
      <c r="NJD14" s="48"/>
      <c r="NJE14" s="48"/>
      <c r="NJF14" s="48"/>
      <c r="NJG14" s="48"/>
      <c r="NJH14" s="48"/>
      <c r="NJI14" s="48"/>
      <c r="NJJ14" s="48"/>
      <c r="NJK14" s="48"/>
      <c r="NJL14" s="48"/>
      <c r="NJM14" s="48"/>
      <c r="NJN14" s="48"/>
      <c r="NJO14" s="48"/>
      <c r="NJP14" s="48"/>
      <c r="NJQ14" s="48"/>
      <c r="NJR14" s="48"/>
      <c r="NJS14" s="48"/>
      <c r="NJT14" s="48"/>
      <c r="NJU14" s="48"/>
      <c r="NJV14" s="48"/>
      <c r="NJW14" s="48"/>
      <c r="NJX14" s="48"/>
      <c r="NJY14" s="48"/>
      <c r="NJZ14" s="48"/>
      <c r="NKA14" s="48"/>
      <c r="NKB14" s="48"/>
      <c r="NKC14" s="48"/>
      <c r="NKD14" s="48"/>
      <c r="NKE14" s="48"/>
      <c r="NKF14" s="48"/>
      <c r="NKG14" s="48"/>
      <c r="NKH14" s="48"/>
      <c r="NKI14" s="48"/>
      <c r="NKJ14" s="48"/>
      <c r="NKK14" s="48"/>
      <c r="NKL14" s="48"/>
      <c r="NKM14" s="48"/>
      <c r="NKN14" s="48"/>
      <c r="NKO14" s="48"/>
      <c r="NKP14" s="48"/>
      <c r="NKQ14" s="48"/>
      <c r="NKR14" s="48"/>
      <c r="NKS14" s="48"/>
      <c r="NKT14" s="48"/>
      <c r="NKU14" s="48"/>
      <c r="NKV14" s="48"/>
      <c r="NKW14" s="48"/>
      <c r="NKX14" s="48"/>
      <c r="NKY14" s="48"/>
      <c r="NKZ14" s="48"/>
      <c r="NLA14" s="48"/>
      <c r="NLB14" s="48"/>
      <c r="NLC14" s="48"/>
      <c r="NLD14" s="48"/>
      <c r="NLE14" s="48"/>
      <c r="NLF14" s="48"/>
      <c r="NLG14" s="48"/>
      <c r="NLH14" s="48"/>
      <c r="NLI14" s="48"/>
      <c r="NLJ14" s="48"/>
      <c r="NLK14" s="48"/>
      <c r="NLL14" s="48"/>
      <c r="NLM14" s="48"/>
      <c r="NLN14" s="48"/>
      <c r="NLO14" s="48"/>
      <c r="NLP14" s="48"/>
      <c r="NLQ14" s="48"/>
      <c r="NLR14" s="48"/>
      <c r="NLS14" s="48"/>
      <c r="NLT14" s="48"/>
      <c r="NLU14" s="48"/>
      <c r="NLV14" s="48"/>
      <c r="NLW14" s="48"/>
      <c r="NLX14" s="48"/>
      <c r="NLY14" s="48"/>
      <c r="NLZ14" s="48"/>
      <c r="NMA14" s="48"/>
      <c r="NMB14" s="48"/>
      <c r="NMC14" s="48"/>
      <c r="NMD14" s="48"/>
      <c r="NME14" s="48"/>
      <c r="NMF14" s="48"/>
      <c r="NMG14" s="48"/>
      <c r="NMH14" s="48"/>
      <c r="NMI14" s="48"/>
      <c r="NMJ14" s="48"/>
      <c r="NMK14" s="48"/>
      <c r="NML14" s="48"/>
      <c r="NMM14" s="48"/>
      <c r="NMN14" s="48"/>
      <c r="NMO14" s="48"/>
      <c r="NMP14" s="48"/>
      <c r="NMQ14" s="48"/>
      <c r="NMR14" s="48"/>
      <c r="NMS14" s="48"/>
      <c r="NMT14" s="48"/>
      <c r="NMU14" s="48"/>
      <c r="NMV14" s="48"/>
      <c r="NMW14" s="48"/>
      <c r="NMX14" s="48"/>
      <c r="NMY14" s="48"/>
      <c r="NMZ14" s="48"/>
      <c r="NNA14" s="48"/>
      <c r="NNB14" s="48"/>
      <c r="NNC14" s="48"/>
      <c r="NND14" s="48"/>
      <c r="NNE14" s="48"/>
      <c r="NNF14" s="48"/>
      <c r="NNG14" s="48"/>
      <c r="NNH14" s="48"/>
      <c r="NNI14" s="48"/>
      <c r="NNJ14" s="48"/>
      <c r="NNK14" s="48"/>
      <c r="NNL14" s="48"/>
      <c r="NNM14" s="48"/>
      <c r="NNN14" s="48"/>
      <c r="NNO14" s="48"/>
      <c r="NNP14" s="48"/>
      <c r="NNQ14" s="48"/>
      <c r="NNR14" s="48"/>
      <c r="NNS14" s="48"/>
      <c r="NNT14" s="48"/>
      <c r="NNU14" s="48"/>
      <c r="NNV14" s="48"/>
      <c r="NNW14" s="48"/>
      <c r="NNX14" s="48"/>
      <c r="NNY14" s="48"/>
      <c r="NNZ14" s="48"/>
      <c r="NOA14" s="48"/>
      <c r="NOB14" s="48"/>
      <c r="NOC14" s="48"/>
      <c r="NOD14" s="48"/>
      <c r="NOE14" s="48"/>
      <c r="NOF14" s="48"/>
      <c r="NOG14" s="48"/>
      <c r="NOH14" s="48"/>
      <c r="NOI14" s="48"/>
      <c r="NOJ14" s="48"/>
      <c r="NOK14" s="48"/>
      <c r="NOL14" s="48"/>
      <c r="NOM14" s="48"/>
      <c r="NON14" s="48"/>
      <c r="NOO14" s="48"/>
      <c r="NOP14" s="48"/>
      <c r="NOQ14" s="48"/>
      <c r="NOR14" s="48"/>
      <c r="NOS14" s="48"/>
      <c r="NOT14" s="48"/>
      <c r="NOU14" s="48"/>
      <c r="NOV14" s="48"/>
      <c r="NOW14" s="48"/>
      <c r="NOX14" s="48"/>
      <c r="NOY14" s="48"/>
      <c r="NOZ14" s="48"/>
      <c r="NPA14" s="48"/>
      <c r="NPB14" s="48"/>
      <c r="NPC14" s="48"/>
      <c r="NPD14" s="48"/>
      <c r="NPE14" s="48"/>
      <c r="NPF14" s="48"/>
      <c r="NPG14" s="48"/>
      <c r="NPH14" s="48"/>
      <c r="NPI14" s="48"/>
      <c r="NPJ14" s="48"/>
      <c r="NPK14" s="48"/>
      <c r="NPL14" s="48"/>
      <c r="NPM14" s="48"/>
      <c r="NPN14" s="48"/>
      <c r="NPO14" s="48"/>
      <c r="NPP14" s="48"/>
      <c r="NPQ14" s="48"/>
      <c r="NPR14" s="48"/>
      <c r="NPS14" s="48"/>
      <c r="NPT14" s="48"/>
      <c r="NPU14" s="48"/>
      <c r="NPV14" s="48"/>
      <c r="NPW14" s="48"/>
      <c r="NPX14" s="48"/>
      <c r="NPY14" s="48"/>
      <c r="NPZ14" s="48"/>
      <c r="NQA14" s="48"/>
      <c r="NQB14" s="48"/>
      <c r="NQC14" s="48"/>
      <c r="NQD14" s="48"/>
      <c r="NQE14" s="48"/>
      <c r="NQF14" s="48"/>
      <c r="NQG14" s="48"/>
      <c r="NQH14" s="48"/>
      <c r="NQI14" s="48"/>
      <c r="NQJ14" s="48"/>
      <c r="NQK14" s="48"/>
      <c r="NQL14" s="48"/>
      <c r="NQM14" s="48"/>
      <c r="NQN14" s="48"/>
      <c r="NQO14" s="48"/>
      <c r="NQP14" s="48"/>
      <c r="NQQ14" s="48"/>
      <c r="NQR14" s="48"/>
      <c r="NQS14" s="48"/>
      <c r="NQT14" s="48"/>
      <c r="NQU14" s="48"/>
      <c r="NQV14" s="48"/>
      <c r="NQW14" s="48"/>
      <c r="NQX14" s="48"/>
      <c r="NQY14" s="48"/>
      <c r="NQZ14" s="48"/>
      <c r="NRA14" s="48"/>
      <c r="NRB14" s="48"/>
      <c r="NRC14" s="48"/>
      <c r="NRD14" s="48"/>
      <c r="NRE14" s="48"/>
      <c r="NRF14" s="48"/>
      <c r="NRG14" s="48"/>
      <c r="NRH14" s="48"/>
      <c r="NRI14" s="48"/>
      <c r="NRJ14" s="48"/>
      <c r="NRK14" s="48"/>
      <c r="NRL14" s="48"/>
      <c r="NRM14" s="48"/>
      <c r="NRN14" s="48"/>
      <c r="NRO14" s="48"/>
      <c r="NRP14" s="48"/>
      <c r="NRQ14" s="48"/>
      <c r="NRR14" s="48"/>
      <c r="NRS14" s="48"/>
      <c r="NRT14" s="48"/>
      <c r="NRU14" s="48"/>
      <c r="NRV14" s="48"/>
      <c r="NRW14" s="48"/>
      <c r="NRX14" s="48"/>
      <c r="NRY14" s="48"/>
      <c r="NRZ14" s="48"/>
      <c r="NSA14" s="48"/>
      <c r="NSB14" s="48"/>
      <c r="NSC14" s="48"/>
      <c r="NSD14" s="48"/>
      <c r="NSE14" s="48"/>
      <c r="NSF14" s="48"/>
      <c r="NSG14" s="48"/>
      <c r="NSH14" s="48"/>
      <c r="NSI14" s="48"/>
      <c r="NSJ14" s="48"/>
      <c r="NSK14" s="48"/>
      <c r="NSL14" s="48"/>
      <c r="NSM14" s="48"/>
      <c r="NSN14" s="48"/>
      <c r="NSO14" s="48"/>
      <c r="NSP14" s="48"/>
      <c r="NSQ14" s="48"/>
      <c r="NSR14" s="48"/>
      <c r="NSS14" s="48"/>
      <c r="NST14" s="48"/>
      <c r="NSU14" s="48"/>
      <c r="NSV14" s="48"/>
      <c r="NSW14" s="48"/>
      <c r="NSX14" s="48"/>
      <c r="NSY14" s="48"/>
      <c r="NSZ14" s="48"/>
      <c r="NTA14" s="48"/>
      <c r="NTB14" s="48"/>
      <c r="NTC14" s="48"/>
      <c r="NTD14" s="48"/>
      <c r="NTE14" s="48"/>
      <c r="NTF14" s="48"/>
      <c r="NTG14" s="48"/>
      <c r="NTH14" s="48"/>
      <c r="NTI14" s="48"/>
      <c r="NTJ14" s="48"/>
      <c r="NTK14" s="48"/>
      <c r="NTL14" s="48"/>
      <c r="NTM14" s="48"/>
      <c r="NTN14" s="48"/>
      <c r="NTO14" s="48"/>
      <c r="NTP14" s="48"/>
      <c r="NTQ14" s="48"/>
      <c r="NTR14" s="48"/>
      <c r="NTS14" s="48"/>
      <c r="NTT14" s="48"/>
      <c r="NTU14" s="48"/>
      <c r="NTV14" s="48"/>
      <c r="NTW14" s="48"/>
      <c r="NTX14" s="48"/>
      <c r="NTY14" s="48"/>
      <c r="NTZ14" s="48"/>
      <c r="NUA14" s="48"/>
      <c r="NUB14" s="48"/>
      <c r="NUC14" s="48"/>
      <c r="NUD14" s="48"/>
      <c r="NUE14" s="48"/>
      <c r="NUF14" s="48"/>
      <c r="NUG14" s="48"/>
      <c r="NUH14" s="48"/>
      <c r="NUI14" s="48"/>
      <c r="NUJ14" s="48"/>
      <c r="NUK14" s="48"/>
      <c r="NUL14" s="48"/>
      <c r="NUM14" s="48"/>
      <c r="NUN14" s="48"/>
      <c r="NUO14" s="48"/>
      <c r="NUP14" s="48"/>
      <c r="NUQ14" s="48"/>
      <c r="NUR14" s="48"/>
      <c r="NUS14" s="48"/>
      <c r="NUT14" s="48"/>
      <c r="NUU14" s="48"/>
      <c r="NUV14" s="48"/>
      <c r="NUW14" s="48"/>
      <c r="NUX14" s="48"/>
      <c r="NUY14" s="48"/>
      <c r="NUZ14" s="48"/>
      <c r="NVA14" s="48"/>
      <c r="NVB14" s="48"/>
      <c r="NVC14" s="48"/>
      <c r="NVD14" s="48"/>
      <c r="NVE14" s="48"/>
      <c r="NVF14" s="48"/>
      <c r="NVG14" s="48"/>
      <c r="NVH14" s="48"/>
      <c r="NVI14" s="48"/>
      <c r="NVJ14" s="48"/>
      <c r="NVK14" s="48"/>
      <c r="NVL14" s="48"/>
      <c r="NVM14" s="48"/>
      <c r="NVN14" s="48"/>
      <c r="NVO14" s="48"/>
      <c r="NVP14" s="48"/>
      <c r="NVQ14" s="48"/>
      <c r="NVR14" s="48"/>
      <c r="NVS14" s="48"/>
      <c r="NVT14" s="48"/>
      <c r="NVU14" s="48"/>
      <c r="NVV14" s="48"/>
      <c r="NVW14" s="48"/>
      <c r="NVX14" s="48"/>
      <c r="NVY14" s="48"/>
      <c r="NVZ14" s="48"/>
      <c r="NWA14" s="48"/>
      <c r="NWB14" s="48"/>
      <c r="NWC14" s="48"/>
      <c r="NWD14" s="48"/>
      <c r="NWE14" s="48"/>
      <c r="NWF14" s="48"/>
      <c r="NWG14" s="48"/>
      <c r="NWH14" s="48"/>
      <c r="NWI14" s="48"/>
      <c r="NWJ14" s="48"/>
      <c r="NWK14" s="48"/>
      <c r="NWL14" s="48"/>
      <c r="NWM14" s="48"/>
      <c r="NWN14" s="48"/>
      <c r="NWO14" s="48"/>
      <c r="NWP14" s="48"/>
      <c r="NWQ14" s="48"/>
      <c r="NWR14" s="48"/>
      <c r="NWS14" s="48"/>
      <c r="NWT14" s="48"/>
      <c r="NWU14" s="48"/>
      <c r="NWV14" s="48"/>
      <c r="NWW14" s="48"/>
      <c r="NWX14" s="48"/>
      <c r="NWY14" s="48"/>
      <c r="NWZ14" s="48"/>
      <c r="NXA14" s="48"/>
      <c r="NXB14" s="48"/>
      <c r="NXC14" s="48"/>
      <c r="NXD14" s="48"/>
      <c r="NXE14" s="48"/>
      <c r="NXF14" s="48"/>
      <c r="NXG14" s="48"/>
      <c r="NXH14" s="48"/>
      <c r="NXI14" s="48"/>
      <c r="NXJ14" s="48"/>
      <c r="NXK14" s="48"/>
      <c r="NXL14" s="48"/>
      <c r="NXM14" s="48"/>
      <c r="NXN14" s="48"/>
      <c r="NXO14" s="48"/>
      <c r="NXP14" s="48"/>
      <c r="NXQ14" s="48"/>
      <c r="NXR14" s="48"/>
      <c r="NXS14" s="48"/>
      <c r="NXT14" s="48"/>
      <c r="NXU14" s="48"/>
      <c r="NXV14" s="48"/>
      <c r="NXW14" s="48"/>
      <c r="NXX14" s="48"/>
      <c r="NXY14" s="48"/>
      <c r="NXZ14" s="48"/>
      <c r="NYA14" s="48"/>
      <c r="NYB14" s="48"/>
      <c r="NYC14" s="48"/>
      <c r="NYD14" s="48"/>
      <c r="NYE14" s="48"/>
      <c r="NYF14" s="48"/>
      <c r="NYG14" s="48"/>
      <c r="NYH14" s="48"/>
      <c r="NYI14" s="48"/>
      <c r="NYJ14" s="48"/>
      <c r="NYK14" s="48"/>
      <c r="NYL14" s="48"/>
      <c r="NYM14" s="48"/>
      <c r="NYN14" s="48"/>
      <c r="NYO14" s="48"/>
      <c r="NYP14" s="48"/>
      <c r="NYQ14" s="48"/>
      <c r="NYR14" s="48"/>
      <c r="NYS14" s="48"/>
      <c r="NYT14" s="48"/>
      <c r="NYU14" s="48"/>
      <c r="NYV14" s="48"/>
      <c r="NYW14" s="48"/>
      <c r="NYX14" s="48"/>
      <c r="NYY14" s="48"/>
      <c r="NYZ14" s="48"/>
      <c r="NZA14" s="48"/>
      <c r="NZB14" s="48"/>
      <c r="NZC14" s="48"/>
      <c r="NZD14" s="48"/>
      <c r="NZE14" s="48"/>
      <c r="NZF14" s="48"/>
      <c r="NZG14" s="48"/>
      <c r="NZH14" s="48"/>
      <c r="NZI14" s="48"/>
      <c r="NZJ14" s="48"/>
      <c r="NZK14" s="48"/>
      <c r="NZL14" s="48"/>
      <c r="NZM14" s="48"/>
      <c r="NZN14" s="48"/>
      <c r="NZO14" s="48"/>
      <c r="NZP14" s="48"/>
      <c r="NZQ14" s="48"/>
      <c r="NZR14" s="48"/>
      <c r="NZS14" s="48"/>
      <c r="NZT14" s="48"/>
      <c r="NZU14" s="48"/>
      <c r="NZV14" s="48"/>
      <c r="NZW14" s="48"/>
      <c r="NZX14" s="48"/>
      <c r="NZY14" s="48"/>
      <c r="NZZ14" s="48"/>
      <c r="OAA14" s="48"/>
      <c r="OAB14" s="48"/>
      <c r="OAC14" s="48"/>
      <c r="OAD14" s="48"/>
      <c r="OAE14" s="48"/>
      <c r="OAF14" s="48"/>
      <c r="OAG14" s="48"/>
      <c r="OAH14" s="48"/>
      <c r="OAI14" s="48"/>
      <c r="OAJ14" s="48"/>
      <c r="OAK14" s="48"/>
      <c r="OAL14" s="48"/>
      <c r="OAM14" s="48"/>
      <c r="OAN14" s="48"/>
      <c r="OAO14" s="48"/>
      <c r="OAP14" s="48"/>
      <c r="OAQ14" s="48"/>
      <c r="OAR14" s="48"/>
      <c r="OAS14" s="48"/>
      <c r="OAT14" s="48"/>
      <c r="OAU14" s="48"/>
      <c r="OAV14" s="48"/>
      <c r="OAW14" s="48"/>
      <c r="OAX14" s="48"/>
      <c r="OAY14" s="48"/>
      <c r="OAZ14" s="48"/>
      <c r="OBA14" s="48"/>
      <c r="OBB14" s="48"/>
      <c r="OBC14" s="48"/>
      <c r="OBD14" s="48"/>
      <c r="OBE14" s="48"/>
      <c r="OBF14" s="48"/>
      <c r="OBG14" s="48"/>
      <c r="OBH14" s="48"/>
      <c r="OBI14" s="48"/>
      <c r="OBJ14" s="48"/>
      <c r="OBK14" s="48"/>
      <c r="OBL14" s="48"/>
      <c r="OBM14" s="48"/>
      <c r="OBN14" s="48"/>
      <c r="OBO14" s="48"/>
      <c r="OBP14" s="48"/>
      <c r="OBQ14" s="48"/>
      <c r="OBR14" s="48"/>
      <c r="OBS14" s="48"/>
      <c r="OBT14" s="48"/>
      <c r="OBU14" s="48"/>
      <c r="OBV14" s="48"/>
      <c r="OBW14" s="48"/>
      <c r="OBX14" s="48"/>
      <c r="OBY14" s="48"/>
      <c r="OBZ14" s="48"/>
      <c r="OCA14" s="48"/>
      <c r="OCB14" s="48"/>
      <c r="OCC14" s="48"/>
      <c r="OCD14" s="48"/>
      <c r="OCE14" s="48"/>
      <c r="OCF14" s="48"/>
      <c r="OCG14" s="48"/>
      <c r="OCH14" s="48"/>
      <c r="OCI14" s="48"/>
      <c r="OCJ14" s="48"/>
      <c r="OCK14" s="48"/>
      <c r="OCL14" s="48"/>
      <c r="OCM14" s="48"/>
      <c r="OCN14" s="48"/>
      <c r="OCO14" s="48"/>
      <c r="OCP14" s="48"/>
      <c r="OCQ14" s="48"/>
      <c r="OCR14" s="48"/>
      <c r="OCS14" s="48"/>
      <c r="OCT14" s="48"/>
      <c r="OCU14" s="48"/>
      <c r="OCV14" s="48"/>
      <c r="OCW14" s="48"/>
      <c r="OCX14" s="48"/>
      <c r="OCY14" s="48"/>
      <c r="OCZ14" s="48"/>
      <c r="ODA14" s="48"/>
      <c r="ODB14" s="48"/>
      <c r="ODC14" s="48"/>
      <c r="ODD14" s="48"/>
      <c r="ODE14" s="48"/>
      <c r="ODF14" s="48"/>
      <c r="ODG14" s="48"/>
      <c r="ODH14" s="48"/>
      <c r="ODI14" s="48"/>
      <c r="ODJ14" s="48"/>
      <c r="ODK14" s="48"/>
      <c r="ODL14" s="48"/>
      <c r="ODM14" s="48"/>
      <c r="ODN14" s="48"/>
      <c r="ODO14" s="48"/>
      <c r="ODP14" s="48"/>
      <c r="ODQ14" s="48"/>
      <c r="ODR14" s="48"/>
      <c r="ODS14" s="48"/>
      <c r="ODT14" s="48"/>
      <c r="ODU14" s="48"/>
      <c r="ODV14" s="48"/>
      <c r="ODW14" s="48"/>
      <c r="ODX14" s="48"/>
      <c r="ODY14" s="48"/>
      <c r="ODZ14" s="48"/>
      <c r="OEA14" s="48"/>
      <c r="OEB14" s="48"/>
      <c r="OEC14" s="48"/>
      <c r="OED14" s="48"/>
      <c r="OEE14" s="48"/>
      <c r="OEF14" s="48"/>
      <c r="OEG14" s="48"/>
      <c r="OEH14" s="48"/>
      <c r="OEI14" s="48"/>
      <c r="OEJ14" s="48"/>
      <c r="OEK14" s="48"/>
      <c r="OEL14" s="48"/>
      <c r="OEM14" s="48"/>
      <c r="OEN14" s="48"/>
      <c r="OEO14" s="48"/>
      <c r="OEP14" s="48"/>
      <c r="OEQ14" s="48"/>
      <c r="OER14" s="48"/>
      <c r="OES14" s="48"/>
      <c r="OET14" s="48"/>
      <c r="OEU14" s="48"/>
      <c r="OEV14" s="48"/>
      <c r="OEW14" s="48"/>
      <c r="OEX14" s="48"/>
      <c r="OEY14" s="48"/>
      <c r="OEZ14" s="48"/>
      <c r="OFA14" s="48"/>
      <c r="OFB14" s="48"/>
      <c r="OFC14" s="48"/>
      <c r="OFD14" s="48"/>
      <c r="OFE14" s="48"/>
      <c r="OFF14" s="48"/>
      <c r="OFG14" s="48"/>
      <c r="OFH14" s="48"/>
      <c r="OFI14" s="48"/>
      <c r="OFJ14" s="48"/>
      <c r="OFK14" s="48"/>
      <c r="OFL14" s="48"/>
      <c r="OFM14" s="48"/>
      <c r="OFN14" s="48"/>
      <c r="OFO14" s="48"/>
      <c r="OFP14" s="48"/>
      <c r="OFQ14" s="48"/>
      <c r="OFR14" s="48"/>
      <c r="OFS14" s="48"/>
      <c r="OFT14" s="48"/>
      <c r="OFU14" s="48"/>
      <c r="OFV14" s="48"/>
      <c r="OFW14" s="48"/>
      <c r="OFX14" s="48"/>
      <c r="OFY14" s="48"/>
      <c r="OFZ14" s="48"/>
      <c r="OGA14" s="48"/>
      <c r="OGB14" s="48"/>
      <c r="OGC14" s="48"/>
      <c r="OGD14" s="48"/>
      <c r="OGE14" s="48"/>
      <c r="OGF14" s="48"/>
      <c r="OGG14" s="48"/>
      <c r="OGH14" s="48"/>
      <c r="OGI14" s="48"/>
      <c r="OGJ14" s="48"/>
      <c r="OGK14" s="48"/>
      <c r="OGL14" s="48"/>
      <c r="OGM14" s="48"/>
      <c r="OGN14" s="48"/>
      <c r="OGO14" s="48"/>
      <c r="OGP14" s="48"/>
      <c r="OGQ14" s="48"/>
      <c r="OGR14" s="48"/>
      <c r="OGS14" s="48"/>
      <c r="OGT14" s="48"/>
      <c r="OGU14" s="48"/>
      <c r="OGV14" s="48"/>
      <c r="OGW14" s="48"/>
      <c r="OGX14" s="48"/>
      <c r="OGY14" s="48"/>
      <c r="OGZ14" s="48"/>
      <c r="OHA14" s="48"/>
      <c r="OHB14" s="48"/>
      <c r="OHC14" s="48"/>
      <c r="OHD14" s="48"/>
      <c r="OHE14" s="48"/>
      <c r="OHF14" s="48"/>
      <c r="OHG14" s="48"/>
      <c r="OHH14" s="48"/>
      <c r="OHI14" s="48"/>
      <c r="OHJ14" s="48"/>
      <c r="OHK14" s="48"/>
      <c r="OHL14" s="48"/>
      <c r="OHM14" s="48"/>
      <c r="OHN14" s="48"/>
      <c r="OHO14" s="48"/>
      <c r="OHP14" s="48"/>
      <c r="OHQ14" s="48"/>
      <c r="OHR14" s="48"/>
      <c r="OHS14" s="48"/>
      <c r="OHT14" s="48"/>
      <c r="OHU14" s="48"/>
      <c r="OHV14" s="48"/>
      <c r="OHW14" s="48"/>
      <c r="OHX14" s="48"/>
      <c r="OHY14" s="48"/>
      <c r="OHZ14" s="48"/>
      <c r="OIA14" s="48"/>
      <c r="OIB14" s="48"/>
      <c r="OIC14" s="48"/>
      <c r="OID14" s="48"/>
      <c r="OIE14" s="48"/>
      <c r="OIF14" s="48"/>
      <c r="OIG14" s="48"/>
      <c r="OIH14" s="48"/>
      <c r="OII14" s="48"/>
      <c r="OIJ14" s="48"/>
      <c r="OIK14" s="48"/>
      <c r="OIL14" s="48"/>
      <c r="OIM14" s="48"/>
      <c r="OIN14" s="48"/>
      <c r="OIO14" s="48"/>
      <c r="OIP14" s="48"/>
      <c r="OIQ14" s="48"/>
      <c r="OIR14" s="48"/>
      <c r="OIS14" s="48"/>
      <c r="OIT14" s="48"/>
      <c r="OIU14" s="48"/>
      <c r="OIV14" s="48"/>
      <c r="OIW14" s="48"/>
      <c r="OIX14" s="48"/>
      <c r="OIY14" s="48"/>
      <c r="OIZ14" s="48"/>
      <c r="OJA14" s="48"/>
      <c r="OJB14" s="48"/>
      <c r="OJC14" s="48"/>
      <c r="OJD14" s="48"/>
      <c r="OJE14" s="48"/>
      <c r="OJF14" s="48"/>
      <c r="OJG14" s="48"/>
      <c r="OJH14" s="48"/>
      <c r="OJI14" s="48"/>
      <c r="OJJ14" s="48"/>
      <c r="OJK14" s="48"/>
      <c r="OJL14" s="48"/>
      <c r="OJM14" s="48"/>
      <c r="OJN14" s="48"/>
      <c r="OJO14" s="48"/>
      <c r="OJP14" s="48"/>
      <c r="OJQ14" s="48"/>
      <c r="OJR14" s="48"/>
      <c r="OJS14" s="48"/>
      <c r="OJT14" s="48"/>
      <c r="OJU14" s="48"/>
      <c r="OJV14" s="48"/>
      <c r="OJW14" s="48"/>
      <c r="OJX14" s="48"/>
      <c r="OJY14" s="48"/>
      <c r="OJZ14" s="48"/>
      <c r="OKA14" s="48"/>
      <c r="OKB14" s="48"/>
      <c r="OKC14" s="48"/>
      <c r="OKD14" s="48"/>
      <c r="OKE14" s="48"/>
      <c r="OKF14" s="48"/>
      <c r="OKG14" s="48"/>
      <c r="OKH14" s="48"/>
      <c r="OKI14" s="48"/>
      <c r="OKJ14" s="48"/>
      <c r="OKK14" s="48"/>
      <c r="OKL14" s="48"/>
      <c r="OKM14" s="48"/>
      <c r="OKN14" s="48"/>
      <c r="OKO14" s="48"/>
      <c r="OKP14" s="48"/>
      <c r="OKQ14" s="48"/>
      <c r="OKR14" s="48"/>
      <c r="OKS14" s="48"/>
      <c r="OKT14" s="48"/>
      <c r="OKU14" s="48"/>
      <c r="OKV14" s="48"/>
      <c r="OKW14" s="48"/>
      <c r="OKX14" s="48"/>
      <c r="OKY14" s="48"/>
      <c r="OKZ14" s="48"/>
      <c r="OLA14" s="48"/>
      <c r="OLB14" s="48"/>
      <c r="OLC14" s="48"/>
      <c r="OLD14" s="48"/>
      <c r="OLE14" s="48"/>
      <c r="OLF14" s="48"/>
      <c r="OLG14" s="48"/>
      <c r="OLH14" s="48"/>
      <c r="OLI14" s="48"/>
      <c r="OLJ14" s="48"/>
      <c r="OLK14" s="48"/>
      <c r="OLL14" s="48"/>
      <c r="OLM14" s="48"/>
      <c r="OLN14" s="48"/>
      <c r="OLO14" s="48"/>
      <c r="OLP14" s="48"/>
      <c r="OLQ14" s="48"/>
      <c r="OLR14" s="48"/>
      <c r="OLS14" s="48"/>
      <c r="OLT14" s="48"/>
      <c r="OLU14" s="48"/>
      <c r="OLV14" s="48"/>
      <c r="OLW14" s="48"/>
      <c r="OLX14" s="48"/>
      <c r="OLY14" s="48"/>
      <c r="OLZ14" s="48"/>
      <c r="OMA14" s="48"/>
      <c r="OMB14" s="48"/>
      <c r="OMC14" s="48"/>
      <c r="OMD14" s="48"/>
      <c r="OME14" s="48"/>
      <c r="OMF14" s="48"/>
      <c r="OMG14" s="48"/>
      <c r="OMH14" s="48"/>
      <c r="OMI14" s="48"/>
      <c r="OMJ14" s="48"/>
      <c r="OMK14" s="48"/>
      <c r="OML14" s="48"/>
      <c r="OMM14" s="48"/>
      <c r="OMN14" s="48"/>
      <c r="OMO14" s="48"/>
      <c r="OMP14" s="48"/>
      <c r="OMQ14" s="48"/>
      <c r="OMR14" s="48"/>
      <c r="OMS14" s="48"/>
      <c r="OMT14" s="48"/>
      <c r="OMU14" s="48"/>
      <c r="OMV14" s="48"/>
      <c r="OMW14" s="48"/>
      <c r="OMX14" s="48"/>
      <c r="OMY14" s="48"/>
      <c r="OMZ14" s="48"/>
      <c r="ONA14" s="48"/>
      <c r="ONB14" s="48"/>
      <c r="ONC14" s="48"/>
      <c r="OND14" s="48"/>
      <c r="ONE14" s="48"/>
      <c r="ONF14" s="48"/>
      <c r="ONG14" s="48"/>
      <c r="ONH14" s="48"/>
      <c r="ONI14" s="48"/>
      <c r="ONJ14" s="48"/>
      <c r="ONK14" s="48"/>
      <c r="ONL14" s="48"/>
      <c r="ONM14" s="48"/>
      <c r="ONN14" s="48"/>
      <c r="ONO14" s="48"/>
      <c r="ONP14" s="48"/>
      <c r="ONQ14" s="48"/>
      <c r="ONR14" s="48"/>
      <c r="ONS14" s="48"/>
      <c r="ONT14" s="48"/>
      <c r="ONU14" s="48"/>
      <c r="ONV14" s="48"/>
      <c r="ONW14" s="48"/>
      <c r="ONX14" s="48"/>
      <c r="ONY14" s="48"/>
      <c r="ONZ14" s="48"/>
      <c r="OOA14" s="48"/>
      <c r="OOB14" s="48"/>
      <c r="OOC14" s="48"/>
      <c r="OOD14" s="48"/>
      <c r="OOE14" s="48"/>
      <c r="OOF14" s="48"/>
      <c r="OOG14" s="48"/>
      <c r="OOH14" s="48"/>
      <c r="OOI14" s="48"/>
      <c r="OOJ14" s="48"/>
      <c r="OOK14" s="48"/>
      <c r="OOL14" s="48"/>
      <c r="OOM14" s="48"/>
      <c r="OON14" s="48"/>
      <c r="OOO14" s="48"/>
      <c r="OOP14" s="48"/>
      <c r="OOQ14" s="48"/>
      <c r="OOR14" s="48"/>
      <c r="OOS14" s="48"/>
      <c r="OOT14" s="48"/>
      <c r="OOU14" s="48"/>
      <c r="OOV14" s="48"/>
      <c r="OOW14" s="48"/>
      <c r="OOX14" s="48"/>
      <c r="OOY14" s="48"/>
      <c r="OOZ14" s="48"/>
      <c r="OPA14" s="48"/>
      <c r="OPB14" s="48"/>
      <c r="OPC14" s="48"/>
      <c r="OPD14" s="48"/>
      <c r="OPE14" s="48"/>
      <c r="OPF14" s="48"/>
      <c r="OPG14" s="48"/>
      <c r="OPH14" s="48"/>
      <c r="OPI14" s="48"/>
      <c r="OPJ14" s="48"/>
      <c r="OPK14" s="48"/>
      <c r="OPL14" s="48"/>
      <c r="OPM14" s="48"/>
      <c r="OPN14" s="48"/>
      <c r="OPO14" s="48"/>
      <c r="OPP14" s="48"/>
      <c r="OPQ14" s="48"/>
      <c r="OPR14" s="48"/>
      <c r="OPS14" s="48"/>
      <c r="OPT14" s="48"/>
      <c r="OPU14" s="48"/>
      <c r="OPV14" s="48"/>
      <c r="OPW14" s="48"/>
      <c r="OPX14" s="48"/>
      <c r="OPY14" s="48"/>
      <c r="OPZ14" s="48"/>
      <c r="OQA14" s="48"/>
      <c r="OQB14" s="48"/>
      <c r="OQC14" s="48"/>
      <c r="OQD14" s="48"/>
      <c r="OQE14" s="48"/>
      <c r="OQF14" s="48"/>
      <c r="OQG14" s="48"/>
      <c r="OQH14" s="48"/>
      <c r="OQI14" s="48"/>
      <c r="OQJ14" s="48"/>
      <c r="OQK14" s="48"/>
      <c r="OQL14" s="48"/>
      <c r="OQM14" s="48"/>
      <c r="OQN14" s="48"/>
      <c r="OQO14" s="48"/>
      <c r="OQP14" s="48"/>
      <c r="OQQ14" s="48"/>
      <c r="OQR14" s="48"/>
      <c r="OQS14" s="48"/>
      <c r="OQT14" s="48"/>
      <c r="OQU14" s="48"/>
      <c r="OQV14" s="48"/>
      <c r="OQW14" s="48"/>
      <c r="OQX14" s="48"/>
      <c r="OQY14" s="48"/>
      <c r="OQZ14" s="48"/>
      <c r="ORA14" s="48"/>
      <c r="ORB14" s="48"/>
      <c r="ORC14" s="48"/>
      <c r="ORD14" s="48"/>
      <c r="ORE14" s="48"/>
      <c r="ORF14" s="48"/>
      <c r="ORG14" s="48"/>
      <c r="ORH14" s="48"/>
      <c r="ORI14" s="48"/>
      <c r="ORJ14" s="48"/>
      <c r="ORK14" s="48"/>
      <c r="ORL14" s="48"/>
      <c r="ORM14" s="48"/>
      <c r="ORN14" s="48"/>
      <c r="ORO14" s="48"/>
      <c r="ORP14" s="48"/>
      <c r="ORQ14" s="48"/>
      <c r="ORR14" s="48"/>
      <c r="ORS14" s="48"/>
      <c r="ORT14" s="48"/>
      <c r="ORU14" s="48"/>
      <c r="ORV14" s="48"/>
      <c r="ORW14" s="48"/>
      <c r="ORX14" s="48"/>
      <c r="ORY14" s="48"/>
      <c r="ORZ14" s="48"/>
      <c r="OSA14" s="48"/>
      <c r="OSB14" s="48"/>
      <c r="OSC14" s="48"/>
      <c r="OSD14" s="48"/>
      <c r="OSE14" s="48"/>
      <c r="OSF14" s="48"/>
      <c r="OSG14" s="48"/>
      <c r="OSH14" s="48"/>
      <c r="OSI14" s="48"/>
      <c r="OSJ14" s="48"/>
      <c r="OSK14" s="48"/>
      <c r="OSL14" s="48"/>
      <c r="OSM14" s="48"/>
      <c r="OSN14" s="48"/>
      <c r="OSO14" s="48"/>
      <c r="OSP14" s="48"/>
      <c r="OSQ14" s="48"/>
      <c r="OSR14" s="48"/>
      <c r="OSS14" s="48"/>
      <c r="OST14" s="48"/>
      <c r="OSU14" s="48"/>
      <c r="OSV14" s="48"/>
      <c r="OSW14" s="48"/>
      <c r="OSX14" s="48"/>
      <c r="OSY14" s="48"/>
      <c r="OSZ14" s="48"/>
      <c r="OTA14" s="48"/>
      <c r="OTB14" s="48"/>
      <c r="OTC14" s="48"/>
      <c r="OTD14" s="48"/>
      <c r="OTE14" s="48"/>
      <c r="OTF14" s="48"/>
      <c r="OTG14" s="48"/>
      <c r="OTH14" s="48"/>
      <c r="OTI14" s="48"/>
      <c r="OTJ14" s="48"/>
      <c r="OTK14" s="48"/>
      <c r="OTL14" s="48"/>
      <c r="OTM14" s="48"/>
      <c r="OTN14" s="48"/>
      <c r="OTO14" s="48"/>
      <c r="OTP14" s="48"/>
      <c r="OTQ14" s="48"/>
      <c r="OTR14" s="48"/>
      <c r="OTS14" s="48"/>
      <c r="OTT14" s="48"/>
      <c r="OTU14" s="48"/>
      <c r="OTV14" s="48"/>
      <c r="OTW14" s="48"/>
      <c r="OTX14" s="48"/>
      <c r="OTY14" s="48"/>
      <c r="OTZ14" s="48"/>
      <c r="OUA14" s="48"/>
      <c r="OUB14" s="48"/>
      <c r="OUC14" s="48"/>
      <c r="OUD14" s="48"/>
      <c r="OUE14" s="48"/>
      <c r="OUF14" s="48"/>
      <c r="OUG14" s="48"/>
      <c r="OUH14" s="48"/>
      <c r="OUI14" s="48"/>
      <c r="OUJ14" s="48"/>
      <c r="OUK14" s="48"/>
      <c r="OUL14" s="48"/>
      <c r="OUM14" s="48"/>
      <c r="OUN14" s="48"/>
      <c r="OUO14" s="48"/>
      <c r="OUP14" s="48"/>
      <c r="OUQ14" s="48"/>
      <c r="OUR14" s="48"/>
      <c r="OUS14" s="48"/>
      <c r="OUT14" s="48"/>
      <c r="OUU14" s="48"/>
      <c r="OUV14" s="48"/>
      <c r="OUW14" s="48"/>
      <c r="OUX14" s="48"/>
      <c r="OUY14" s="48"/>
      <c r="OUZ14" s="48"/>
      <c r="OVA14" s="48"/>
      <c r="OVB14" s="48"/>
      <c r="OVC14" s="48"/>
      <c r="OVD14" s="48"/>
      <c r="OVE14" s="48"/>
      <c r="OVF14" s="48"/>
      <c r="OVG14" s="48"/>
      <c r="OVH14" s="48"/>
      <c r="OVI14" s="48"/>
      <c r="OVJ14" s="48"/>
      <c r="OVK14" s="48"/>
      <c r="OVL14" s="48"/>
      <c r="OVM14" s="48"/>
      <c r="OVN14" s="48"/>
      <c r="OVO14" s="48"/>
      <c r="OVP14" s="48"/>
      <c r="OVQ14" s="48"/>
      <c r="OVR14" s="48"/>
      <c r="OVS14" s="48"/>
      <c r="OVT14" s="48"/>
      <c r="OVU14" s="48"/>
      <c r="OVV14" s="48"/>
      <c r="OVW14" s="48"/>
      <c r="OVX14" s="48"/>
      <c r="OVY14" s="48"/>
      <c r="OVZ14" s="48"/>
      <c r="OWA14" s="48"/>
      <c r="OWB14" s="48"/>
      <c r="OWC14" s="48"/>
      <c r="OWD14" s="48"/>
      <c r="OWE14" s="48"/>
      <c r="OWF14" s="48"/>
      <c r="OWG14" s="48"/>
      <c r="OWH14" s="48"/>
      <c r="OWI14" s="48"/>
      <c r="OWJ14" s="48"/>
      <c r="OWK14" s="48"/>
      <c r="OWL14" s="48"/>
      <c r="OWM14" s="48"/>
      <c r="OWN14" s="48"/>
      <c r="OWO14" s="48"/>
      <c r="OWP14" s="48"/>
      <c r="OWQ14" s="48"/>
      <c r="OWR14" s="48"/>
      <c r="OWS14" s="48"/>
      <c r="OWT14" s="48"/>
      <c r="OWU14" s="48"/>
      <c r="OWV14" s="48"/>
      <c r="OWW14" s="48"/>
      <c r="OWX14" s="48"/>
      <c r="OWY14" s="48"/>
      <c r="OWZ14" s="48"/>
      <c r="OXA14" s="48"/>
      <c r="OXB14" s="48"/>
      <c r="OXC14" s="48"/>
      <c r="OXD14" s="48"/>
      <c r="OXE14" s="48"/>
      <c r="OXF14" s="48"/>
      <c r="OXG14" s="48"/>
      <c r="OXH14" s="48"/>
      <c r="OXI14" s="48"/>
      <c r="OXJ14" s="48"/>
      <c r="OXK14" s="48"/>
      <c r="OXL14" s="48"/>
      <c r="OXM14" s="48"/>
      <c r="OXN14" s="48"/>
      <c r="OXO14" s="48"/>
      <c r="OXP14" s="48"/>
      <c r="OXQ14" s="48"/>
      <c r="OXR14" s="48"/>
      <c r="OXS14" s="48"/>
      <c r="OXT14" s="48"/>
      <c r="OXU14" s="48"/>
      <c r="OXV14" s="48"/>
      <c r="OXW14" s="48"/>
      <c r="OXX14" s="48"/>
      <c r="OXY14" s="48"/>
      <c r="OXZ14" s="48"/>
      <c r="OYA14" s="48"/>
      <c r="OYB14" s="48"/>
      <c r="OYC14" s="48"/>
      <c r="OYD14" s="48"/>
      <c r="OYE14" s="48"/>
      <c r="OYF14" s="48"/>
      <c r="OYG14" s="48"/>
      <c r="OYH14" s="48"/>
      <c r="OYI14" s="48"/>
      <c r="OYJ14" s="48"/>
      <c r="OYK14" s="48"/>
      <c r="OYL14" s="48"/>
      <c r="OYM14" s="48"/>
      <c r="OYN14" s="48"/>
      <c r="OYO14" s="48"/>
      <c r="OYP14" s="48"/>
      <c r="OYQ14" s="48"/>
      <c r="OYR14" s="48"/>
      <c r="OYS14" s="48"/>
      <c r="OYT14" s="48"/>
      <c r="OYU14" s="48"/>
      <c r="OYV14" s="48"/>
      <c r="OYW14" s="48"/>
      <c r="OYX14" s="48"/>
      <c r="OYY14" s="48"/>
      <c r="OYZ14" s="48"/>
      <c r="OZA14" s="48"/>
      <c r="OZB14" s="48"/>
      <c r="OZC14" s="48"/>
      <c r="OZD14" s="48"/>
      <c r="OZE14" s="48"/>
      <c r="OZF14" s="48"/>
      <c r="OZG14" s="48"/>
      <c r="OZH14" s="48"/>
      <c r="OZI14" s="48"/>
      <c r="OZJ14" s="48"/>
      <c r="OZK14" s="48"/>
      <c r="OZL14" s="48"/>
      <c r="OZM14" s="48"/>
      <c r="OZN14" s="48"/>
      <c r="OZO14" s="48"/>
      <c r="OZP14" s="48"/>
      <c r="OZQ14" s="48"/>
      <c r="OZR14" s="48"/>
      <c r="OZS14" s="48"/>
      <c r="OZT14" s="48"/>
      <c r="OZU14" s="48"/>
      <c r="OZV14" s="48"/>
      <c r="OZW14" s="48"/>
      <c r="OZX14" s="48"/>
      <c r="OZY14" s="48"/>
      <c r="OZZ14" s="48"/>
      <c r="PAA14" s="48"/>
      <c r="PAB14" s="48"/>
      <c r="PAC14" s="48"/>
      <c r="PAD14" s="48"/>
      <c r="PAE14" s="48"/>
      <c r="PAF14" s="48"/>
      <c r="PAG14" s="48"/>
      <c r="PAH14" s="48"/>
      <c r="PAI14" s="48"/>
      <c r="PAJ14" s="48"/>
      <c r="PAK14" s="48"/>
      <c r="PAL14" s="48"/>
      <c r="PAM14" s="48"/>
      <c r="PAN14" s="48"/>
      <c r="PAO14" s="48"/>
      <c r="PAP14" s="48"/>
      <c r="PAQ14" s="48"/>
      <c r="PAR14" s="48"/>
      <c r="PAS14" s="48"/>
      <c r="PAT14" s="48"/>
      <c r="PAU14" s="48"/>
      <c r="PAV14" s="48"/>
      <c r="PAW14" s="48"/>
      <c r="PAX14" s="48"/>
      <c r="PAY14" s="48"/>
      <c r="PAZ14" s="48"/>
      <c r="PBA14" s="48"/>
      <c r="PBB14" s="48"/>
      <c r="PBC14" s="48"/>
      <c r="PBD14" s="48"/>
      <c r="PBE14" s="48"/>
      <c r="PBF14" s="48"/>
      <c r="PBG14" s="48"/>
      <c r="PBH14" s="48"/>
      <c r="PBI14" s="48"/>
      <c r="PBJ14" s="48"/>
      <c r="PBK14" s="48"/>
      <c r="PBL14" s="48"/>
      <c r="PBM14" s="48"/>
      <c r="PBN14" s="48"/>
      <c r="PBO14" s="48"/>
      <c r="PBP14" s="48"/>
      <c r="PBQ14" s="48"/>
      <c r="PBR14" s="48"/>
      <c r="PBS14" s="48"/>
      <c r="PBT14" s="48"/>
      <c r="PBU14" s="48"/>
      <c r="PBV14" s="48"/>
      <c r="PBW14" s="48"/>
      <c r="PBX14" s="48"/>
      <c r="PBY14" s="48"/>
      <c r="PBZ14" s="48"/>
      <c r="PCA14" s="48"/>
      <c r="PCB14" s="48"/>
      <c r="PCC14" s="48"/>
      <c r="PCD14" s="48"/>
      <c r="PCE14" s="48"/>
      <c r="PCF14" s="48"/>
      <c r="PCG14" s="48"/>
      <c r="PCH14" s="48"/>
      <c r="PCI14" s="48"/>
      <c r="PCJ14" s="48"/>
      <c r="PCK14" s="48"/>
      <c r="PCL14" s="48"/>
      <c r="PCM14" s="48"/>
      <c r="PCN14" s="48"/>
      <c r="PCO14" s="48"/>
      <c r="PCP14" s="48"/>
      <c r="PCQ14" s="48"/>
      <c r="PCR14" s="48"/>
      <c r="PCS14" s="48"/>
      <c r="PCT14" s="48"/>
      <c r="PCU14" s="48"/>
      <c r="PCV14" s="48"/>
      <c r="PCW14" s="48"/>
      <c r="PCX14" s="48"/>
      <c r="PCY14" s="48"/>
      <c r="PCZ14" s="48"/>
      <c r="PDA14" s="48"/>
      <c r="PDB14" s="48"/>
      <c r="PDC14" s="48"/>
      <c r="PDD14" s="48"/>
      <c r="PDE14" s="48"/>
      <c r="PDF14" s="48"/>
      <c r="PDG14" s="48"/>
      <c r="PDH14" s="48"/>
      <c r="PDI14" s="48"/>
      <c r="PDJ14" s="48"/>
      <c r="PDK14" s="48"/>
      <c r="PDL14" s="48"/>
      <c r="PDM14" s="48"/>
      <c r="PDN14" s="48"/>
      <c r="PDO14" s="48"/>
      <c r="PDP14" s="48"/>
      <c r="PDQ14" s="48"/>
      <c r="PDR14" s="48"/>
      <c r="PDS14" s="48"/>
      <c r="PDT14" s="48"/>
      <c r="PDU14" s="48"/>
      <c r="PDV14" s="48"/>
      <c r="PDW14" s="48"/>
      <c r="PDX14" s="48"/>
      <c r="PDY14" s="48"/>
      <c r="PDZ14" s="48"/>
      <c r="PEA14" s="48"/>
      <c r="PEB14" s="48"/>
      <c r="PEC14" s="48"/>
      <c r="PED14" s="48"/>
      <c r="PEE14" s="48"/>
      <c r="PEF14" s="48"/>
      <c r="PEG14" s="48"/>
      <c r="PEH14" s="48"/>
      <c r="PEI14" s="48"/>
      <c r="PEJ14" s="48"/>
      <c r="PEK14" s="48"/>
      <c r="PEL14" s="48"/>
      <c r="PEM14" s="48"/>
      <c r="PEN14" s="48"/>
      <c r="PEO14" s="48"/>
      <c r="PEP14" s="48"/>
      <c r="PEQ14" s="48"/>
      <c r="PER14" s="48"/>
      <c r="PES14" s="48"/>
      <c r="PET14" s="48"/>
      <c r="PEU14" s="48"/>
      <c r="PEV14" s="48"/>
      <c r="PEW14" s="48"/>
      <c r="PEX14" s="48"/>
      <c r="PEY14" s="48"/>
      <c r="PEZ14" s="48"/>
      <c r="PFA14" s="48"/>
      <c r="PFB14" s="48"/>
      <c r="PFC14" s="48"/>
      <c r="PFD14" s="48"/>
      <c r="PFE14" s="48"/>
      <c r="PFF14" s="48"/>
      <c r="PFG14" s="48"/>
      <c r="PFH14" s="48"/>
      <c r="PFI14" s="48"/>
      <c r="PFJ14" s="48"/>
      <c r="PFK14" s="48"/>
      <c r="PFL14" s="48"/>
      <c r="PFM14" s="48"/>
      <c r="PFN14" s="48"/>
      <c r="PFO14" s="48"/>
      <c r="PFP14" s="48"/>
      <c r="PFQ14" s="48"/>
      <c r="PFR14" s="48"/>
      <c r="PFS14" s="48"/>
      <c r="PFT14" s="48"/>
      <c r="PFU14" s="48"/>
      <c r="PFV14" s="48"/>
      <c r="PFW14" s="48"/>
      <c r="PFX14" s="48"/>
      <c r="PFY14" s="48"/>
      <c r="PFZ14" s="48"/>
      <c r="PGA14" s="48"/>
      <c r="PGB14" s="48"/>
      <c r="PGC14" s="48"/>
      <c r="PGD14" s="48"/>
      <c r="PGE14" s="48"/>
      <c r="PGF14" s="48"/>
      <c r="PGG14" s="48"/>
      <c r="PGH14" s="48"/>
      <c r="PGI14" s="48"/>
      <c r="PGJ14" s="48"/>
      <c r="PGK14" s="48"/>
      <c r="PGL14" s="48"/>
      <c r="PGM14" s="48"/>
      <c r="PGN14" s="48"/>
      <c r="PGO14" s="48"/>
      <c r="PGP14" s="48"/>
      <c r="PGQ14" s="48"/>
      <c r="PGR14" s="48"/>
      <c r="PGS14" s="48"/>
      <c r="PGT14" s="48"/>
      <c r="PGU14" s="48"/>
      <c r="PGV14" s="48"/>
      <c r="PGW14" s="48"/>
      <c r="PGX14" s="48"/>
      <c r="PGY14" s="48"/>
      <c r="PGZ14" s="48"/>
      <c r="PHA14" s="48"/>
      <c r="PHB14" s="48"/>
      <c r="PHC14" s="48"/>
      <c r="PHD14" s="48"/>
      <c r="PHE14" s="48"/>
      <c r="PHF14" s="48"/>
      <c r="PHG14" s="48"/>
      <c r="PHH14" s="48"/>
      <c r="PHI14" s="48"/>
      <c r="PHJ14" s="48"/>
      <c r="PHK14" s="48"/>
      <c r="PHL14" s="48"/>
      <c r="PHM14" s="48"/>
      <c r="PHN14" s="48"/>
      <c r="PHO14" s="48"/>
      <c r="PHP14" s="48"/>
      <c r="PHQ14" s="48"/>
      <c r="PHR14" s="48"/>
      <c r="PHS14" s="48"/>
      <c r="PHT14" s="48"/>
      <c r="PHU14" s="48"/>
      <c r="PHV14" s="48"/>
      <c r="PHW14" s="48"/>
      <c r="PHX14" s="48"/>
      <c r="PHY14" s="48"/>
      <c r="PHZ14" s="48"/>
      <c r="PIA14" s="48"/>
      <c r="PIB14" s="48"/>
      <c r="PIC14" s="48"/>
      <c r="PID14" s="48"/>
      <c r="PIE14" s="48"/>
      <c r="PIF14" s="48"/>
      <c r="PIG14" s="48"/>
      <c r="PIH14" s="48"/>
      <c r="PII14" s="48"/>
      <c r="PIJ14" s="48"/>
      <c r="PIK14" s="48"/>
      <c r="PIL14" s="48"/>
      <c r="PIM14" s="48"/>
      <c r="PIN14" s="48"/>
      <c r="PIO14" s="48"/>
      <c r="PIP14" s="48"/>
      <c r="PIQ14" s="48"/>
      <c r="PIR14" s="48"/>
      <c r="PIS14" s="48"/>
      <c r="PIT14" s="48"/>
      <c r="PIU14" s="48"/>
      <c r="PIV14" s="48"/>
      <c r="PIW14" s="48"/>
      <c r="PIX14" s="48"/>
      <c r="PIY14" s="48"/>
      <c r="PIZ14" s="48"/>
      <c r="PJA14" s="48"/>
      <c r="PJB14" s="48"/>
      <c r="PJC14" s="48"/>
      <c r="PJD14" s="48"/>
      <c r="PJE14" s="48"/>
      <c r="PJF14" s="48"/>
      <c r="PJG14" s="48"/>
      <c r="PJH14" s="48"/>
      <c r="PJI14" s="48"/>
      <c r="PJJ14" s="48"/>
      <c r="PJK14" s="48"/>
      <c r="PJL14" s="48"/>
      <c r="PJM14" s="48"/>
      <c r="PJN14" s="48"/>
      <c r="PJO14" s="48"/>
      <c r="PJP14" s="48"/>
      <c r="PJQ14" s="48"/>
      <c r="PJR14" s="48"/>
      <c r="PJS14" s="48"/>
      <c r="PJT14" s="48"/>
      <c r="PJU14" s="48"/>
      <c r="PJV14" s="48"/>
      <c r="PJW14" s="48"/>
      <c r="PJX14" s="48"/>
      <c r="PJY14" s="48"/>
      <c r="PJZ14" s="48"/>
      <c r="PKA14" s="48"/>
      <c r="PKB14" s="48"/>
      <c r="PKC14" s="48"/>
      <c r="PKD14" s="48"/>
      <c r="PKE14" s="48"/>
      <c r="PKF14" s="48"/>
      <c r="PKG14" s="48"/>
      <c r="PKH14" s="48"/>
      <c r="PKI14" s="48"/>
      <c r="PKJ14" s="48"/>
      <c r="PKK14" s="48"/>
      <c r="PKL14" s="48"/>
      <c r="PKM14" s="48"/>
      <c r="PKN14" s="48"/>
      <c r="PKO14" s="48"/>
      <c r="PKP14" s="48"/>
      <c r="PKQ14" s="48"/>
      <c r="PKR14" s="48"/>
      <c r="PKS14" s="48"/>
      <c r="PKT14" s="48"/>
      <c r="PKU14" s="48"/>
      <c r="PKV14" s="48"/>
      <c r="PKW14" s="48"/>
      <c r="PKX14" s="48"/>
      <c r="PKY14" s="48"/>
      <c r="PKZ14" s="48"/>
      <c r="PLA14" s="48"/>
      <c r="PLB14" s="48"/>
      <c r="PLC14" s="48"/>
      <c r="PLD14" s="48"/>
      <c r="PLE14" s="48"/>
      <c r="PLF14" s="48"/>
      <c r="PLG14" s="48"/>
      <c r="PLH14" s="48"/>
      <c r="PLI14" s="48"/>
      <c r="PLJ14" s="48"/>
      <c r="PLK14" s="48"/>
      <c r="PLL14" s="48"/>
      <c r="PLM14" s="48"/>
      <c r="PLN14" s="48"/>
      <c r="PLO14" s="48"/>
      <c r="PLP14" s="48"/>
      <c r="PLQ14" s="48"/>
      <c r="PLR14" s="48"/>
      <c r="PLS14" s="48"/>
      <c r="PLT14" s="48"/>
      <c r="PLU14" s="48"/>
      <c r="PLV14" s="48"/>
      <c r="PLW14" s="48"/>
      <c r="PLX14" s="48"/>
      <c r="PLY14" s="48"/>
      <c r="PLZ14" s="48"/>
      <c r="PMA14" s="48"/>
      <c r="PMB14" s="48"/>
      <c r="PMC14" s="48"/>
      <c r="PMD14" s="48"/>
      <c r="PME14" s="48"/>
      <c r="PMF14" s="48"/>
      <c r="PMG14" s="48"/>
      <c r="PMH14" s="48"/>
      <c r="PMI14" s="48"/>
      <c r="PMJ14" s="48"/>
      <c r="PMK14" s="48"/>
      <c r="PML14" s="48"/>
      <c r="PMM14" s="48"/>
      <c r="PMN14" s="48"/>
      <c r="PMO14" s="48"/>
      <c r="PMP14" s="48"/>
      <c r="PMQ14" s="48"/>
      <c r="PMR14" s="48"/>
      <c r="PMS14" s="48"/>
      <c r="PMT14" s="48"/>
      <c r="PMU14" s="48"/>
      <c r="PMV14" s="48"/>
      <c r="PMW14" s="48"/>
      <c r="PMX14" s="48"/>
      <c r="PMY14" s="48"/>
      <c r="PMZ14" s="48"/>
      <c r="PNA14" s="48"/>
      <c r="PNB14" s="48"/>
      <c r="PNC14" s="48"/>
      <c r="PND14" s="48"/>
      <c r="PNE14" s="48"/>
      <c r="PNF14" s="48"/>
      <c r="PNG14" s="48"/>
      <c r="PNH14" s="48"/>
      <c r="PNI14" s="48"/>
      <c r="PNJ14" s="48"/>
      <c r="PNK14" s="48"/>
      <c r="PNL14" s="48"/>
      <c r="PNM14" s="48"/>
      <c r="PNN14" s="48"/>
      <c r="PNO14" s="48"/>
      <c r="PNP14" s="48"/>
      <c r="PNQ14" s="48"/>
      <c r="PNR14" s="48"/>
      <c r="PNS14" s="48"/>
      <c r="PNT14" s="48"/>
      <c r="PNU14" s="48"/>
      <c r="PNV14" s="48"/>
      <c r="PNW14" s="48"/>
      <c r="PNX14" s="48"/>
      <c r="PNY14" s="48"/>
      <c r="PNZ14" s="48"/>
      <c r="POA14" s="48"/>
      <c r="POB14" s="48"/>
      <c r="POC14" s="48"/>
      <c r="POD14" s="48"/>
      <c r="POE14" s="48"/>
      <c r="POF14" s="48"/>
      <c r="POG14" s="48"/>
      <c r="POH14" s="48"/>
      <c r="POI14" s="48"/>
      <c r="POJ14" s="48"/>
      <c r="POK14" s="48"/>
      <c r="POL14" s="48"/>
      <c r="POM14" s="48"/>
      <c r="PON14" s="48"/>
      <c r="POO14" s="48"/>
      <c r="POP14" s="48"/>
      <c r="POQ14" s="48"/>
      <c r="POR14" s="48"/>
      <c r="POS14" s="48"/>
      <c r="POT14" s="48"/>
      <c r="POU14" s="48"/>
      <c r="POV14" s="48"/>
      <c r="POW14" s="48"/>
      <c r="POX14" s="48"/>
      <c r="POY14" s="48"/>
      <c r="POZ14" s="48"/>
      <c r="PPA14" s="48"/>
      <c r="PPB14" s="48"/>
      <c r="PPC14" s="48"/>
      <c r="PPD14" s="48"/>
      <c r="PPE14" s="48"/>
      <c r="PPF14" s="48"/>
      <c r="PPG14" s="48"/>
      <c r="PPH14" s="48"/>
      <c r="PPI14" s="48"/>
      <c r="PPJ14" s="48"/>
      <c r="PPK14" s="48"/>
      <c r="PPL14" s="48"/>
      <c r="PPM14" s="48"/>
      <c r="PPN14" s="48"/>
      <c r="PPO14" s="48"/>
      <c r="PPP14" s="48"/>
      <c r="PPQ14" s="48"/>
      <c r="PPR14" s="48"/>
      <c r="PPS14" s="48"/>
      <c r="PPT14" s="48"/>
      <c r="PPU14" s="48"/>
      <c r="PPV14" s="48"/>
      <c r="PPW14" s="48"/>
      <c r="PPX14" s="48"/>
      <c r="PPY14" s="48"/>
      <c r="PPZ14" s="48"/>
      <c r="PQA14" s="48"/>
      <c r="PQB14" s="48"/>
      <c r="PQC14" s="48"/>
      <c r="PQD14" s="48"/>
      <c r="PQE14" s="48"/>
      <c r="PQF14" s="48"/>
      <c r="PQG14" s="48"/>
      <c r="PQH14" s="48"/>
      <c r="PQI14" s="48"/>
      <c r="PQJ14" s="48"/>
      <c r="PQK14" s="48"/>
      <c r="PQL14" s="48"/>
      <c r="PQM14" s="48"/>
      <c r="PQN14" s="48"/>
      <c r="PQO14" s="48"/>
      <c r="PQP14" s="48"/>
      <c r="PQQ14" s="48"/>
      <c r="PQR14" s="48"/>
      <c r="PQS14" s="48"/>
      <c r="PQT14" s="48"/>
      <c r="PQU14" s="48"/>
      <c r="PQV14" s="48"/>
      <c r="PQW14" s="48"/>
      <c r="PQX14" s="48"/>
      <c r="PQY14" s="48"/>
      <c r="PQZ14" s="48"/>
      <c r="PRA14" s="48"/>
      <c r="PRB14" s="48"/>
      <c r="PRC14" s="48"/>
      <c r="PRD14" s="48"/>
      <c r="PRE14" s="48"/>
      <c r="PRF14" s="48"/>
      <c r="PRG14" s="48"/>
      <c r="PRH14" s="48"/>
      <c r="PRI14" s="48"/>
      <c r="PRJ14" s="48"/>
      <c r="PRK14" s="48"/>
      <c r="PRL14" s="48"/>
      <c r="PRM14" s="48"/>
      <c r="PRN14" s="48"/>
      <c r="PRO14" s="48"/>
      <c r="PRP14" s="48"/>
      <c r="PRQ14" s="48"/>
      <c r="PRR14" s="48"/>
      <c r="PRS14" s="48"/>
      <c r="PRT14" s="48"/>
      <c r="PRU14" s="48"/>
      <c r="PRV14" s="48"/>
      <c r="PRW14" s="48"/>
      <c r="PRX14" s="48"/>
      <c r="PRY14" s="48"/>
      <c r="PRZ14" s="48"/>
      <c r="PSA14" s="48"/>
      <c r="PSB14" s="48"/>
      <c r="PSC14" s="48"/>
      <c r="PSD14" s="48"/>
      <c r="PSE14" s="48"/>
      <c r="PSF14" s="48"/>
      <c r="PSG14" s="48"/>
      <c r="PSH14" s="48"/>
      <c r="PSI14" s="48"/>
      <c r="PSJ14" s="48"/>
      <c r="PSK14" s="48"/>
      <c r="PSL14" s="48"/>
      <c r="PSM14" s="48"/>
      <c r="PSN14" s="48"/>
      <c r="PSO14" s="48"/>
      <c r="PSP14" s="48"/>
      <c r="PSQ14" s="48"/>
      <c r="PSR14" s="48"/>
      <c r="PSS14" s="48"/>
      <c r="PST14" s="48"/>
      <c r="PSU14" s="48"/>
      <c r="PSV14" s="48"/>
      <c r="PSW14" s="48"/>
      <c r="PSX14" s="48"/>
      <c r="PSY14" s="48"/>
      <c r="PSZ14" s="48"/>
      <c r="PTA14" s="48"/>
      <c r="PTB14" s="48"/>
      <c r="PTC14" s="48"/>
      <c r="PTD14" s="48"/>
      <c r="PTE14" s="48"/>
      <c r="PTF14" s="48"/>
      <c r="PTG14" s="48"/>
      <c r="PTH14" s="48"/>
      <c r="PTI14" s="48"/>
      <c r="PTJ14" s="48"/>
      <c r="PTK14" s="48"/>
      <c r="PTL14" s="48"/>
      <c r="PTM14" s="48"/>
      <c r="PTN14" s="48"/>
      <c r="PTO14" s="48"/>
      <c r="PTP14" s="48"/>
      <c r="PTQ14" s="48"/>
      <c r="PTR14" s="48"/>
      <c r="PTS14" s="48"/>
      <c r="PTT14" s="48"/>
      <c r="PTU14" s="48"/>
      <c r="PTV14" s="48"/>
      <c r="PTW14" s="48"/>
      <c r="PTX14" s="48"/>
      <c r="PTY14" s="48"/>
      <c r="PTZ14" s="48"/>
      <c r="PUA14" s="48"/>
      <c r="PUB14" s="48"/>
      <c r="PUC14" s="48"/>
      <c r="PUD14" s="48"/>
      <c r="PUE14" s="48"/>
      <c r="PUF14" s="48"/>
      <c r="PUG14" s="48"/>
      <c r="PUH14" s="48"/>
      <c r="PUI14" s="48"/>
      <c r="PUJ14" s="48"/>
      <c r="PUK14" s="48"/>
      <c r="PUL14" s="48"/>
      <c r="PUM14" s="48"/>
      <c r="PUN14" s="48"/>
      <c r="PUO14" s="48"/>
      <c r="PUP14" s="48"/>
      <c r="PUQ14" s="48"/>
      <c r="PUR14" s="48"/>
      <c r="PUS14" s="48"/>
      <c r="PUT14" s="48"/>
      <c r="PUU14" s="48"/>
      <c r="PUV14" s="48"/>
      <c r="PUW14" s="48"/>
      <c r="PUX14" s="48"/>
      <c r="PUY14" s="48"/>
      <c r="PUZ14" s="48"/>
      <c r="PVA14" s="48"/>
      <c r="PVB14" s="48"/>
      <c r="PVC14" s="48"/>
      <c r="PVD14" s="48"/>
      <c r="PVE14" s="48"/>
      <c r="PVF14" s="48"/>
      <c r="PVG14" s="48"/>
      <c r="PVH14" s="48"/>
      <c r="PVI14" s="48"/>
      <c r="PVJ14" s="48"/>
      <c r="PVK14" s="48"/>
      <c r="PVL14" s="48"/>
      <c r="PVM14" s="48"/>
      <c r="PVN14" s="48"/>
      <c r="PVO14" s="48"/>
      <c r="PVP14" s="48"/>
      <c r="PVQ14" s="48"/>
      <c r="PVR14" s="48"/>
      <c r="PVS14" s="48"/>
      <c r="PVT14" s="48"/>
      <c r="PVU14" s="48"/>
      <c r="PVV14" s="48"/>
      <c r="PVW14" s="48"/>
      <c r="PVX14" s="48"/>
      <c r="PVY14" s="48"/>
      <c r="PVZ14" s="48"/>
      <c r="PWA14" s="48"/>
      <c r="PWB14" s="48"/>
      <c r="PWC14" s="48"/>
      <c r="PWD14" s="48"/>
      <c r="PWE14" s="48"/>
      <c r="PWF14" s="48"/>
      <c r="PWG14" s="48"/>
      <c r="PWH14" s="48"/>
      <c r="PWI14" s="48"/>
      <c r="PWJ14" s="48"/>
      <c r="PWK14" s="48"/>
      <c r="PWL14" s="48"/>
      <c r="PWM14" s="48"/>
      <c r="PWN14" s="48"/>
      <c r="PWO14" s="48"/>
      <c r="PWP14" s="48"/>
      <c r="PWQ14" s="48"/>
      <c r="PWR14" s="48"/>
      <c r="PWS14" s="48"/>
      <c r="PWT14" s="48"/>
      <c r="PWU14" s="48"/>
      <c r="PWV14" s="48"/>
      <c r="PWW14" s="48"/>
      <c r="PWX14" s="48"/>
      <c r="PWY14" s="48"/>
      <c r="PWZ14" s="48"/>
      <c r="PXA14" s="48"/>
      <c r="PXB14" s="48"/>
      <c r="PXC14" s="48"/>
      <c r="PXD14" s="48"/>
      <c r="PXE14" s="48"/>
      <c r="PXF14" s="48"/>
      <c r="PXG14" s="48"/>
      <c r="PXH14" s="48"/>
      <c r="PXI14" s="48"/>
      <c r="PXJ14" s="48"/>
      <c r="PXK14" s="48"/>
      <c r="PXL14" s="48"/>
      <c r="PXM14" s="48"/>
      <c r="PXN14" s="48"/>
      <c r="PXO14" s="48"/>
      <c r="PXP14" s="48"/>
      <c r="PXQ14" s="48"/>
      <c r="PXR14" s="48"/>
      <c r="PXS14" s="48"/>
      <c r="PXT14" s="48"/>
      <c r="PXU14" s="48"/>
      <c r="PXV14" s="48"/>
      <c r="PXW14" s="48"/>
      <c r="PXX14" s="48"/>
      <c r="PXY14" s="48"/>
      <c r="PXZ14" s="48"/>
      <c r="PYA14" s="48"/>
      <c r="PYB14" s="48"/>
      <c r="PYC14" s="48"/>
      <c r="PYD14" s="48"/>
      <c r="PYE14" s="48"/>
      <c r="PYF14" s="48"/>
      <c r="PYG14" s="48"/>
      <c r="PYH14" s="48"/>
      <c r="PYI14" s="48"/>
      <c r="PYJ14" s="48"/>
      <c r="PYK14" s="48"/>
      <c r="PYL14" s="48"/>
      <c r="PYM14" s="48"/>
      <c r="PYN14" s="48"/>
      <c r="PYO14" s="48"/>
      <c r="PYP14" s="48"/>
      <c r="PYQ14" s="48"/>
      <c r="PYR14" s="48"/>
      <c r="PYS14" s="48"/>
      <c r="PYT14" s="48"/>
      <c r="PYU14" s="48"/>
      <c r="PYV14" s="48"/>
      <c r="PYW14" s="48"/>
      <c r="PYX14" s="48"/>
      <c r="PYY14" s="48"/>
      <c r="PYZ14" s="48"/>
      <c r="PZA14" s="48"/>
      <c r="PZB14" s="48"/>
      <c r="PZC14" s="48"/>
      <c r="PZD14" s="48"/>
      <c r="PZE14" s="48"/>
      <c r="PZF14" s="48"/>
      <c r="PZG14" s="48"/>
      <c r="PZH14" s="48"/>
      <c r="PZI14" s="48"/>
      <c r="PZJ14" s="48"/>
      <c r="PZK14" s="48"/>
      <c r="PZL14" s="48"/>
      <c r="PZM14" s="48"/>
      <c r="PZN14" s="48"/>
      <c r="PZO14" s="48"/>
      <c r="PZP14" s="48"/>
      <c r="PZQ14" s="48"/>
      <c r="PZR14" s="48"/>
      <c r="PZS14" s="48"/>
      <c r="PZT14" s="48"/>
      <c r="PZU14" s="48"/>
      <c r="PZV14" s="48"/>
      <c r="PZW14" s="48"/>
      <c r="PZX14" s="48"/>
      <c r="PZY14" s="48"/>
      <c r="PZZ14" s="48"/>
      <c r="QAA14" s="48"/>
      <c r="QAB14" s="48"/>
      <c r="QAC14" s="48"/>
      <c r="QAD14" s="48"/>
      <c r="QAE14" s="48"/>
      <c r="QAF14" s="48"/>
      <c r="QAG14" s="48"/>
      <c r="QAH14" s="48"/>
      <c r="QAI14" s="48"/>
      <c r="QAJ14" s="48"/>
      <c r="QAK14" s="48"/>
      <c r="QAL14" s="48"/>
      <c r="QAM14" s="48"/>
      <c r="QAN14" s="48"/>
      <c r="QAO14" s="48"/>
      <c r="QAP14" s="48"/>
      <c r="QAQ14" s="48"/>
      <c r="QAR14" s="48"/>
      <c r="QAS14" s="48"/>
      <c r="QAT14" s="48"/>
      <c r="QAU14" s="48"/>
      <c r="QAV14" s="48"/>
      <c r="QAW14" s="48"/>
      <c r="QAX14" s="48"/>
      <c r="QAY14" s="48"/>
      <c r="QAZ14" s="48"/>
      <c r="QBA14" s="48"/>
      <c r="QBB14" s="48"/>
      <c r="QBC14" s="48"/>
      <c r="QBD14" s="48"/>
      <c r="QBE14" s="48"/>
      <c r="QBF14" s="48"/>
      <c r="QBG14" s="48"/>
      <c r="QBH14" s="48"/>
      <c r="QBI14" s="48"/>
      <c r="QBJ14" s="48"/>
      <c r="QBK14" s="48"/>
      <c r="QBL14" s="48"/>
      <c r="QBM14" s="48"/>
      <c r="QBN14" s="48"/>
      <c r="QBO14" s="48"/>
      <c r="QBP14" s="48"/>
      <c r="QBQ14" s="48"/>
      <c r="QBR14" s="48"/>
      <c r="QBS14" s="48"/>
      <c r="QBT14" s="48"/>
      <c r="QBU14" s="48"/>
      <c r="QBV14" s="48"/>
      <c r="QBW14" s="48"/>
      <c r="QBX14" s="48"/>
      <c r="QBY14" s="48"/>
      <c r="QBZ14" s="48"/>
      <c r="QCA14" s="48"/>
      <c r="QCB14" s="48"/>
      <c r="QCC14" s="48"/>
      <c r="QCD14" s="48"/>
      <c r="QCE14" s="48"/>
      <c r="QCF14" s="48"/>
      <c r="QCG14" s="48"/>
      <c r="QCH14" s="48"/>
      <c r="QCI14" s="48"/>
      <c r="QCJ14" s="48"/>
      <c r="QCK14" s="48"/>
      <c r="QCL14" s="48"/>
      <c r="QCM14" s="48"/>
      <c r="QCN14" s="48"/>
      <c r="QCO14" s="48"/>
      <c r="QCP14" s="48"/>
      <c r="QCQ14" s="48"/>
      <c r="QCR14" s="48"/>
      <c r="QCS14" s="48"/>
      <c r="QCT14" s="48"/>
      <c r="QCU14" s="48"/>
      <c r="QCV14" s="48"/>
      <c r="QCW14" s="48"/>
      <c r="QCX14" s="48"/>
      <c r="QCY14" s="48"/>
      <c r="QCZ14" s="48"/>
      <c r="QDA14" s="48"/>
      <c r="QDB14" s="48"/>
      <c r="QDC14" s="48"/>
      <c r="QDD14" s="48"/>
      <c r="QDE14" s="48"/>
      <c r="QDF14" s="48"/>
      <c r="QDG14" s="48"/>
      <c r="QDH14" s="48"/>
      <c r="QDI14" s="48"/>
      <c r="QDJ14" s="48"/>
      <c r="QDK14" s="48"/>
      <c r="QDL14" s="48"/>
      <c r="QDM14" s="48"/>
      <c r="QDN14" s="48"/>
      <c r="QDO14" s="48"/>
      <c r="QDP14" s="48"/>
      <c r="QDQ14" s="48"/>
      <c r="QDR14" s="48"/>
      <c r="QDS14" s="48"/>
      <c r="QDT14" s="48"/>
      <c r="QDU14" s="48"/>
      <c r="QDV14" s="48"/>
      <c r="QDW14" s="48"/>
      <c r="QDX14" s="48"/>
      <c r="QDY14" s="48"/>
      <c r="QDZ14" s="48"/>
      <c r="QEA14" s="48"/>
      <c r="QEB14" s="48"/>
      <c r="QEC14" s="48"/>
      <c r="QED14" s="48"/>
      <c r="QEE14" s="48"/>
      <c r="QEF14" s="48"/>
      <c r="QEG14" s="48"/>
      <c r="QEH14" s="48"/>
      <c r="QEI14" s="48"/>
      <c r="QEJ14" s="48"/>
      <c r="QEK14" s="48"/>
      <c r="QEL14" s="48"/>
      <c r="QEM14" s="48"/>
      <c r="QEN14" s="48"/>
      <c r="QEO14" s="48"/>
      <c r="QEP14" s="48"/>
      <c r="QEQ14" s="48"/>
      <c r="QER14" s="48"/>
      <c r="QES14" s="48"/>
      <c r="QET14" s="48"/>
      <c r="QEU14" s="48"/>
      <c r="QEV14" s="48"/>
      <c r="QEW14" s="48"/>
      <c r="QEX14" s="48"/>
      <c r="QEY14" s="48"/>
      <c r="QEZ14" s="48"/>
      <c r="QFA14" s="48"/>
      <c r="QFB14" s="48"/>
      <c r="QFC14" s="48"/>
      <c r="QFD14" s="48"/>
      <c r="QFE14" s="48"/>
      <c r="QFF14" s="48"/>
      <c r="QFG14" s="48"/>
      <c r="QFH14" s="48"/>
      <c r="QFI14" s="48"/>
      <c r="QFJ14" s="48"/>
      <c r="QFK14" s="48"/>
      <c r="QFL14" s="48"/>
      <c r="QFM14" s="48"/>
      <c r="QFN14" s="48"/>
      <c r="QFO14" s="48"/>
      <c r="QFP14" s="48"/>
      <c r="QFQ14" s="48"/>
      <c r="QFR14" s="48"/>
      <c r="QFS14" s="48"/>
      <c r="QFT14" s="48"/>
      <c r="QFU14" s="48"/>
      <c r="QFV14" s="48"/>
      <c r="QFW14" s="48"/>
      <c r="QFX14" s="48"/>
      <c r="QFY14" s="48"/>
      <c r="QFZ14" s="48"/>
      <c r="QGA14" s="48"/>
      <c r="QGB14" s="48"/>
      <c r="QGC14" s="48"/>
      <c r="QGD14" s="48"/>
      <c r="QGE14" s="48"/>
      <c r="QGF14" s="48"/>
      <c r="QGG14" s="48"/>
      <c r="QGH14" s="48"/>
      <c r="QGI14" s="48"/>
      <c r="QGJ14" s="48"/>
      <c r="QGK14" s="48"/>
      <c r="QGL14" s="48"/>
      <c r="QGM14" s="48"/>
      <c r="QGN14" s="48"/>
      <c r="QGO14" s="48"/>
      <c r="QGP14" s="48"/>
      <c r="QGQ14" s="48"/>
      <c r="QGR14" s="48"/>
      <c r="QGS14" s="48"/>
      <c r="QGT14" s="48"/>
      <c r="QGU14" s="48"/>
      <c r="QGV14" s="48"/>
      <c r="QGW14" s="48"/>
      <c r="QGX14" s="48"/>
      <c r="QGY14" s="48"/>
      <c r="QGZ14" s="48"/>
      <c r="QHA14" s="48"/>
      <c r="QHB14" s="48"/>
      <c r="QHC14" s="48"/>
      <c r="QHD14" s="48"/>
      <c r="QHE14" s="48"/>
      <c r="QHF14" s="48"/>
      <c r="QHG14" s="48"/>
      <c r="QHH14" s="48"/>
      <c r="QHI14" s="48"/>
      <c r="QHJ14" s="48"/>
      <c r="QHK14" s="48"/>
      <c r="QHL14" s="48"/>
      <c r="QHM14" s="48"/>
      <c r="QHN14" s="48"/>
      <c r="QHO14" s="48"/>
      <c r="QHP14" s="48"/>
      <c r="QHQ14" s="48"/>
      <c r="QHR14" s="48"/>
      <c r="QHS14" s="48"/>
      <c r="QHT14" s="48"/>
      <c r="QHU14" s="48"/>
      <c r="QHV14" s="48"/>
      <c r="QHW14" s="48"/>
      <c r="QHX14" s="48"/>
      <c r="QHY14" s="48"/>
      <c r="QHZ14" s="48"/>
      <c r="QIA14" s="48"/>
      <c r="QIB14" s="48"/>
      <c r="QIC14" s="48"/>
      <c r="QID14" s="48"/>
      <c r="QIE14" s="48"/>
      <c r="QIF14" s="48"/>
      <c r="QIG14" s="48"/>
      <c r="QIH14" s="48"/>
      <c r="QII14" s="48"/>
      <c r="QIJ14" s="48"/>
      <c r="QIK14" s="48"/>
      <c r="QIL14" s="48"/>
      <c r="QIM14" s="48"/>
      <c r="QIN14" s="48"/>
      <c r="QIO14" s="48"/>
      <c r="QIP14" s="48"/>
      <c r="QIQ14" s="48"/>
      <c r="QIR14" s="48"/>
      <c r="QIS14" s="48"/>
      <c r="QIT14" s="48"/>
      <c r="QIU14" s="48"/>
      <c r="QIV14" s="48"/>
      <c r="QIW14" s="48"/>
      <c r="QIX14" s="48"/>
      <c r="QIY14" s="48"/>
      <c r="QIZ14" s="48"/>
      <c r="QJA14" s="48"/>
      <c r="QJB14" s="48"/>
      <c r="QJC14" s="48"/>
      <c r="QJD14" s="48"/>
      <c r="QJE14" s="48"/>
      <c r="QJF14" s="48"/>
      <c r="QJG14" s="48"/>
      <c r="QJH14" s="48"/>
      <c r="QJI14" s="48"/>
      <c r="QJJ14" s="48"/>
      <c r="QJK14" s="48"/>
      <c r="QJL14" s="48"/>
      <c r="QJM14" s="48"/>
      <c r="QJN14" s="48"/>
      <c r="QJO14" s="48"/>
      <c r="QJP14" s="48"/>
      <c r="QJQ14" s="48"/>
      <c r="QJR14" s="48"/>
      <c r="QJS14" s="48"/>
      <c r="QJT14" s="48"/>
      <c r="QJU14" s="48"/>
      <c r="QJV14" s="48"/>
      <c r="QJW14" s="48"/>
      <c r="QJX14" s="48"/>
      <c r="QJY14" s="48"/>
      <c r="QJZ14" s="48"/>
      <c r="QKA14" s="48"/>
      <c r="QKB14" s="48"/>
      <c r="QKC14" s="48"/>
      <c r="QKD14" s="48"/>
      <c r="QKE14" s="48"/>
      <c r="QKF14" s="48"/>
      <c r="QKG14" s="48"/>
      <c r="QKH14" s="48"/>
      <c r="QKI14" s="48"/>
      <c r="QKJ14" s="48"/>
      <c r="QKK14" s="48"/>
      <c r="QKL14" s="48"/>
      <c r="QKM14" s="48"/>
      <c r="QKN14" s="48"/>
      <c r="QKO14" s="48"/>
      <c r="QKP14" s="48"/>
      <c r="QKQ14" s="48"/>
      <c r="QKR14" s="48"/>
      <c r="QKS14" s="48"/>
      <c r="QKT14" s="48"/>
      <c r="QKU14" s="48"/>
      <c r="QKV14" s="48"/>
      <c r="QKW14" s="48"/>
      <c r="QKX14" s="48"/>
      <c r="QKY14" s="48"/>
      <c r="QKZ14" s="48"/>
      <c r="QLA14" s="48"/>
      <c r="QLB14" s="48"/>
      <c r="QLC14" s="48"/>
      <c r="QLD14" s="48"/>
      <c r="QLE14" s="48"/>
      <c r="QLF14" s="48"/>
      <c r="QLG14" s="48"/>
      <c r="QLH14" s="48"/>
      <c r="QLI14" s="48"/>
      <c r="QLJ14" s="48"/>
      <c r="QLK14" s="48"/>
      <c r="QLL14" s="48"/>
      <c r="QLM14" s="48"/>
      <c r="QLN14" s="48"/>
      <c r="QLO14" s="48"/>
      <c r="QLP14" s="48"/>
      <c r="QLQ14" s="48"/>
      <c r="QLR14" s="48"/>
      <c r="QLS14" s="48"/>
      <c r="QLT14" s="48"/>
      <c r="QLU14" s="48"/>
      <c r="QLV14" s="48"/>
      <c r="QLW14" s="48"/>
      <c r="QLX14" s="48"/>
      <c r="QLY14" s="48"/>
      <c r="QLZ14" s="48"/>
      <c r="QMA14" s="48"/>
      <c r="QMB14" s="48"/>
      <c r="QMC14" s="48"/>
      <c r="QMD14" s="48"/>
      <c r="QME14" s="48"/>
      <c r="QMF14" s="48"/>
      <c r="QMG14" s="48"/>
      <c r="QMH14" s="48"/>
      <c r="QMI14" s="48"/>
      <c r="QMJ14" s="48"/>
      <c r="QMK14" s="48"/>
      <c r="QML14" s="48"/>
      <c r="QMM14" s="48"/>
      <c r="QMN14" s="48"/>
      <c r="QMO14" s="48"/>
      <c r="QMP14" s="48"/>
      <c r="QMQ14" s="48"/>
      <c r="QMR14" s="48"/>
      <c r="QMS14" s="48"/>
      <c r="QMT14" s="48"/>
      <c r="QMU14" s="48"/>
      <c r="QMV14" s="48"/>
      <c r="QMW14" s="48"/>
      <c r="QMX14" s="48"/>
      <c r="QMY14" s="48"/>
      <c r="QMZ14" s="48"/>
      <c r="QNA14" s="48"/>
      <c r="QNB14" s="48"/>
      <c r="QNC14" s="48"/>
      <c r="QND14" s="48"/>
      <c r="QNE14" s="48"/>
      <c r="QNF14" s="48"/>
      <c r="QNG14" s="48"/>
      <c r="QNH14" s="48"/>
      <c r="QNI14" s="48"/>
      <c r="QNJ14" s="48"/>
      <c r="QNK14" s="48"/>
      <c r="QNL14" s="48"/>
      <c r="QNM14" s="48"/>
      <c r="QNN14" s="48"/>
      <c r="QNO14" s="48"/>
      <c r="QNP14" s="48"/>
      <c r="QNQ14" s="48"/>
      <c r="QNR14" s="48"/>
      <c r="QNS14" s="48"/>
      <c r="QNT14" s="48"/>
      <c r="QNU14" s="48"/>
      <c r="QNV14" s="48"/>
      <c r="QNW14" s="48"/>
      <c r="QNX14" s="48"/>
      <c r="QNY14" s="48"/>
      <c r="QNZ14" s="48"/>
      <c r="QOA14" s="48"/>
      <c r="QOB14" s="48"/>
      <c r="QOC14" s="48"/>
      <c r="QOD14" s="48"/>
      <c r="QOE14" s="48"/>
      <c r="QOF14" s="48"/>
      <c r="QOG14" s="48"/>
      <c r="QOH14" s="48"/>
      <c r="QOI14" s="48"/>
      <c r="QOJ14" s="48"/>
      <c r="QOK14" s="48"/>
      <c r="QOL14" s="48"/>
      <c r="QOM14" s="48"/>
      <c r="QON14" s="48"/>
      <c r="QOO14" s="48"/>
      <c r="QOP14" s="48"/>
      <c r="QOQ14" s="48"/>
      <c r="QOR14" s="48"/>
      <c r="QOS14" s="48"/>
      <c r="QOT14" s="48"/>
      <c r="QOU14" s="48"/>
      <c r="QOV14" s="48"/>
      <c r="QOW14" s="48"/>
      <c r="QOX14" s="48"/>
      <c r="QOY14" s="48"/>
      <c r="QOZ14" s="48"/>
      <c r="QPA14" s="48"/>
      <c r="QPB14" s="48"/>
      <c r="QPC14" s="48"/>
      <c r="QPD14" s="48"/>
      <c r="QPE14" s="48"/>
      <c r="QPF14" s="48"/>
      <c r="QPG14" s="48"/>
      <c r="QPH14" s="48"/>
      <c r="QPI14" s="48"/>
      <c r="QPJ14" s="48"/>
      <c r="QPK14" s="48"/>
      <c r="QPL14" s="48"/>
      <c r="QPM14" s="48"/>
      <c r="QPN14" s="48"/>
      <c r="QPO14" s="48"/>
      <c r="QPP14" s="48"/>
      <c r="QPQ14" s="48"/>
      <c r="QPR14" s="48"/>
      <c r="QPS14" s="48"/>
      <c r="QPT14" s="48"/>
      <c r="QPU14" s="48"/>
      <c r="QPV14" s="48"/>
      <c r="QPW14" s="48"/>
      <c r="QPX14" s="48"/>
      <c r="QPY14" s="48"/>
      <c r="QPZ14" s="48"/>
      <c r="QQA14" s="48"/>
      <c r="QQB14" s="48"/>
      <c r="QQC14" s="48"/>
      <c r="QQD14" s="48"/>
      <c r="QQE14" s="48"/>
      <c r="QQF14" s="48"/>
      <c r="QQG14" s="48"/>
      <c r="QQH14" s="48"/>
      <c r="QQI14" s="48"/>
      <c r="QQJ14" s="48"/>
      <c r="QQK14" s="48"/>
      <c r="QQL14" s="48"/>
      <c r="QQM14" s="48"/>
      <c r="QQN14" s="48"/>
      <c r="QQO14" s="48"/>
      <c r="QQP14" s="48"/>
      <c r="QQQ14" s="48"/>
      <c r="QQR14" s="48"/>
      <c r="QQS14" s="48"/>
      <c r="QQT14" s="48"/>
      <c r="QQU14" s="48"/>
      <c r="QQV14" s="48"/>
      <c r="QQW14" s="48"/>
      <c r="QQX14" s="48"/>
      <c r="QQY14" s="48"/>
      <c r="QQZ14" s="48"/>
      <c r="QRA14" s="48"/>
      <c r="QRB14" s="48"/>
      <c r="QRC14" s="48"/>
      <c r="QRD14" s="48"/>
      <c r="QRE14" s="48"/>
      <c r="QRF14" s="48"/>
      <c r="QRG14" s="48"/>
      <c r="QRH14" s="48"/>
      <c r="QRI14" s="48"/>
      <c r="QRJ14" s="48"/>
      <c r="QRK14" s="48"/>
      <c r="QRL14" s="48"/>
      <c r="QRM14" s="48"/>
      <c r="QRN14" s="48"/>
      <c r="QRO14" s="48"/>
      <c r="QRP14" s="48"/>
      <c r="QRQ14" s="48"/>
      <c r="QRR14" s="48"/>
      <c r="QRS14" s="48"/>
      <c r="QRT14" s="48"/>
      <c r="QRU14" s="48"/>
      <c r="QRV14" s="48"/>
      <c r="QRW14" s="48"/>
      <c r="QRX14" s="48"/>
      <c r="QRY14" s="48"/>
      <c r="QRZ14" s="48"/>
      <c r="QSA14" s="48"/>
      <c r="QSB14" s="48"/>
      <c r="QSC14" s="48"/>
      <c r="QSD14" s="48"/>
      <c r="QSE14" s="48"/>
      <c r="QSF14" s="48"/>
      <c r="QSG14" s="48"/>
      <c r="QSH14" s="48"/>
      <c r="QSI14" s="48"/>
      <c r="QSJ14" s="48"/>
      <c r="QSK14" s="48"/>
      <c r="QSL14" s="48"/>
      <c r="QSM14" s="48"/>
      <c r="QSN14" s="48"/>
      <c r="QSO14" s="48"/>
      <c r="QSP14" s="48"/>
      <c r="QSQ14" s="48"/>
      <c r="QSR14" s="48"/>
      <c r="QSS14" s="48"/>
      <c r="QST14" s="48"/>
      <c r="QSU14" s="48"/>
      <c r="QSV14" s="48"/>
      <c r="QSW14" s="48"/>
      <c r="QSX14" s="48"/>
      <c r="QSY14" s="48"/>
      <c r="QSZ14" s="48"/>
      <c r="QTA14" s="48"/>
      <c r="QTB14" s="48"/>
      <c r="QTC14" s="48"/>
      <c r="QTD14" s="48"/>
      <c r="QTE14" s="48"/>
      <c r="QTF14" s="48"/>
      <c r="QTG14" s="48"/>
      <c r="QTH14" s="48"/>
      <c r="QTI14" s="48"/>
      <c r="QTJ14" s="48"/>
      <c r="QTK14" s="48"/>
      <c r="QTL14" s="48"/>
      <c r="QTM14" s="48"/>
      <c r="QTN14" s="48"/>
      <c r="QTO14" s="48"/>
      <c r="QTP14" s="48"/>
      <c r="QTQ14" s="48"/>
      <c r="QTR14" s="48"/>
      <c r="QTS14" s="48"/>
      <c r="QTT14" s="48"/>
      <c r="QTU14" s="48"/>
      <c r="QTV14" s="48"/>
      <c r="QTW14" s="48"/>
      <c r="QTX14" s="48"/>
      <c r="QTY14" s="48"/>
      <c r="QTZ14" s="48"/>
      <c r="QUA14" s="48"/>
      <c r="QUB14" s="48"/>
      <c r="QUC14" s="48"/>
      <c r="QUD14" s="48"/>
      <c r="QUE14" s="48"/>
      <c r="QUF14" s="48"/>
      <c r="QUG14" s="48"/>
      <c r="QUH14" s="48"/>
      <c r="QUI14" s="48"/>
      <c r="QUJ14" s="48"/>
      <c r="QUK14" s="48"/>
      <c r="QUL14" s="48"/>
      <c r="QUM14" s="48"/>
      <c r="QUN14" s="48"/>
      <c r="QUO14" s="48"/>
      <c r="QUP14" s="48"/>
      <c r="QUQ14" s="48"/>
      <c r="QUR14" s="48"/>
      <c r="QUS14" s="48"/>
      <c r="QUT14" s="48"/>
      <c r="QUU14" s="48"/>
      <c r="QUV14" s="48"/>
      <c r="QUW14" s="48"/>
      <c r="QUX14" s="48"/>
      <c r="QUY14" s="48"/>
      <c r="QUZ14" s="48"/>
      <c r="QVA14" s="48"/>
      <c r="QVB14" s="48"/>
      <c r="QVC14" s="48"/>
      <c r="QVD14" s="48"/>
      <c r="QVE14" s="48"/>
      <c r="QVF14" s="48"/>
      <c r="QVG14" s="48"/>
      <c r="QVH14" s="48"/>
      <c r="QVI14" s="48"/>
      <c r="QVJ14" s="48"/>
      <c r="QVK14" s="48"/>
      <c r="QVL14" s="48"/>
      <c r="QVM14" s="48"/>
      <c r="QVN14" s="48"/>
      <c r="QVO14" s="48"/>
      <c r="QVP14" s="48"/>
      <c r="QVQ14" s="48"/>
      <c r="QVR14" s="48"/>
      <c r="QVS14" s="48"/>
      <c r="QVT14" s="48"/>
      <c r="QVU14" s="48"/>
      <c r="QVV14" s="48"/>
      <c r="QVW14" s="48"/>
      <c r="QVX14" s="48"/>
      <c r="QVY14" s="48"/>
      <c r="QVZ14" s="48"/>
      <c r="QWA14" s="48"/>
      <c r="QWB14" s="48"/>
      <c r="QWC14" s="48"/>
      <c r="QWD14" s="48"/>
      <c r="QWE14" s="48"/>
      <c r="QWF14" s="48"/>
      <c r="QWG14" s="48"/>
      <c r="QWH14" s="48"/>
      <c r="QWI14" s="48"/>
      <c r="QWJ14" s="48"/>
      <c r="QWK14" s="48"/>
      <c r="QWL14" s="48"/>
      <c r="QWM14" s="48"/>
      <c r="QWN14" s="48"/>
      <c r="QWO14" s="48"/>
      <c r="QWP14" s="48"/>
      <c r="QWQ14" s="48"/>
      <c r="QWR14" s="48"/>
      <c r="QWS14" s="48"/>
      <c r="QWT14" s="48"/>
      <c r="QWU14" s="48"/>
      <c r="QWV14" s="48"/>
      <c r="QWW14" s="48"/>
      <c r="QWX14" s="48"/>
      <c r="QWY14" s="48"/>
      <c r="QWZ14" s="48"/>
      <c r="QXA14" s="48"/>
      <c r="QXB14" s="48"/>
      <c r="QXC14" s="48"/>
      <c r="QXD14" s="48"/>
      <c r="QXE14" s="48"/>
      <c r="QXF14" s="48"/>
      <c r="QXG14" s="48"/>
      <c r="QXH14" s="48"/>
      <c r="QXI14" s="48"/>
      <c r="QXJ14" s="48"/>
      <c r="QXK14" s="48"/>
      <c r="QXL14" s="48"/>
      <c r="QXM14" s="48"/>
      <c r="QXN14" s="48"/>
      <c r="QXO14" s="48"/>
      <c r="QXP14" s="48"/>
      <c r="QXQ14" s="48"/>
      <c r="QXR14" s="48"/>
      <c r="QXS14" s="48"/>
      <c r="QXT14" s="48"/>
      <c r="QXU14" s="48"/>
      <c r="QXV14" s="48"/>
      <c r="QXW14" s="48"/>
      <c r="QXX14" s="48"/>
      <c r="QXY14" s="48"/>
      <c r="QXZ14" s="48"/>
      <c r="QYA14" s="48"/>
      <c r="QYB14" s="48"/>
      <c r="QYC14" s="48"/>
      <c r="QYD14" s="48"/>
      <c r="QYE14" s="48"/>
      <c r="QYF14" s="48"/>
      <c r="QYG14" s="48"/>
      <c r="QYH14" s="48"/>
      <c r="QYI14" s="48"/>
      <c r="QYJ14" s="48"/>
      <c r="QYK14" s="48"/>
      <c r="QYL14" s="48"/>
      <c r="QYM14" s="48"/>
      <c r="QYN14" s="48"/>
      <c r="QYO14" s="48"/>
      <c r="QYP14" s="48"/>
      <c r="QYQ14" s="48"/>
      <c r="QYR14" s="48"/>
      <c r="QYS14" s="48"/>
      <c r="QYT14" s="48"/>
      <c r="QYU14" s="48"/>
      <c r="QYV14" s="48"/>
      <c r="QYW14" s="48"/>
      <c r="QYX14" s="48"/>
      <c r="QYY14" s="48"/>
      <c r="QYZ14" s="48"/>
      <c r="QZA14" s="48"/>
      <c r="QZB14" s="48"/>
      <c r="QZC14" s="48"/>
      <c r="QZD14" s="48"/>
      <c r="QZE14" s="48"/>
      <c r="QZF14" s="48"/>
      <c r="QZG14" s="48"/>
      <c r="QZH14" s="48"/>
      <c r="QZI14" s="48"/>
      <c r="QZJ14" s="48"/>
      <c r="QZK14" s="48"/>
      <c r="QZL14" s="48"/>
      <c r="QZM14" s="48"/>
      <c r="QZN14" s="48"/>
      <c r="QZO14" s="48"/>
      <c r="QZP14" s="48"/>
      <c r="QZQ14" s="48"/>
      <c r="QZR14" s="48"/>
      <c r="QZS14" s="48"/>
      <c r="QZT14" s="48"/>
      <c r="QZU14" s="48"/>
      <c r="QZV14" s="48"/>
      <c r="QZW14" s="48"/>
      <c r="QZX14" s="48"/>
      <c r="QZY14" s="48"/>
      <c r="QZZ14" s="48"/>
      <c r="RAA14" s="48"/>
      <c r="RAB14" s="48"/>
      <c r="RAC14" s="48"/>
      <c r="RAD14" s="48"/>
      <c r="RAE14" s="48"/>
      <c r="RAF14" s="48"/>
      <c r="RAG14" s="48"/>
      <c r="RAH14" s="48"/>
      <c r="RAI14" s="48"/>
      <c r="RAJ14" s="48"/>
      <c r="RAK14" s="48"/>
      <c r="RAL14" s="48"/>
      <c r="RAM14" s="48"/>
      <c r="RAN14" s="48"/>
      <c r="RAO14" s="48"/>
      <c r="RAP14" s="48"/>
      <c r="RAQ14" s="48"/>
      <c r="RAR14" s="48"/>
      <c r="RAS14" s="48"/>
      <c r="RAT14" s="48"/>
      <c r="RAU14" s="48"/>
      <c r="RAV14" s="48"/>
      <c r="RAW14" s="48"/>
      <c r="RAX14" s="48"/>
      <c r="RAY14" s="48"/>
      <c r="RAZ14" s="48"/>
      <c r="RBA14" s="48"/>
      <c r="RBB14" s="48"/>
      <c r="RBC14" s="48"/>
      <c r="RBD14" s="48"/>
      <c r="RBE14" s="48"/>
      <c r="RBF14" s="48"/>
      <c r="RBG14" s="48"/>
      <c r="RBH14" s="48"/>
      <c r="RBI14" s="48"/>
      <c r="RBJ14" s="48"/>
      <c r="RBK14" s="48"/>
      <c r="RBL14" s="48"/>
      <c r="RBM14" s="48"/>
      <c r="RBN14" s="48"/>
      <c r="RBO14" s="48"/>
      <c r="RBP14" s="48"/>
      <c r="RBQ14" s="48"/>
      <c r="RBR14" s="48"/>
      <c r="RBS14" s="48"/>
      <c r="RBT14" s="48"/>
      <c r="RBU14" s="48"/>
      <c r="RBV14" s="48"/>
      <c r="RBW14" s="48"/>
      <c r="RBX14" s="48"/>
      <c r="RBY14" s="48"/>
      <c r="RBZ14" s="48"/>
      <c r="RCA14" s="48"/>
      <c r="RCB14" s="48"/>
      <c r="RCC14" s="48"/>
      <c r="RCD14" s="48"/>
      <c r="RCE14" s="48"/>
      <c r="RCF14" s="48"/>
      <c r="RCG14" s="48"/>
      <c r="RCH14" s="48"/>
      <c r="RCI14" s="48"/>
      <c r="RCJ14" s="48"/>
      <c r="RCK14" s="48"/>
      <c r="RCL14" s="48"/>
      <c r="RCM14" s="48"/>
      <c r="RCN14" s="48"/>
      <c r="RCO14" s="48"/>
      <c r="RCP14" s="48"/>
      <c r="RCQ14" s="48"/>
      <c r="RCR14" s="48"/>
      <c r="RCS14" s="48"/>
      <c r="RCT14" s="48"/>
      <c r="RCU14" s="48"/>
      <c r="RCV14" s="48"/>
      <c r="RCW14" s="48"/>
      <c r="RCX14" s="48"/>
      <c r="RCY14" s="48"/>
      <c r="RCZ14" s="48"/>
      <c r="RDA14" s="48"/>
      <c r="RDB14" s="48"/>
      <c r="RDC14" s="48"/>
      <c r="RDD14" s="48"/>
      <c r="RDE14" s="48"/>
      <c r="RDF14" s="48"/>
      <c r="RDG14" s="48"/>
      <c r="RDH14" s="48"/>
      <c r="RDI14" s="48"/>
      <c r="RDJ14" s="48"/>
      <c r="RDK14" s="48"/>
      <c r="RDL14" s="48"/>
      <c r="RDM14" s="48"/>
      <c r="RDN14" s="48"/>
      <c r="RDO14" s="48"/>
      <c r="RDP14" s="48"/>
      <c r="RDQ14" s="48"/>
      <c r="RDR14" s="48"/>
      <c r="RDS14" s="48"/>
      <c r="RDT14" s="48"/>
      <c r="RDU14" s="48"/>
      <c r="RDV14" s="48"/>
      <c r="RDW14" s="48"/>
      <c r="RDX14" s="48"/>
      <c r="RDY14" s="48"/>
      <c r="RDZ14" s="48"/>
      <c r="REA14" s="48"/>
      <c r="REB14" s="48"/>
      <c r="REC14" s="48"/>
      <c r="RED14" s="48"/>
      <c r="REE14" s="48"/>
      <c r="REF14" s="48"/>
      <c r="REG14" s="48"/>
      <c r="REH14" s="48"/>
      <c r="REI14" s="48"/>
      <c r="REJ14" s="48"/>
      <c r="REK14" s="48"/>
      <c r="REL14" s="48"/>
      <c r="REM14" s="48"/>
      <c r="REN14" s="48"/>
      <c r="REO14" s="48"/>
      <c r="REP14" s="48"/>
      <c r="REQ14" s="48"/>
      <c r="RER14" s="48"/>
      <c r="RES14" s="48"/>
      <c r="RET14" s="48"/>
      <c r="REU14" s="48"/>
      <c r="REV14" s="48"/>
      <c r="REW14" s="48"/>
      <c r="REX14" s="48"/>
      <c r="REY14" s="48"/>
      <c r="REZ14" s="48"/>
      <c r="RFA14" s="48"/>
      <c r="RFB14" s="48"/>
      <c r="RFC14" s="48"/>
      <c r="RFD14" s="48"/>
      <c r="RFE14" s="48"/>
      <c r="RFF14" s="48"/>
      <c r="RFG14" s="48"/>
      <c r="RFH14" s="48"/>
      <c r="RFI14" s="48"/>
      <c r="RFJ14" s="48"/>
      <c r="RFK14" s="48"/>
      <c r="RFL14" s="48"/>
      <c r="RFM14" s="48"/>
      <c r="RFN14" s="48"/>
      <c r="RFO14" s="48"/>
      <c r="RFP14" s="48"/>
      <c r="RFQ14" s="48"/>
      <c r="RFR14" s="48"/>
      <c r="RFS14" s="48"/>
      <c r="RFT14" s="48"/>
      <c r="RFU14" s="48"/>
      <c r="RFV14" s="48"/>
      <c r="RFW14" s="48"/>
      <c r="RFX14" s="48"/>
      <c r="RFY14" s="48"/>
      <c r="RFZ14" s="48"/>
      <c r="RGA14" s="48"/>
      <c r="RGB14" s="48"/>
      <c r="RGC14" s="48"/>
      <c r="RGD14" s="48"/>
      <c r="RGE14" s="48"/>
      <c r="RGF14" s="48"/>
      <c r="RGG14" s="48"/>
      <c r="RGH14" s="48"/>
      <c r="RGI14" s="48"/>
      <c r="RGJ14" s="48"/>
      <c r="RGK14" s="48"/>
      <c r="RGL14" s="48"/>
      <c r="RGM14" s="48"/>
      <c r="RGN14" s="48"/>
      <c r="RGO14" s="48"/>
      <c r="RGP14" s="48"/>
      <c r="RGQ14" s="48"/>
      <c r="RGR14" s="48"/>
      <c r="RGS14" s="48"/>
      <c r="RGT14" s="48"/>
      <c r="RGU14" s="48"/>
      <c r="RGV14" s="48"/>
      <c r="RGW14" s="48"/>
      <c r="RGX14" s="48"/>
      <c r="RGY14" s="48"/>
      <c r="RGZ14" s="48"/>
      <c r="RHA14" s="48"/>
      <c r="RHB14" s="48"/>
      <c r="RHC14" s="48"/>
      <c r="RHD14" s="48"/>
      <c r="RHE14" s="48"/>
      <c r="RHF14" s="48"/>
      <c r="RHG14" s="48"/>
      <c r="RHH14" s="48"/>
      <c r="RHI14" s="48"/>
      <c r="RHJ14" s="48"/>
      <c r="RHK14" s="48"/>
      <c r="RHL14" s="48"/>
      <c r="RHM14" s="48"/>
      <c r="RHN14" s="48"/>
      <c r="RHO14" s="48"/>
      <c r="RHP14" s="48"/>
      <c r="RHQ14" s="48"/>
      <c r="RHR14" s="48"/>
      <c r="RHS14" s="48"/>
      <c r="RHT14" s="48"/>
      <c r="RHU14" s="48"/>
      <c r="RHV14" s="48"/>
      <c r="RHW14" s="48"/>
      <c r="RHX14" s="48"/>
      <c r="RHY14" s="48"/>
      <c r="RHZ14" s="48"/>
      <c r="RIA14" s="48"/>
      <c r="RIB14" s="48"/>
      <c r="RIC14" s="48"/>
      <c r="RID14" s="48"/>
      <c r="RIE14" s="48"/>
      <c r="RIF14" s="48"/>
      <c r="RIG14" s="48"/>
      <c r="RIH14" s="48"/>
      <c r="RII14" s="48"/>
      <c r="RIJ14" s="48"/>
      <c r="RIK14" s="48"/>
      <c r="RIL14" s="48"/>
      <c r="RIM14" s="48"/>
      <c r="RIN14" s="48"/>
      <c r="RIO14" s="48"/>
      <c r="RIP14" s="48"/>
      <c r="RIQ14" s="48"/>
      <c r="RIR14" s="48"/>
      <c r="RIS14" s="48"/>
      <c r="RIT14" s="48"/>
      <c r="RIU14" s="48"/>
      <c r="RIV14" s="48"/>
      <c r="RIW14" s="48"/>
      <c r="RIX14" s="48"/>
      <c r="RIY14" s="48"/>
      <c r="RIZ14" s="48"/>
      <c r="RJA14" s="48"/>
      <c r="RJB14" s="48"/>
      <c r="RJC14" s="48"/>
      <c r="RJD14" s="48"/>
      <c r="RJE14" s="48"/>
      <c r="RJF14" s="48"/>
      <c r="RJG14" s="48"/>
      <c r="RJH14" s="48"/>
      <c r="RJI14" s="48"/>
      <c r="RJJ14" s="48"/>
      <c r="RJK14" s="48"/>
      <c r="RJL14" s="48"/>
      <c r="RJM14" s="48"/>
      <c r="RJN14" s="48"/>
      <c r="RJO14" s="48"/>
      <c r="RJP14" s="48"/>
      <c r="RJQ14" s="48"/>
      <c r="RJR14" s="48"/>
      <c r="RJS14" s="48"/>
      <c r="RJT14" s="48"/>
      <c r="RJU14" s="48"/>
      <c r="RJV14" s="48"/>
      <c r="RJW14" s="48"/>
      <c r="RJX14" s="48"/>
      <c r="RJY14" s="48"/>
      <c r="RJZ14" s="48"/>
      <c r="RKA14" s="48"/>
      <c r="RKB14" s="48"/>
      <c r="RKC14" s="48"/>
      <c r="RKD14" s="48"/>
      <c r="RKE14" s="48"/>
      <c r="RKF14" s="48"/>
      <c r="RKG14" s="48"/>
      <c r="RKH14" s="48"/>
      <c r="RKI14" s="48"/>
      <c r="RKJ14" s="48"/>
      <c r="RKK14" s="48"/>
      <c r="RKL14" s="48"/>
      <c r="RKM14" s="48"/>
      <c r="RKN14" s="48"/>
      <c r="RKO14" s="48"/>
      <c r="RKP14" s="48"/>
      <c r="RKQ14" s="48"/>
      <c r="RKR14" s="48"/>
      <c r="RKS14" s="48"/>
      <c r="RKT14" s="48"/>
      <c r="RKU14" s="48"/>
      <c r="RKV14" s="48"/>
      <c r="RKW14" s="48"/>
      <c r="RKX14" s="48"/>
      <c r="RKY14" s="48"/>
      <c r="RKZ14" s="48"/>
      <c r="RLA14" s="48"/>
      <c r="RLB14" s="48"/>
      <c r="RLC14" s="48"/>
      <c r="RLD14" s="48"/>
      <c r="RLE14" s="48"/>
      <c r="RLF14" s="48"/>
      <c r="RLG14" s="48"/>
      <c r="RLH14" s="48"/>
      <c r="RLI14" s="48"/>
      <c r="RLJ14" s="48"/>
      <c r="RLK14" s="48"/>
      <c r="RLL14" s="48"/>
      <c r="RLM14" s="48"/>
      <c r="RLN14" s="48"/>
      <c r="RLO14" s="48"/>
      <c r="RLP14" s="48"/>
      <c r="RLQ14" s="48"/>
      <c r="RLR14" s="48"/>
      <c r="RLS14" s="48"/>
      <c r="RLT14" s="48"/>
      <c r="RLU14" s="48"/>
      <c r="RLV14" s="48"/>
      <c r="RLW14" s="48"/>
      <c r="RLX14" s="48"/>
      <c r="RLY14" s="48"/>
      <c r="RLZ14" s="48"/>
      <c r="RMA14" s="48"/>
      <c r="RMB14" s="48"/>
      <c r="RMC14" s="48"/>
      <c r="RMD14" s="48"/>
      <c r="RME14" s="48"/>
      <c r="RMF14" s="48"/>
      <c r="RMG14" s="48"/>
      <c r="RMH14" s="48"/>
      <c r="RMI14" s="48"/>
      <c r="RMJ14" s="48"/>
      <c r="RMK14" s="48"/>
      <c r="RML14" s="48"/>
      <c r="RMM14" s="48"/>
      <c r="RMN14" s="48"/>
      <c r="RMO14" s="48"/>
      <c r="RMP14" s="48"/>
      <c r="RMQ14" s="48"/>
      <c r="RMR14" s="48"/>
      <c r="RMS14" s="48"/>
      <c r="RMT14" s="48"/>
      <c r="RMU14" s="48"/>
      <c r="RMV14" s="48"/>
      <c r="RMW14" s="48"/>
      <c r="RMX14" s="48"/>
      <c r="RMY14" s="48"/>
      <c r="RMZ14" s="48"/>
      <c r="RNA14" s="48"/>
      <c r="RNB14" s="48"/>
      <c r="RNC14" s="48"/>
      <c r="RND14" s="48"/>
      <c r="RNE14" s="48"/>
      <c r="RNF14" s="48"/>
      <c r="RNG14" s="48"/>
      <c r="RNH14" s="48"/>
      <c r="RNI14" s="48"/>
      <c r="RNJ14" s="48"/>
      <c r="RNK14" s="48"/>
      <c r="RNL14" s="48"/>
      <c r="RNM14" s="48"/>
      <c r="RNN14" s="48"/>
      <c r="RNO14" s="48"/>
      <c r="RNP14" s="48"/>
      <c r="RNQ14" s="48"/>
      <c r="RNR14" s="48"/>
      <c r="RNS14" s="48"/>
      <c r="RNT14" s="48"/>
      <c r="RNU14" s="48"/>
      <c r="RNV14" s="48"/>
      <c r="RNW14" s="48"/>
      <c r="RNX14" s="48"/>
      <c r="RNY14" s="48"/>
      <c r="RNZ14" s="48"/>
      <c r="ROA14" s="48"/>
      <c r="ROB14" s="48"/>
      <c r="ROC14" s="48"/>
      <c r="ROD14" s="48"/>
      <c r="ROE14" s="48"/>
      <c r="ROF14" s="48"/>
      <c r="ROG14" s="48"/>
      <c r="ROH14" s="48"/>
      <c r="ROI14" s="48"/>
      <c r="ROJ14" s="48"/>
      <c r="ROK14" s="48"/>
      <c r="ROL14" s="48"/>
      <c r="ROM14" s="48"/>
      <c r="RON14" s="48"/>
      <c r="ROO14" s="48"/>
      <c r="ROP14" s="48"/>
      <c r="ROQ14" s="48"/>
      <c r="ROR14" s="48"/>
      <c r="ROS14" s="48"/>
      <c r="ROT14" s="48"/>
      <c r="ROU14" s="48"/>
      <c r="ROV14" s="48"/>
      <c r="ROW14" s="48"/>
      <c r="ROX14" s="48"/>
      <c r="ROY14" s="48"/>
      <c r="ROZ14" s="48"/>
      <c r="RPA14" s="48"/>
      <c r="RPB14" s="48"/>
      <c r="RPC14" s="48"/>
      <c r="RPD14" s="48"/>
      <c r="RPE14" s="48"/>
      <c r="RPF14" s="48"/>
      <c r="RPG14" s="48"/>
      <c r="RPH14" s="48"/>
      <c r="RPI14" s="48"/>
      <c r="RPJ14" s="48"/>
      <c r="RPK14" s="48"/>
      <c r="RPL14" s="48"/>
      <c r="RPM14" s="48"/>
      <c r="RPN14" s="48"/>
      <c r="RPO14" s="48"/>
      <c r="RPP14" s="48"/>
      <c r="RPQ14" s="48"/>
      <c r="RPR14" s="48"/>
      <c r="RPS14" s="48"/>
      <c r="RPT14" s="48"/>
      <c r="RPU14" s="48"/>
      <c r="RPV14" s="48"/>
      <c r="RPW14" s="48"/>
      <c r="RPX14" s="48"/>
      <c r="RPY14" s="48"/>
      <c r="RPZ14" s="48"/>
      <c r="RQA14" s="48"/>
      <c r="RQB14" s="48"/>
      <c r="RQC14" s="48"/>
      <c r="RQD14" s="48"/>
      <c r="RQE14" s="48"/>
      <c r="RQF14" s="48"/>
      <c r="RQG14" s="48"/>
      <c r="RQH14" s="48"/>
      <c r="RQI14" s="48"/>
      <c r="RQJ14" s="48"/>
      <c r="RQK14" s="48"/>
      <c r="RQL14" s="48"/>
      <c r="RQM14" s="48"/>
      <c r="RQN14" s="48"/>
      <c r="RQO14" s="48"/>
      <c r="RQP14" s="48"/>
      <c r="RQQ14" s="48"/>
      <c r="RQR14" s="48"/>
      <c r="RQS14" s="48"/>
      <c r="RQT14" s="48"/>
      <c r="RQU14" s="48"/>
      <c r="RQV14" s="48"/>
      <c r="RQW14" s="48"/>
      <c r="RQX14" s="48"/>
      <c r="RQY14" s="48"/>
      <c r="RQZ14" s="48"/>
      <c r="RRA14" s="48"/>
      <c r="RRB14" s="48"/>
      <c r="RRC14" s="48"/>
      <c r="RRD14" s="48"/>
      <c r="RRE14" s="48"/>
      <c r="RRF14" s="48"/>
      <c r="RRG14" s="48"/>
      <c r="RRH14" s="48"/>
      <c r="RRI14" s="48"/>
      <c r="RRJ14" s="48"/>
      <c r="RRK14" s="48"/>
      <c r="RRL14" s="48"/>
      <c r="RRM14" s="48"/>
      <c r="RRN14" s="48"/>
      <c r="RRO14" s="48"/>
      <c r="RRP14" s="48"/>
      <c r="RRQ14" s="48"/>
      <c r="RRR14" s="48"/>
      <c r="RRS14" s="48"/>
      <c r="RRT14" s="48"/>
      <c r="RRU14" s="48"/>
      <c r="RRV14" s="48"/>
      <c r="RRW14" s="48"/>
      <c r="RRX14" s="48"/>
      <c r="RRY14" s="48"/>
      <c r="RRZ14" s="48"/>
      <c r="RSA14" s="48"/>
      <c r="RSB14" s="48"/>
      <c r="RSC14" s="48"/>
      <c r="RSD14" s="48"/>
      <c r="RSE14" s="48"/>
      <c r="RSF14" s="48"/>
      <c r="RSG14" s="48"/>
      <c r="RSH14" s="48"/>
      <c r="RSI14" s="48"/>
      <c r="RSJ14" s="48"/>
      <c r="RSK14" s="48"/>
      <c r="RSL14" s="48"/>
      <c r="RSM14" s="48"/>
      <c r="RSN14" s="48"/>
      <c r="RSO14" s="48"/>
      <c r="RSP14" s="48"/>
      <c r="RSQ14" s="48"/>
      <c r="RSR14" s="48"/>
      <c r="RSS14" s="48"/>
      <c r="RST14" s="48"/>
      <c r="RSU14" s="48"/>
      <c r="RSV14" s="48"/>
      <c r="RSW14" s="48"/>
      <c r="RSX14" s="48"/>
      <c r="RSY14" s="48"/>
      <c r="RSZ14" s="48"/>
      <c r="RTA14" s="48"/>
      <c r="RTB14" s="48"/>
      <c r="RTC14" s="48"/>
      <c r="RTD14" s="48"/>
      <c r="RTE14" s="48"/>
      <c r="RTF14" s="48"/>
      <c r="RTG14" s="48"/>
      <c r="RTH14" s="48"/>
      <c r="RTI14" s="48"/>
      <c r="RTJ14" s="48"/>
      <c r="RTK14" s="48"/>
      <c r="RTL14" s="48"/>
      <c r="RTM14" s="48"/>
      <c r="RTN14" s="48"/>
      <c r="RTO14" s="48"/>
      <c r="RTP14" s="48"/>
      <c r="RTQ14" s="48"/>
      <c r="RTR14" s="48"/>
      <c r="RTS14" s="48"/>
      <c r="RTT14" s="48"/>
      <c r="RTU14" s="48"/>
      <c r="RTV14" s="48"/>
      <c r="RTW14" s="48"/>
      <c r="RTX14" s="48"/>
      <c r="RTY14" s="48"/>
      <c r="RTZ14" s="48"/>
      <c r="RUA14" s="48"/>
      <c r="RUB14" s="48"/>
      <c r="RUC14" s="48"/>
      <c r="RUD14" s="48"/>
      <c r="RUE14" s="48"/>
      <c r="RUF14" s="48"/>
      <c r="RUG14" s="48"/>
      <c r="RUH14" s="48"/>
      <c r="RUI14" s="48"/>
      <c r="RUJ14" s="48"/>
      <c r="RUK14" s="48"/>
      <c r="RUL14" s="48"/>
      <c r="RUM14" s="48"/>
      <c r="RUN14" s="48"/>
      <c r="RUO14" s="48"/>
      <c r="RUP14" s="48"/>
      <c r="RUQ14" s="48"/>
      <c r="RUR14" s="48"/>
      <c r="RUS14" s="48"/>
      <c r="RUT14" s="48"/>
      <c r="RUU14" s="48"/>
      <c r="RUV14" s="48"/>
      <c r="RUW14" s="48"/>
      <c r="RUX14" s="48"/>
      <c r="RUY14" s="48"/>
      <c r="RUZ14" s="48"/>
      <c r="RVA14" s="48"/>
      <c r="RVB14" s="48"/>
      <c r="RVC14" s="48"/>
      <c r="RVD14" s="48"/>
      <c r="RVE14" s="48"/>
      <c r="RVF14" s="48"/>
      <c r="RVG14" s="48"/>
      <c r="RVH14" s="48"/>
      <c r="RVI14" s="48"/>
      <c r="RVJ14" s="48"/>
      <c r="RVK14" s="48"/>
      <c r="RVL14" s="48"/>
      <c r="RVM14" s="48"/>
      <c r="RVN14" s="48"/>
      <c r="RVO14" s="48"/>
      <c r="RVP14" s="48"/>
      <c r="RVQ14" s="48"/>
      <c r="RVR14" s="48"/>
      <c r="RVS14" s="48"/>
      <c r="RVT14" s="48"/>
      <c r="RVU14" s="48"/>
      <c r="RVV14" s="48"/>
      <c r="RVW14" s="48"/>
      <c r="RVX14" s="48"/>
      <c r="RVY14" s="48"/>
      <c r="RVZ14" s="48"/>
      <c r="RWA14" s="48"/>
      <c r="RWB14" s="48"/>
      <c r="RWC14" s="48"/>
      <c r="RWD14" s="48"/>
      <c r="RWE14" s="48"/>
      <c r="RWF14" s="48"/>
      <c r="RWG14" s="48"/>
      <c r="RWH14" s="48"/>
      <c r="RWI14" s="48"/>
      <c r="RWJ14" s="48"/>
      <c r="RWK14" s="48"/>
      <c r="RWL14" s="48"/>
      <c r="RWM14" s="48"/>
      <c r="RWN14" s="48"/>
      <c r="RWO14" s="48"/>
      <c r="RWP14" s="48"/>
      <c r="RWQ14" s="48"/>
      <c r="RWR14" s="48"/>
      <c r="RWS14" s="48"/>
      <c r="RWT14" s="48"/>
      <c r="RWU14" s="48"/>
      <c r="RWV14" s="48"/>
      <c r="RWW14" s="48"/>
      <c r="RWX14" s="48"/>
      <c r="RWY14" s="48"/>
      <c r="RWZ14" s="48"/>
      <c r="RXA14" s="48"/>
      <c r="RXB14" s="48"/>
      <c r="RXC14" s="48"/>
      <c r="RXD14" s="48"/>
      <c r="RXE14" s="48"/>
      <c r="RXF14" s="48"/>
      <c r="RXG14" s="48"/>
      <c r="RXH14" s="48"/>
      <c r="RXI14" s="48"/>
      <c r="RXJ14" s="48"/>
      <c r="RXK14" s="48"/>
      <c r="RXL14" s="48"/>
      <c r="RXM14" s="48"/>
      <c r="RXN14" s="48"/>
      <c r="RXO14" s="48"/>
      <c r="RXP14" s="48"/>
      <c r="RXQ14" s="48"/>
      <c r="RXR14" s="48"/>
      <c r="RXS14" s="48"/>
      <c r="RXT14" s="48"/>
      <c r="RXU14" s="48"/>
      <c r="RXV14" s="48"/>
      <c r="RXW14" s="48"/>
      <c r="RXX14" s="48"/>
      <c r="RXY14" s="48"/>
      <c r="RXZ14" s="48"/>
      <c r="RYA14" s="48"/>
      <c r="RYB14" s="48"/>
      <c r="RYC14" s="48"/>
      <c r="RYD14" s="48"/>
      <c r="RYE14" s="48"/>
      <c r="RYF14" s="48"/>
      <c r="RYG14" s="48"/>
      <c r="RYH14" s="48"/>
      <c r="RYI14" s="48"/>
      <c r="RYJ14" s="48"/>
      <c r="RYK14" s="48"/>
      <c r="RYL14" s="48"/>
      <c r="RYM14" s="48"/>
      <c r="RYN14" s="48"/>
      <c r="RYO14" s="48"/>
      <c r="RYP14" s="48"/>
      <c r="RYQ14" s="48"/>
      <c r="RYR14" s="48"/>
      <c r="RYS14" s="48"/>
      <c r="RYT14" s="48"/>
      <c r="RYU14" s="48"/>
      <c r="RYV14" s="48"/>
      <c r="RYW14" s="48"/>
      <c r="RYX14" s="48"/>
      <c r="RYY14" s="48"/>
      <c r="RYZ14" s="48"/>
      <c r="RZA14" s="48"/>
      <c r="RZB14" s="48"/>
      <c r="RZC14" s="48"/>
      <c r="RZD14" s="48"/>
      <c r="RZE14" s="48"/>
      <c r="RZF14" s="48"/>
      <c r="RZG14" s="48"/>
      <c r="RZH14" s="48"/>
      <c r="RZI14" s="48"/>
      <c r="RZJ14" s="48"/>
      <c r="RZK14" s="48"/>
      <c r="RZL14" s="48"/>
      <c r="RZM14" s="48"/>
      <c r="RZN14" s="48"/>
      <c r="RZO14" s="48"/>
      <c r="RZP14" s="48"/>
      <c r="RZQ14" s="48"/>
      <c r="RZR14" s="48"/>
      <c r="RZS14" s="48"/>
      <c r="RZT14" s="48"/>
      <c r="RZU14" s="48"/>
      <c r="RZV14" s="48"/>
      <c r="RZW14" s="48"/>
      <c r="RZX14" s="48"/>
      <c r="RZY14" s="48"/>
      <c r="RZZ14" s="48"/>
      <c r="SAA14" s="48"/>
      <c r="SAB14" s="48"/>
      <c r="SAC14" s="48"/>
      <c r="SAD14" s="48"/>
      <c r="SAE14" s="48"/>
      <c r="SAF14" s="48"/>
      <c r="SAG14" s="48"/>
      <c r="SAH14" s="48"/>
      <c r="SAI14" s="48"/>
      <c r="SAJ14" s="48"/>
      <c r="SAK14" s="48"/>
      <c r="SAL14" s="48"/>
      <c r="SAM14" s="48"/>
      <c r="SAN14" s="48"/>
      <c r="SAO14" s="48"/>
      <c r="SAP14" s="48"/>
      <c r="SAQ14" s="48"/>
      <c r="SAR14" s="48"/>
      <c r="SAS14" s="48"/>
      <c r="SAT14" s="48"/>
      <c r="SAU14" s="48"/>
      <c r="SAV14" s="48"/>
      <c r="SAW14" s="48"/>
      <c r="SAX14" s="48"/>
      <c r="SAY14" s="48"/>
      <c r="SAZ14" s="48"/>
      <c r="SBA14" s="48"/>
      <c r="SBB14" s="48"/>
      <c r="SBC14" s="48"/>
      <c r="SBD14" s="48"/>
      <c r="SBE14" s="48"/>
      <c r="SBF14" s="48"/>
      <c r="SBG14" s="48"/>
      <c r="SBH14" s="48"/>
      <c r="SBI14" s="48"/>
      <c r="SBJ14" s="48"/>
      <c r="SBK14" s="48"/>
      <c r="SBL14" s="48"/>
      <c r="SBM14" s="48"/>
      <c r="SBN14" s="48"/>
      <c r="SBO14" s="48"/>
      <c r="SBP14" s="48"/>
      <c r="SBQ14" s="48"/>
      <c r="SBR14" s="48"/>
      <c r="SBS14" s="48"/>
      <c r="SBT14" s="48"/>
      <c r="SBU14" s="48"/>
      <c r="SBV14" s="48"/>
      <c r="SBW14" s="48"/>
      <c r="SBX14" s="48"/>
      <c r="SBY14" s="48"/>
      <c r="SBZ14" s="48"/>
      <c r="SCA14" s="48"/>
      <c r="SCB14" s="48"/>
      <c r="SCC14" s="48"/>
      <c r="SCD14" s="48"/>
      <c r="SCE14" s="48"/>
      <c r="SCF14" s="48"/>
      <c r="SCG14" s="48"/>
      <c r="SCH14" s="48"/>
      <c r="SCI14" s="48"/>
      <c r="SCJ14" s="48"/>
      <c r="SCK14" s="48"/>
      <c r="SCL14" s="48"/>
      <c r="SCM14" s="48"/>
      <c r="SCN14" s="48"/>
      <c r="SCO14" s="48"/>
      <c r="SCP14" s="48"/>
      <c r="SCQ14" s="48"/>
      <c r="SCR14" s="48"/>
      <c r="SCS14" s="48"/>
      <c r="SCT14" s="48"/>
      <c r="SCU14" s="48"/>
      <c r="SCV14" s="48"/>
      <c r="SCW14" s="48"/>
      <c r="SCX14" s="48"/>
      <c r="SCY14" s="48"/>
      <c r="SCZ14" s="48"/>
      <c r="SDA14" s="48"/>
      <c r="SDB14" s="48"/>
      <c r="SDC14" s="48"/>
      <c r="SDD14" s="48"/>
      <c r="SDE14" s="48"/>
      <c r="SDF14" s="48"/>
      <c r="SDG14" s="48"/>
      <c r="SDH14" s="48"/>
      <c r="SDI14" s="48"/>
      <c r="SDJ14" s="48"/>
      <c r="SDK14" s="48"/>
      <c r="SDL14" s="48"/>
      <c r="SDM14" s="48"/>
      <c r="SDN14" s="48"/>
      <c r="SDO14" s="48"/>
      <c r="SDP14" s="48"/>
      <c r="SDQ14" s="48"/>
      <c r="SDR14" s="48"/>
      <c r="SDS14" s="48"/>
      <c r="SDT14" s="48"/>
      <c r="SDU14" s="48"/>
      <c r="SDV14" s="48"/>
      <c r="SDW14" s="48"/>
      <c r="SDX14" s="48"/>
      <c r="SDY14" s="48"/>
      <c r="SDZ14" s="48"/>
      <c r="SEA14" s="48"/>
      <c r="SEB14" s="48"/>
      <c r="SEC14" s="48"/>
      <c r="SED14" s="48"/>
      <c r="SEE14" s="48"/>
      <c r="SEF14" s="48"/>
      <c r="SEG14" s="48"/>
      <c r="SEH14" s="48"/>
      <c r="SEI14" s="48"/>
      <c r="SEJ14" s="48"/>
      <c r="SEK14" s="48"/>
      <c r="SEL14" s="48"/>
      <c r="SEM14" s="48"/>
      <c r="SEN14" s="48"/>
      <c r="SEO14" s="48"/>
      <c r="SEP14" s="48"/>
      <c r="SEQ14" s="48"/>
      <c r="SER14" s="48"/>
      <c r="SES14" s="48"/>
      <c r="SET14" s="48"/>
      <c r="SEU14" s="48"/>
      <c r="SEV14" s="48"/>
      <c r="SEW14" s="48"/>
      <c r="SEX14" s="48"/>
      <c r="SEY14" s="48"/>
      <c r="SEZ14" s="48"/>
      <c r="SFA14" s="48"/>
      <c r="SFB14" s="48"/>
      <c r="SFC14" s="48"/>
      <c r="SFD14" s="48"/>
      <c r="SFE14" s="48"/>
      <c r="SFF14" s="48"/>
      <c r="SFG14" s="48"/>
      <c r="SFH14" s="48"/>
      <c r="SFI14" s="48"/>
      <c r="SFJ14" s="48"/>
      <c r="SFK14" s="48"/>
      <c r="SFL14" s="48"/>
      <c r="SFM14" s="48"/>
      <c r="SFN14" s="48"/>
      <c r="SFO14" s="48"/>
      <c r="SFP14" s="48"/>
      <c r="SFQ14" s="48"/>
      <c r="SFR14" s="48"/>
      <c r="SFS14" s="48"/>
      <c r="SFT14" s="48"/>
      <c r="SFU14" s="48"/>
      <c r="SFV14" s="48"/>
      <c r="SFW14" s="48"/>
      <c r="SFX14" s="48"/>
      <c r="SFY14" s="48"/>
      <c r="SFZ14" s="48"/>
      <c r="SGA14" s="48"/>
      <c r="SGB14" s="48"/>
      <c r="SGC14" s="48"/>
      <c r="SGD14" s="48"/>
      <c r="SGE14" s="48"/>
      <c r="SGF14" s="48"/>
      <c r="SGG14" s="48"/>
      <c r="SGH14" s="48"/>
      <c r="SGI14" s="48"/>
      <c r="SGJ14" s="48"/>
      <c r="SGK14" s="48"/>
      <c r="SGL14" s="48"/>
      <c r="SGM14" s="48"/>
      <c r="SGN14" s="48"/>
      <c r="SGO14" s="48"/>
      <c r="SGP14" s="48"/>
      <c r="SGQ14" s="48"/>
      <c r="SGR14" s="48"/>
      <c r="SGS14" s="48"/>
      <c r="SGT14" s="48"/>
      <c r="SGU14" s="48"/>
      <c r="SGV14" s="48"/>
      <c r="SGW14" s="48"/>
      <c r="SGX14" s="48"/>
      <c r="SGY14" s="48"/>
      <c r="SGZ14" s="48"/>
      <c r="SHA14" s="48"/>
      <c r="SHB14" s="48"/>
      <c r="SHC14" s="48"/>
      <c r="SHD14" s="48"/>
      <c r="SHE14" s="48"/>
      <c r="SHF14" s="48"/>
      <c r="SHG14" s="48"/>
      <c r="SHH14" s="48"/>
      <c r="SHI14" s="48"/>
      <c r="SHJ14" s="48"/>
      <c r="SHK14" s="48"/>
      <c r="SHL14" s="48"/>
      <c r="SHM14" s="48"/>
      <c r="SHN14" s="48"/>
      <c r="SHO14" s="48"/>
      <c r="SHP14" s="48"/>
      <c r="SHQ14" s="48"/>
      <c r="SHR14" s="48"/>
      <c r="SHS14" s="48"/>
      <c r="SHT14" s="48"/>
      <c r="SHU14" s="48"/>
      <c r="SHV14" s="48"/>
      <c r="SHW14" s="48"/>
      <c r="SHX14" s="48"/>
      <c r="SHY14" s="48"/>
      <c r="SHZ14" s="48"/>
      <c r="SIA14" s="48"/>
      <c r="SIB14" s="48"/>
      <c r="SIC14" s="48"/>
      <c r="SID14" s="48"/>
      <c r="SIE14" s="48"/>
      <c r="SIF14" s="48"/>
      <c r="SIG14" s="48"/>
      <c r="SIH14" s="48"/>
      <c r="SII14" s="48"/>
      <c r="SIJ14" s="48"/>
      <c r="SIK14" s="48"/>
      <c r="SIL14" s="48"/>
      <c r="SIM14" s="48"/>
      <c r="SIN14" s="48"/>
      <c r="SIO14" s="48"/>
      <c r="SIP14" s="48"/>
      <c r="SIQ14" s="48"/>
      <c r="SIR14" s="48"/>
      <c r="SIS14" s="48"/>
      <c r="SIT14" s="48"/>
      <c r="SIU14" s="48"/>
      <c r="SIV14" s="48"/>
      <c r="SIW14" s="48"/>
      <c r="SIX14" s="48"/>
      <c r="SIY14" s="48"/>
      <c r="SIZ14" s="48"/>
      <c r="SJA14" s="48"/>
      <c r="SJB14" s="48"/>
      <c r="SJC14" s="48"/>
      <c r="SJD14" s="48"/>
      <c r="SJE14" s="48"/>
      <c r="SJF14" s="48"/>
      <c r="SJG14" s="48"/>
      <c r="SJH14" s="48"/>
      <c r="SJI14" s="48"/>
      <c r="SJJ14" s="48"/>
      <c r="SJK14" s="48"/>
      <c r="SJL14" s="48"/>
      <c r="SJM14" s="48"/>
      <c r="SJN14" s="48"/>
      <c r="SJO14" s="48"/>
      <c r="SJP14" s="48"/>
      <c r="SJQ14" s="48"/>
      <c r="SJR14" s="48"/>
      <c r="SJS14" s="48"/>
      <c r="SJT14" s="48"/>
      <c r="SJU14" s="48"/>
      <c r="SJV14" s="48"/>
      <c r="SJW14" s="48"/>
      <c r="SJX14" s="48"/>
      <c r="SJY14" s="48"/>
      <c r="SJZ14" s="48"/>
      <c r="SKA14" s="48"/>
      <c r="SKB14" s="48"/>
      <c r="SKC14" s="48"/>
      <c r="SKD14" s="48"/>
      <c r="SKE14" s="48"/>
      <c r="SKF14" s="48"/>
      <c r="SKG14" s="48"/>
      <c r="SKH14" s="48"/>
      <c r="SKI14" s="48"/>
      <c r="SKJ14" s="48"/>
      <c r="SKK14" s="48"/>
      <c r="SKL14" s="48"/>
      <c r="SKM14" s="48"/>
      <c r="SKN14" s="48"/>
      <c r="SKO14" s="48"/>
      <c r="SKP14" s="48"/>
      <c r="SKQ14" s="48"/>
      <c r="SKR14" s="48"/>
      <c r="SKS14" s="48"/>
      <c r="SKT14" s="48"/>
      <c r="SKU14" s="48"/>
      <c r="SKV14" s="48"/>
      <c r="SKW14" s="48"/>
      <c r="SKX14" s="48"/>
      <c r="SKY14" s="48"/>
      <c r="SKZ14" s="48"/>
      <c r="SLA14" s="48"/>
      <c r="SLB14" s="48"/>
      <c r="SLC14" s="48"/>
      <c r="SLD14" s="48"/>
      <c r="SLE14" s="48"/>
      <c r="SLF14" s="48"/>
      <c r="SLG14" s="48"/>
      <c r="SLH14" s="48"/>
      <c r="SLI14" s="48"/>
      <c r="SLJ14" s="48"/>
      <c r="SLK14" s="48"/>
      <c r="SLL14" s="48"/>
      <c r="SLM14" s="48"/>
      <c r="SLN14" s="48"/>
      <c r="SLO14" s="48"/>
      <c r="SLP14" s="48"/>
      <c r="SLQ14" s="48"/>
      <c r="SLR14" s="48"/>
      <c r="SLS14" s="48"/>
      <c r="SLT14" s="48"/>
      <c r="SLU14" s="48"/>
      <c r="SLV14" s="48"/>
      <c r="SLW14" s="48"/>
      <c r="SLX14" s="48"/>
      <c r="SLY14" s="48"/>
      <c r="SLZ14" s="48"/>
      <c r="SMA14" s="48"/>
      <c r="SMB14" s="48"/>
      <c r="SMC14" s="48"/>
      <c r="SMD14" s="48"/>
      <c r="SME14" s="48"/>
      <c r="SMF14" s="48"/>
      <c r="SMG14" s="48"/>
      <c r="SMH14" s="48"/>
      <c r="SMI14" s="48"/>
      <c r="SMJ14" s="48"/>
      <c r="SMK14" s="48"/>
      <c r="SML14" s="48"/>
      <c r="SMM14" s="48"/>
      <c r="SMN14" s="48"/>
      <c r="SMO14" s="48"/>
      <c r="SMP14" s="48"/>
      <c r="SMQ14" s="48"/>
      <c r="SMR14" s="48"/>
      <c r="SMS14" s="48"/>
      <c r="SMT14" s="48"/>
      <c r="SMU14" s="48"/>
      <c r="SMV14" s="48"/>
      <c r="SMW14" s="48"/>
      <c r="SMX14" s="48"/>
      <c r="SMY14" s="48"/>
      <c r="SMZ14" s="48"/>
      <c r="SNA14" s="48"/>
      <c r="SNB14" s="48"/>
      <c r="SNC14" s="48"/>
      <c r="SND14" s="48"/>
      <c r="SNE14" s="48"/>
      <c r="SNF14" s="48"/>
      <c r="SNG14" s="48"/>
      <c r="SNH14" s="48"/>
      <c r="SNI14" s="48"/>
      <c r="SNJ14" s="48"/>
      <c r="SNK14" s="48"/>
      <c r="SNL14" s="48"/>
      <c r="SNM14" s="48"/>
      <c r="SNN14" s="48"/>
      <c r="SNO14" s="48"/>
      <c r="SNP14" s="48"/>
      <c r="SNQ14" s="48"/>
      <c r="SNR14" s="48"/>
      <c r="SNS14" s="48"/>
      <c r="SNT14" s="48"/>
      <c r="SNU14" s="48"/>
      <c r="SNV14" s="48"/>
      <c r="SNW14" s="48"/>
      <c r="SNX14" s="48"/>
      <c r="SNY14" s="48"/>
      <c r="SNZ14" s="48"/>
      <c r="SOA14" s="48"/>
      <c r="SOB14" s="48"/>
      <c r="SOC14" s="48"/>
      <c r="SOD14" s="48"/>
      <c r="SOE14" s="48"/>
      <c r="SOF14" s="48"/>
      <c r="SOG14" s="48"/>
      <c r="SOH14" s="48"/>
      <c r="SOI14" s="48"/>
      <c r="SOJ14" s="48"/>
      <c r="SOK14" s="48"/>
      <c r="SOL14" s="48"/>
      <c r="SOM14" s="48"/>
      <c r="SON14" s="48"/>
      <c r="SOO14" s="48"/>
      <c r="SOP14" s="48"/>
      <c r="SOQ14" s="48"/>
      <c r="SOR14" s="48"/>
      <c r="SOS14" s="48"/>
      <c r="SOT14" s="48"/>
      <c r="SOU14" s="48"/>
      <c r="SOV14" s="48"/>
      <c r="SOW14" s="48"/>
      <c r="SOX14" s="48"/>
      <c r="SOY14" s="48"/>
      <c r="SOZ14" s="48"/>
      <c r="SPA14" s="48"/>
      <c r="SPB14" s="48"/>
      <c r="SPC14" s="48"/>
      <c r="SPD14" s="48"/>
      <c r="SPE14" s="48"/>
      <c r="SPF14" s="48"/>
      <c r="SPG14" s="48"/>
      <c r="SPH14" s="48"/>
      <c r="SPI14" s="48"/>
      <c r="SPJ14" s="48"/>
      <c r="SPK14" s="48"/>
      <c r="SPL14" s="48"/>
      <c r="SPM14" s="48"/>
      <c r="SPN14" s="48"/>
      <c r="SPO14" s="48"/>
      <c r="SPP14" s="48"/>
      <c r="SPQ14" s="48"/>
      <c r="SPR14" s="48"/>
      <c r="SPS14" s="48"/>
      <c r="SPT14" s="48"/>
      <c r="SPU14" s="48"/>
      <c r="SPV14" s="48"/>
      <c r="SPW14" s="48"/>
      <c r="SPX14" s="48"/>
      <c r="SPY14" s="48"/>
      <c r="SPZ14" s="48"/>
      <c r="SQA14" s="48"/>
      <c r="SQB14" s="48"/>
      <c r="SQC14" s="48"/>
      <c r="SQD14" s="48"/>
      <c r="SQE14" s="48"/>
      <c r="SQF14" s="48"/>
      <c r="SQG14" s="48"/>
      <c r="SQH14" s="48"/>
      <c r="SQI14" s="48"/>
      <c r="SQJ14" s="48"/>
      <c r="SQK14" s="48"/>
      <c r="SQL14" s="48"/>
      <c r="SQM14" s="48"/>
      <c r="SQN14" s="48"/>
      <c r="SQO14" s="48"/>
      <c r="SQP14" s="48"/>
      <c r="SQQ14" s="48"/>
      <c r="SQR14" s="48"/>
      <c r="SQS14" s="48"/>
      <c r="SQT14" s="48"/>
      <c r="SQU14" s="48"/>
      <c r="SQV14" s="48"/>
      <c r="SQW14" s="48"/>
      <c r="SQX14" s="48"/>
      <c r="SQY14" s="48"/>
      <c r="SQZ14" s="48"/>
      <c r="SRA14" s="48"/>
      <c r="SRB14" s="48"/>
      <c r="SRC14" s="48"/>
      <c r="SRD14" s="48"/>
      <c r="SRE14" s="48"/>
      <c r="SRF14" s="48"/>
      <c r="SRG14" s="48"/>
      <c r="SRH14" s="48"/>
      <c r="SRI14" s="48"/>
      <c r="SRJ14" s="48"/>
      <c r="SRK14" s="48"/>
      <c r="SRL14" s="48"/>
      <c r="SRM14" s="48"/>
      <c r="SRN14" s="48"/>
      <c r="SRO14" s="48"/>
      <c r="SRP14" s="48"/>
      <c r="SRQ14" s="48"/>
      <c r="SRR14" s="48"/>
      <c r="SRS14" s="48"/>
      <c r="SRT14" s="48"/>
      <c r="SRU14" s="48"/>
      <c r="SRV14" s="48"/>
      <c r="SRW14" s="48"/>
      <c r="SRX14" s="48"/>
      <c r="SRY14" s="48"/>
      <c r="SRZ14" s="48"/>
      <c r="SSA14" s="48"/>
      <c r="SSB14" s="48"/>
      <c r="SSC14" s="48"/>
      <c r="SSD14" s="48"/>
      <c r="SSE14" s="48"/>
      <c r="SSF14" s="48"/>
      <c r="SSG14" s="48"/>
      <c r="SSH14" s="48"/>
      <c r="SSI14" s="48"/>
      <c r="SSJ14" s="48"/>
      <c r="SSK14" s="48"/>
      <c r="SSL14" s="48"/>
      <c r="SSM14" s="48"/>
      <c r="SSN14" s="48"/>
      <c r="SSO14" s="48"/>
      <c r="SSP14" s="48"/>
      <c r="SSQ14" s="48"/>
      <c r="SSR14" s="48"/>
      <c r="SSS14" s="48"/>
      <c r="SST14" s="48"/>
      <c r="SSU14" s="48"/>
      <c r="SSV14" s="48"/>
      <c r="SSW14" s="48"/>
      <c r="SSX14" s="48"/>
      <c r="SSY14" s="48"/>
      <c r="SSZ14" s="48"/>
      <c r="STA14" s="48"/>
      <c r="STB14" s="48"/>
      <c r="STC14" s="48"/>
      <c r="STD14" s="48"/>
      <c r="STE14" s="48"/>
      <c r="STF14" s="48"/>
      <c r="STG14" s="48"/>
      <c r="STH14" s="48"/>
      <c r="STI14" s="48"/>
      <c r="STJ14" s="48"/>
      <c r="STK14" s="48"/>
      <c r="STL14" s="48"/>
      <c r="STM14" s="48"/>
      <c r="STN14" s="48"/>
      <c r="STO14" s="48"/>
      <c r="STP14" s="48"/>
      <c r="STQ14" s="48"/>
      <c r="STR14" s="48"/>
      <c r="STS14" s="48"/>
      <c r="STT14" s="48"/>
      <c r="STU14" s="48"/>
      <c r="STV14" s="48"/>
      <c r="STW14" s="48"/>
      <c r="STX14" s="48"/>
      <c r="STY14" s="48"/>
      <c r="STZ14" s="48"/>
      <c r="SUA14" s="48"/>
      <c r="SUB14" s="48"/>
      <c r="SUC14" s="48"/>
      <c r="SUD14" s="48"/>
      <c r="SUE14" s="48"/>
      <c r="SUF14" s="48"/>
      <c r="SUG14" s="48"/>
      <c r="SUH14" s="48"/>
      <c r="SUI14" s="48"/>
      <c r="SUJ14" s="48"/>
      <c r="SUK14" s="48"/>
      <c r="SUL14" s="48"/>
      <c r="SUM14" s="48"/>
      <c r="SUN14" s="48"/>
      <c r="SUO14" s="48"/>
      <c r="SUP14" s="48"/>
      <c r="SUQ14" s="48"/>
      <c r="SUR14" s="48"/>
      <c r="SUS14" s="48"/>
      <c r="SUT14" s="48"/>
      <c r="SUU14" s="48"/>
      <c r="SUV14" s="48"/>
      <c r="SUW14" s="48"/>
      <c r="SUX14" s="48"/>
      <c r="SUY14" s="48"/>
      <c r="SUZ14" s="48"/>
      <c r="SVA14" s="48"/>
      <c r="SVB14" s="48"/>
      <c r="SVC14" s="48"/>
      <c r="SVD14" s="48"/>
      <c r="SVE14" s="48"/>
      <c r="SVF14" s="48"/>
      <c r="SVG14" s="48"/>
      <c r="SVH14" s="48"/>
      <c r="SVI14" s="48"/>
      <c r="SVJ14" s="48"/>
      <c r="SVK14" s="48"/>
      <c r="SVL14" s="48"/>
      <c r="SVM14" s="48"/>
      <c r="SVN14" s="48"/>
      <c r="SVO14" s="48"/>
      <c r="SVP14" s="48"/>
      <c r="SVQ14" s="48"/>
      <c r="SVR14" s="48"/>
      <c r="SVS14" s="48"/>
      <c r="SVT14" s="48"/>
      <c r="SVU14" s="48"/>
      <c r="SVV14" s="48"/>
      <c r="SVW14" s="48"/>
      <c r="SVX14" s="48"/>
      <c r="SVY14" s="48"/>
      <c r="SVZ14" s="48"/>
      <c r="SWA14" s="48"/>
      <c r="SWB14" s="48"/>
      <c r="SWC14" s="48"/>
      <c r="SWD14" s="48"/>
      <c r="SWE14" s="48"/>
      <c r="SWF14" s="48"/>
      <c r="SWG14" s="48"/>
      <c r="SWH14" s="48"/>
      <c r="SWI14" s="48"/>
      <c r="SWJ14" s="48"/>
      <c r="SWK14" s="48"/>
      <c r="SWL14" s="48"/>
      <c r="SWM14" s="48"/>
      <c r="SWN14" s="48"/>
      <c r="SWO14" s="48"/>
      <c r="SWP14" s="48"/>
      <c r="SWQ14" s="48"/>
      <c r="SWR14" s="48"/>
      <c r="SWS14" s="48"/>
      <c r="SWT14" s="48"/>
      <c r="SWU14" s="48"/>
      <c r="SWV14" s="48"/>
      <c r="SWW14" s="48"/>
      <c r="SWX14" s="48"/>
      <c r="SWY14" s="48"/>
      <c r="SWZ14" s="48"/>
      <c r="SXA14" s="48"/>
      <c r="SXB14" s="48"/>
      <c r="SXC14" s="48"/>
      <c r="SXD14" s="48"/>
      <c r="SXE14" s="48"/>
      <c r="SXF14" s="48"/>
      <c r="SXG14" s="48"/>
      <c r="SXH14" s="48"/>
      <c r="SXI14" s="48"/>
      <c r="SXJ14" s="48"/>
      <c r="SXK14" s="48"/>
      <c r="SXL14" s="48"/>
      <c r="SXM14" s="48"/>
      <c r="SXN14" s="48"/>
      <c r="SXO14" s="48"/>
      <c r="SXP14" s="48"/>
      <c r="SXQ14" s="48"/>
      <c r="SXR14" s="48"/>
      <c r="SXS14" s="48"/>
      <c r="SXT14" s="48"/>
      <c r="SXU14" s="48"/>
      <c r="SXV14" s="48"/>
      <c r="SXW14" s="48"/>
      <c r="SXX14" s="48"/>
      <c r="SXY14" s="48"/>
      <c r="SXZ14" s="48"/>
      <c r="SYA14" s="48"/>
      <c r="SYB14" s="48"/>
      <c r="SYC14" s="48"/>
      <c r="SYD14" s="48"/>
      <c r="SYE14" s="48"/>
      <c r="SYF14" s="48"/>
      <c r="SYG14" s="48"/>
      <c r="SYH14" s="48"/>
      <c r="SYI14" s="48"/>
      <c r="SYJ14" s="48"/>
      <c r="SYK14" s="48"/>
      <c r="SYL14" s="48"/>
      <c r="SYM14" s="48"/>
      <c r="SYN14" s="48"/>
      <c r="SYO14" s="48"/>
      <c r="SYP14" s="48"/>
      <c r="SYQ14" s="48"/>
      <c r="SYR14" s="48"/>
      <c r="SYS14" s="48"/>
      <c r="SYT14" s="48"/>
      <c r="SYU14" s="48"/>
      <c r="SYV14" s="48"/>
      <c r="SYW14" s="48"/>
      <c r="SYX14" s="48"/>
      <c r="SYY14" s="48"/>
      <c r="SYZ14" s="48"/>
      <c r="SZA14" s="48"/>
      <c r="SZB14" s="48"/>
      <c r="SZC14" s="48"/>
      <c r="SZD14" s="48"/>
      <c r="SZE14" s="48"/>
      <c r="SZF14" s="48"/>
      <c r="SZG14" s="48"/>
      <c r="SZH14" s="48"/>
      <c r="SZI14" s="48"/>
      <c r="SZJ14" s="48"/>
      <c r="SZK14" s="48"/>
      <c r="SZL14" s="48"/>
      <c r="SZM14" s="48"/>
      <c r="SZN14" s="48"/>
      <c r="SZO14" s="48"/>
      <c r="SZP14" s="48"/>
      <c r="SZQ14" s="48"/>
      <c r="SZR14" s="48"/>
      <c r="SZS14" s="48"/>
      <c r="SZT14" s="48"/>
      <c r="SZU14" s="48"/>
      <c r="SZV14" s="48"/>
      <c r="SZW14" s="48"/>
      <c r="SZX14" s="48"/>
      <c r="SZY14" s="48"/>
      <c r="SZZ14" s="48"/>
      <c r="TAA14" s="48"/>
      <c r="TAB14" s="48"/>
      <c r="TAC14" s="48"/>
      <c r="TAD14" s="48"/>
      <c r="TAE14" s="48"/>
      <c r="TAF14" s="48"/>
      <c r="TAG14" s="48"/>
      <c r="TAH14" s="48"/>
      <c r="TAI14" s="48"/>
      <c r="TAJ14" s="48"/>
      <c r="TAK14" s="48"/>
      <c r="TAL14" s="48"/>
      <c r="TAM14" s="48"/>
      <c r="TAN14" s="48"/>
      <c r="TAO14" s="48"/>
      <c r="TAP14" s="48"/>
      <c r="TAQ14" s="48"/>
      <c r="TAR14" s="48"/>
      <c r="TAS14" s="48"/>
      <c r="TAT14" s="48"/>
      <c r="TAU14" s="48"/>
      <c r="TAV14" s="48"/>
      <c r="TAW14" s="48"/>
      <c r="TAX14" s="48"/>
      <c r="TAY14" s="48"/>
      <c r="TAZ14" s="48"/>
      <c r="TBA14" s="48"/>
      <c r="TBB14" s="48"/>
      <c r="TBC14" s="48"/>
      <c r="TBD14" s="48"/>
      <c r="TBE14" s="48"/>
      <c r="TBF14" s="48"/>
      <c r="TBG14" s="48"/>
      <c r="TBH14" s="48"/>
      <c r="TBI14" s="48"/>
      <c r="TBJ14" s="48"/>
      <c r="TBK14" s="48"/>
      <c r="TBL14" s="48"/>
      <c r="TBM14" s="48"/>
      <c r="TBN14" s="48"/>
      <c r="TBO14" s="48"/>
      <c r="TBP14" s="48"/>
      <c r="TBQ14" s="48"/>
      <c r="TBR14" s="48"/>
      <c r="TBS14" s="48"/>
      <c r="TBT14" s="48"/>
      <c r="TBU14" s="48"/>
      <c r="TBV14" s="48"/>
      <c r="TBW14" s="48"/>
      <c r="TBX14" s="48"/>
      <c r="TBY14" s="48"/>
      <c r="TBZ14" s="48"/>
      <c r="TCA14" s="48"/>
      <c r="TCB14" s="48"/>
      <c r="TCC14" s="48"/>
      <c r="TCD14" s="48"/>
      <c r="TCE14" s="48"/>
      <c r="TCF14" s="48"/>
      <c r="TCG14" s="48"/>
      <c r="TCH14" s="48"/>
      <c r="TCI14" s="48"/>
      <c r="TCJ14" s="48"/>
      <c r="TCK14" s="48"/>
      <c r="TCL14" s="48"/>
      <c r="TCM14" s="48"/>
      <c r="TCN14" s="48"/>
      <c r="TCO14" s="48"/>
      <c r="TCP14" s="48"/>
      <c r="TCQ14" s="48"/>
      <c r="TCR14" s="48"/>
      <c r="TCS14" s="48"/>
      <c r="TCT14" s="48"/>
      <c r="TCU14" s="48"/>
      <c r="TCV14" s="48"/>
      <c r="TCW14" s="48"/>
      <c r="TCX14" s="48"/>
      <c r="TCY14" s="48"/>
      <c r="TCZ14" s="48"/>
      <c r="TDA14" s="48"/>
      <c r="TDB14" s="48"/>
      <c r="TDC14" s="48"/>
      <c r="TDD14" s="48"/>
      <c r="TDE14" s="48"/>
      <c r="TDF14" s="48"/>
      <c r="TDG14" s="48"/>
      <c r="TDH14" s="48"/>
      <c r="TDI14" s="48"/>
      <c r="TDJ14" s="48"/>
      <c r="TDK14" s="48"/>
      <c r="TDL14" s="48"/>
      <c r="TDM14" s="48"/>
      <c r="TDN14" s="48"/>
      <c r="TDO14" s="48"/>
      <c r="TDP14" s="48"/>
      <c r="TDQ14" s="48"/>
      <c r="TDR14" s="48"/>
      <c r="TDS14" s="48"/>
      <c r="TDT14" s="48"/>
      <c r="TDU14" s="48"/>
      <c r="TDV14" s="48"/>
      <c r="TDW14" s="48"/>
      <c r="TDX14" s="48"/>
      <c r="TDY14" s="48"/>
      <c r="TDZ14" s="48"/>
      <c r="TEA14" s="48"/>
      <c r="TEB14" s="48"/>
      <c r="TEC14" s="48"/>
      <c r="TED14" s="48"/>
      <c r="TEE14" s="48"/>
      <c r="TEF14" s="48"/>
      <c r="TEG14" s="48"/>
      <c r="TEH14" s="48"/>
      <c r="TEI14" s="48"/>
      <c r="TEJ14" s="48"/>
      <c r="TEK14" s="48"/>
      <c r="TEL14" s="48"/>
      <c r="TEM14" s="48"/>
      <c r="TEN14" s="48"/>
      <c r="TEO14" s="48"/>
      <c r="TEP14" s="48"/>
      <c r="TEQ14" s="48"/>
      <c r="TER14" s="48"/>
      <c r="TES14" s="48"/>
      <c r="TET14" s="48"/>
      <c r="TEU14" s="48"/>
      <c r="TEV14" s="48"/>
      <c r="TEW14" s="48"/>
      <c r="TEX14" s="48"/>
      <c r="TEY14" s="48"/>
      <c r="TEZ14" s="48"/>
      <c r="TFA14" s="48"/>
      <c r="TFB14" s="48"/>
      <c r="TFC14" s="48"/>
      <c r="TFD14" s="48"/>
      <c r="TFE14" s="48"/>
      <c r="TFF14" s="48"/>
      <c r="TFG14" s="48"/>
      <c r="TFH14" s="48"/>
      <c r="TFI14" s="48"/>
      <c r="TFJ14" s="48"/>
      <c r="TFK14" s="48"/>
      <c r="TFL14" s="48"/>
      <c r="TFM14" s="48"/>
      <c r="TFN14" s="48"/>
      <c r="TFO14" s="48"/>
      <c r="TFP14" s="48"/>
      <c r="TFQ14" s="48"/>
      <c r="TFR14" s="48"/>
      <c r="TFS14" s="48"/>
      <c r="TFT14" s="48"/>
      <c r="TFU14" s="48"/>
      <c r="TFV14" s="48"/>
      <c r="TFW14" s="48"/>
      <c r="TFX14" s="48"/>
      <c r="TFY14" s="48"/>
      <c r="TFZ14" s="48"/>
      <c r="TGA14" s="48"/>
      <c r="TGB14" s="48"/>
      <c r="TGC14" s="48"/>
      <c r="TGD14" s="48"/>
      <c r="TGE14" s="48"/>
      <c r="TGF14" s="48"/>
      <c r="TGG14" s="48"/>
      <c r="TGH14" s="48"/>
      <c r="TGI14" s="48"/>
      <c r="TGJ14" s="48"/>
      <c r="TGK14" s="48"/>
      <c r="TGL14" s="48"/>
      <c r="TGM14" s="48"/>
      <c r="TGN14" s="48"/>
      <c r="TGO14" s="48"/>
      <c r="TGP14" s="48"/>
      <c r="TGQ14" s="48"/>
      <c r="TGR14" s="48"/>
      <c r="TGS14" s="48"/>
      <c r="TGT14" s="48"/>
      <c r="TGU14" s="48"/>
      <c r="TGV14" s="48"/>
      <c r="TGW14" s="48"/>
      <c r="TGX14" s="48"/>
      <c r="TGY14" s="48"/>
      <c r="TGZ14" s="48"/>
      <c r="THA14" s="48"/>
      <c r="THB14" s="48"/>
      <c r="THC14" s="48"/>
      <c r="THD14" s="48"/>
      <c r="THE14" s="48"/>
      <c r="THF14" s="48"/>
      <c r="THG14" s="48"/>
      <c r="THH14" s="48"/>
      <c r="THI14" s="48"/>
      <c r="THJ14" s="48"/>
      <c r="THK14" s="48"/>
      <c r="THL14" s="48"/>
      <c r="THM14" s="48"/>
      <c r="THN14" s="48"/>
      <c r="THO14" s="48"/>
      <c r="THP14" s="48"/>
      <c r="THQ14" s="48"/>
      <c r="THR14" s="48"/>
      <c r="THS14" s="48"/>
      <c r="THT14" s="48"/>
      <c r="THU14" s="48"/>
      <c r="THV14" s="48"/>
      <c r="THW14" s="48"/>
      <c r="THX14" s="48"/>
      <c r="THY14" s="48"/>
      <c r="THZ14" s="48"/>
      <c r="TIA14" s="48"/>
      <c r="TIB14" s="48"/>
      <c r="TIC14" s="48"/>
      <c r="TID14" s="48"/>
      <c r="TIE14" s="48"/>
      <c r="TIF14" s="48"/>
      <c r="TIG14" s="48"/>
      <c r="TIH14" s="48"/>
      <c r="TII14" s="48"/>
      <c r="TIJ14" s="48"/>
      <c r="TIK14" s="48"/>
      <c r="TIL14" s="48"/>
      <c r="TIM14" s="48"/>
      <c r="TIN14" s="48"/>
      <c r="TIO14" s="48"/>
      <c r="TIP14" s="48"/>
      <c r="TIQ14" s="48"/>
      <c r="TIR14" s="48"/>
      <c r="TIS14" s="48"/>
      <c r="TIT14" s="48"/>
      <c r="TIU14" s="48"/>
      <c r="TIV14" s="48"/>
      <c r="TIW14" s="48"/>
      <c r="TIX14" s="48"/>
      <c r="TIY14" s="48"/>
      <c r="TIZ14" s="48"/>
      <c r="TJA14" s="48"/>
      <c r="TJB14" s="48"/>
      <c r="TJC14" s="48"/>
      <c r="TJD14" s="48"/>
      <c r="TJE14" s="48"/>
      <c r="TJF14" s="48"/>
      <c r="TJG14" s="48"/>
      <c r="TJH14" s="48"/>
      <c r="TJI14" s="48"/>
      <c r="TJJ14" s="48"/>
      <c r="TJK14" s="48"/>
      <c r="TJL14" s="48"/>
      <c r="TJM14" s="48"/>
      <c r="TJN14" s="48"/>
      <c r="TJO14" s="48"/>
      <c r="TJP14" s="48"/>
      <c r="TJQ14" s="48"/>
      <c r="TJR14" s="48"/>
      <c r="TJS14" s="48"/>
      <c r="TJT14" s="48"/>
      <c r="TJU14" s="48"/>
      <c r="TJV14" s="48"/>
      <c r="TJW14" s="48"/>
      <c r="TJX14" s="48"/>
      <c r="TJY14" s="48"/>
      <c r="TJZ14" s="48"/>
      <c r="TKA14" s="48"/>
      <c r="TKB14" s="48"/>
      <c r="TKC14" s="48"/>
      <c r="TKD14" s="48"/>
      <c r="TKE14" s="48"/>
      <c r="TKF14" s="48"/>
      <c r="TKG14" s="48"/>
      <c r="TKH14" s="48"/>
      <c r="TKI14" s="48"/>
      <c r="TKJ14" s="48"/>
      <c r="TKK14" s="48"/>
      <c r="TKL14" s="48"/>
      <c r="TKM14" s="48"/>
      <c r="TKN14" s="48"/>
      <c r="TKO14" s="48"/>
      <c r="TKP14" s="48"/>
      <c r="TKQ14" s="48"/>
      <c r="TKR14" s="48"/>
      <c r="TKS14" s="48"/>
      <c r="TKT14" s="48"/>
      <c r="TKU14" s="48"/>
      <c r="TKV14" s="48"/>
      <c r="TKW14" s="48"/>
      <c r="TKX14" s="48"/>
      <c r="TKY14" s="48"/>
      <c r="TKZ14" s="48"/>
      <c r="TLA14" s="48"/>
      <c r="TLB14" s="48"/>
      <c r="TLC14" s="48"/>
      <c r="TLD14" s="48"/>
      <c r="TLE14" s="48"/>
      <c r="TLF14" s="48"/>
      <c r="TLG14" s="48"/>
      <c r="TLH14" s="48"/>
      <c r="TLI14" s="48"/>
      <c r="TLJ14" s="48"/>
      <c r="TLK14" s="48"/>
      <c r="TLL14" s="48"/>
      <c r="TLM14" s="48"/>
      <c r="TLN14" s="48"/>
      <c r="TLO14" s="48"/>
      <c r="TLP14" s="48"/>
      <c r="TLQ14" s="48"/>
      <c r="TLR14" s="48"/>
      <c r="TLS14" s="48"/>
      <c r="TLT14" s="48"/>
      <c r="TLU14" s="48"/>
      <c r="TLV14" s="48"/>
      <c r="TLW14" s="48"/>
      <c r="TLX14" s="48"/>
      <c r="TLY14" s="48"/>
      <c r="TLZ14" s="48"/>
      <c r="TMA14" s="48"/>
      <c r="TMB14" s="48"/>
      <c r="TMC14" s="48"/>
      <c r="TMD14" s="48"/>
      <c r="TME14" s="48"/>
      <c r="TMF14" s="48"/>
      <c r="TMG14" s="48"/>
      <c r="TMH14" s="48"/>
      <c r="TMI14" s="48"/>
      <c r="TMJ14" s="48"/>
      <c r="TMK14" s="48"/>
      <c r="TML14" s="48"/>
      <c r="TMM14" s="48"/>
      <c r="TMN14" s="48"/>
      <c r="TMO14" s="48"/>
      <c r="TMP14" s="48"/>
      <c r="TMQ14" s="48"/>
      <c r="TMR14" s="48"/>
      <c r="TMS14" s="48"/>
      <c r="TMT14" s="48"/>
      <c r="TMU14" s="48"/>
      <c r="TMV14" s="48"/>
      <c r="TMW14" s="48"/>
      <c r="TMX14" s="48"/>
      <c r="TMY14" s="48"/>
      <c r="TMZ14" s="48"/>
      <c r="TNA14" s="48"/>
      <c r="TNB14" s="48"/>
      <c r="TNC14" s="48"/>
      <c r="TND14" s="48"/>
      <c r="TNE14" s="48"/>
      <c r="TNF14" s="48"/>
      <c r="TNG14" s="48"/>
      <c r="TNH14" s="48"/>
      <c r="TNI14" s="48"/>
      <c r="TNJ14" s="48"/>
      <c r="TNK14" s="48"/>
      <c r="TNL14" s="48"/>
      <c r="TNM14" s="48"/>
      <c r="TNN14" s="48"/>
      <c r="TNO14" s="48"/>
      <c r="TNP14" s="48"/>
      <c r="TNQ14" s="48"/>
      <c r="TNR14" s="48"/>
      <c r="TNS14" s="48"/>
      <c r="TNT14" s="48"/>
      <c r="TNU14" s="48"/>
      <c r="TNV14" s="48"/>
      <c r="TNW14" s="48"/>
      <c r="TNX14" s="48"/>
      <c r="TNY14" s="48"/>
      <c r="TNZ14" s="48"/>
      <c r="TOA14" s="48"/>
      <c r="TOB14" s="48"/>
      <c r="TOC14" s="48"/>
      <c r="TOD14" s="48"/>
      <c r="TOE14" s="48"/>
      <c r="TOF14" s="48"/>
      <c r="TOG14" s="48"/>
      <c r="TOH14" s="48"/>
      <c r="TOI14" s="48"/>
      <c r="TOJ14" s="48"/>
      <c r="TOK14" s="48"/>
      <c r="TOL14" s="48"/>
      <c r="TOM14" s="48"/>
      <c r="TON14" s="48"/>
      <c r="TOO14" s="48"/>
      <c r="TOP14" s="48"/>
      <c r="TOQ14" s="48"/>
      <c r="TOR14" s="48"/>
      <c r="TOS14" s="48"/>
      <c r="TOT14" s="48"/>
      <c r="TOU14" s="48"/>
      <c r="TOV14" s="48"/>
      <c r="TOW14" s="48"/>
      <c r="TOX14" s="48"/>
      <c r="TOY14" s="48"/>
      <c r="TOZ14" s="48"/>
      <c r="TPA14" s="48"/>
      <c r="TPB14" s="48"/>
      <c r="TPC14" s="48"/>
      <c r="TPD14" s="48"/>
      <c r="TPE14" s="48"/>
      <c r="TPF14" s="48"/>
      <c r="TPG14" s="48"/>
      <c r="TPH14" s="48"/>
      <c r="TPI14" s="48"/>
      <c r="TPJ14" s="48"/>
      <c r="TPK14" s="48"/>
      <c r="TPL14" s="48"/>
      <c r="TPM14" s="48"/>
      <c r="TPN14" s="48"/>
      <c r="TPO14" s="48"/>
      <c r="TPP14" s="48"/>
      <c r="TPQ14" s="48"/>
      <c r="TPR14" s="48"/>
      <c r="TPS14" s="48"/>
      <c r="TPT14" s="48"/>
      <c r="TPU14" s="48"/>
      <c r="TPV14" s="48"/>
      <c r="TPW14" s="48"/>
      <c r="TPX14" s="48"/>
      <c r="TPY14" s="48"/>
      <c r="TPZ14" s="48"/>
      <c r="TQA14" s="48"/>
      <c r="TQB14" s="48"/>
      <c r="TQC14" s="48"/>
      <c r="TQD14" s="48"/>
      <c r="TQE14" s="48"/>
      <c r="TQF14" s="48"/>
      <c r="TQG14" s="48"/>
      <c r="TQH14" s="48"/>
      <c r="TQI14" s="48"/>
      <c r="TQJ14" s="48"/>
      <c r="TQK14" s="48"/>
      <c r="TQL14" s="48"/>
      <c r="TQM14" s="48"/>
      <c r="TQN14" s="48"/>
      <c r="TQO14" s="48"/>
      <c r="TQP14" s="48"/>
      <c r="TQQ14" s="48"/>
      <c r="TQR14" s="48"/>
      <c r="TQS14" s="48"/>
      <c r="TQT14" s="48"/>
      <c r="TQU14" s="48"/>
      <c r="TQV14" s="48"/>
      <c r="TQW14" s="48"/>
      <c r="TQX14" s="48"/>
      <c r="TQY14" s="48"/>
      <c r="TQZ14" s="48"/>
      <c r="TRA14" s="48"/>
      <c r="TRB14" s="48"/>
      <c r="TRC14" s="48"/>
      <c r="TRD14" s="48"/>
      <c r="TRE14" s="48"/>
      <c r="TRF14" s="48"/>
      <c r="TRG14" s="48"/>
      <c r="TRH14" s="48"/>
      <c r="TRI14" s="48"/>
      <c r="TRJ14" s="48"/>
      <c r="TRK14" s="48"/>
      <c r="TRL14" s="48"/>
      <c r="TRM14" s="48"/>
      <c r="TRN14" s="48"/>
      <c r="TRO14" s="48"/>
      <c r="TRP14" s="48"/>
      <c r="TRQ14" s="48"/>
      <c r="TRR14" s="48"/>
      <c r="TRS14" s="48"/>
      <c r="TRT14" s="48"/>
      <c r="TRU14" s="48"/>
      <c r="TRV14" s="48"/>
      <c r="TRW14" s="48"/>
      <c r="TRX14" s="48"/>
      <c r="TRY14" s="48"/>
      <c r="TRZ14" s="48"/>
      <c r="TSA14" s="48"/>
      <c r="TSB14" s="48"/>
      <c r="TSC14" s="48"/>
      <c r="TSD14" s="48"/>
      <c r="TSE14" s="48"/>
      <c r="TSF14" s="48"/>
      <c r="TSG14" s="48"/>
      <c r="TSH14" s="48"/>
      <c r="TSI14" s="48"/>
      <c r="TSJ14" s="48"/>
      <c r="TSK14" s="48"/>
      <c r="TSL14" s="48"/>
      <c r="TSM14" s="48"/>
      <c r="TSN14" s="48"/>
      <c r="TSO14" s="48"/>
      <c r="TSP14" s="48"/>
      <c r="TSQ14" s="48"/>
      <c r="TSR14" s="48"/>
      <c r="TSS14" s="48"/>
      <c r="TST14" s="48"/>
      <c r="TSU14" s="48"/>
      <c r="TSV14" s="48"/>
      <c r="TSW14" s="48"/>
      <c r="TSX14" s="48"/>
      <c r="TSY14" s="48"/>
      <c r="TSZ14" s="48"/>
      <c r="TTA14" s="48"/>
      <c r="TTB14" s="48"/>
      <c r="TTC14" s="48"/>
      <c r="TTD14" s="48"/>
      <c r="TTE14" s="48"/>
      <c r="TTF14" s="48"/>
      <c r="TTG14" s="48"/>
      <c r="TTH14" s="48"/>
      <c r="TTI14" s="48"/>
      <c r="TTJ14" s="48"/>
      <c r="TTK14" s="48"/>
      <c r="TTL14" s="48"/>
      <c r="TTM14" s="48"/>
      <c r="TTN14" s="48"/>
      <c r="TTO14" s="48"/>
      <c r="TTP14" s="48"/>
      <c r="TTQ14" s="48"/>
      <c r="TTR14" s="48"/>
      <c r="TTS14" s="48"/>
      <c r="TTT14" s="48"/>
      <c r="TTU14" s="48"/>
      <c r="TTV14" s="48"/>
      <c r="TTW14" s="48"/>
      <c r="TTX14" s="48"/>
      <c r="TTY14" s="48"/>
      <c r="TTZ14" s="48"/>
      <c r="TUA14" s="48"/>
      <c r="TUB14" s="48"/>
      <c r="TUC14" s="48"/>
      <c r="TUD14" s="48"/>
      <c r="TUE14" s="48"/>
      <c r="TUF14" s="48"/>
      <c r="TUG14" s="48"/>
      <c r="TUH14" s="48"/>
      <c r="TUI14" s="48"/>
      <c r="TUJ14" s="48"/>
      <c r="TUK14" s="48"/>
      <c r="TUL14" s="48"/>
      <c r="TUM14" s="48"/>
      <c r="TUN14" s="48"/>
      <c r="TUO14" s="48"/>
      <c r="TUP14" s="48"/>
      <c r="TUQ14" s="48"/>
      <c r="TUR14" s="48"/>
      <c r="TUS14" s="48"/>
      <c r="TUT14" s="48"/>
      <c r="TUU14" s="48"/>
      <c r="TUV14" s="48"/>
      <c r="TUW14" s="48"/>
      <c r="TUX14" s="48"/>
      <c r="TUY14" s="48"/>
      <c r="TUZ14" s="48"/>
      <c r="TVA14" s="48"/>
      <c r="TVB14" s="48"/>
      <c r="TVC14" s="48"/>
      <c r="TVD14" s="48"/>
      <c r="TVE14" s="48"/>
      <c r="TVF14" s="48"/>
      <c r="TVG14" s="48"/>
      <c r="TVH14" s="48"/>
      <c r="TVI14" s="48"/>
      <c r="TVJ14" s="48"/>
      <c r="TVK14" s="48"/>
      <c r="TVL14" s="48"/>
      <c r="TVM14" s="48"/>
      <c r="TVN14" s="48"/>
      <c r="TVO14" s="48"/>
      <c r="TVP14" s="48"/>
      <c r="TVQ14" s="48"/>
      <c r="TVR14" s="48"/>
      <c r="TVS14" s="48"/>
      <c r="TVT14" s="48"/>
      <c r="TVU14" s="48"/>
      <c r="TVV14" s="48"/>
      <c r="TVW14" s="48"/>
      <c r="TVX14" s="48"/>
      <c r="TVY14" s="48"/>
      <c r="TVZ14" s="48"/>
      <c r="TWA14" s="48"/>
      <c r="TWB14" s="48"/>
      <c r="TWC14" s="48"/>
      <c r="TWD14" s="48"/>
      <c r="TWE14" s="48"/>
      <c r="TWF14" s="48"/>
      <c r="TWG14" s="48"/>
      <c r="TWH14" s="48"/>
      <c r="TWI14" s="48"/>
      <c r="TWJ14" s="48"/>
      <c r="TWK14" s="48"/>
      <c r="TWL14" s="48"/>
      <c r="TWM14" s="48"/>
      <c r="TWN14" s="48"/>
      <c r="TWO14" s="48"/>
      <c r="TWP14" s="48"/>
      <c r="TWQ14" s="48"/>
      <c r="TWR14" s="48"/>
      <c r="TWS14" s="48"/>
      <c r="TWT14" s="48"/>
      <c r="TWU14" s="48"/>
      <c r="TWV14" s="48"/>
      <c r="TWW14" s="48"/>
      <c r="TWX14" s="48"/>
      <c r="TWY14" s="48"/>
      <c r="TWZ14" s="48"/>
      <c r="TXA14" s="48"/>
      <c r="TXB14" s="48"/>
      <c r="TXC14" s="48"/>
      <c r="TXD14" s="48"/>
      <c r="TXE14" s="48"/>
      <c r="TXF14" s="48"/>
      <c r="TXG14" s="48"/>
      <c r="TXH14" s="48"/>
      <c r="TXI14" s="48"/>
      <c r="TXJ14" s="48"/>
      <c r="TXK14" s="48"/>
      <c r="TXL14" s="48"/>
      <c r="TXM14" s="48"/>
      <c r="TXN14" s="48"/>
      <c r="TXO14" s="48"/>
      <c r="TXP14" s="48"/>
      <c r="TXQ14" s="48"/>
      <c r="TXR14" s="48"/>
      <c r="TXS14" s="48"/>
      <c r="TXT14" s="48"/>
      <c r="TXU14" s="48"/>
      <c r="TXV14" s="48"/>
      <c r="TXW14" s="48"/>
      <c r="TXX14" s="48"/>
      <c r="TXY14" s="48"/>
      <c r="TXZ14" s="48"/>
      <c r="TYA14" s="48"/>
      <c r="TYB14" s="48"/>
      <c r="TYC14" s="48"/>
      <c r="TYD14" s="48"/>
      <c r="TYE14" s="48"/>
      <c r="TYF14" s="48"/>
      <c r="TYG14" s="48"/>
      <c r="TYH14" s="48"/>
      <c r="TYI14" s="48"/>
      <c r="TYJ14" s="48"/>
      <c r="TYK14" s="48"/>
      <c r="TYL14" s="48"/>
      <c r="TYM14" s="48"/>
      <c r="TYN14" s="48"/>
      <c r="TYO14" s="48"/>
      <c r="TYP14" s="48"/>
      <c r="TYQ14" s="48"/>
      <c r="TYR14" s="48"/>
      <c r="TYS14" s="48"/>
      <c r="TYT14" s="48"/>
      <c r="TYU14" s="48"/>
      <c r="TYV14" s="48"/>
      <c r="TYW14" s="48"/>
      <c r="TYX14" s="48"/>
      <c r="TYY14" s="48"/>
      <c r="TYZ14" s="48"/>
      <c r="TZA14" s="48"/>
      <c r="TZB14" s="48"/>
      <c r="TZC14" s="48"/>
      <c r="TZD14" s="48"/>
      <c r="TZE14" s="48"/>
      <c r="TZF14" s="48"/>
      <c r="TZG14" s="48"/>
      <c r="TZH14" s="48"/>
      <c r="TZI14" s="48"/>
      <c r="TZJ14" s="48"/>
      <c r="TZK14" s="48"/>
      <c r="TZL14" s="48"/>
      <c r="TZM14" s="48"/>
      <c r="TZN14" s="48"/>
      <c r="TZO14" s="48"/>
      <c r="TZP14" s="48"/>
      <c r="TZQ14" s="48"/>
      <c r="TZR14" s="48"/>
      <c r="TZS14" s="48"/>
      <c r="TZT14" s="48"/>
      <c r="TZU14" s="48"/>
      <c r="TZV14" s="48"/>
      <c r="TZW14" s="48"/>
      <c r="TZX14" s="48"/>
      <c r="TZY14" s="48"/>
      <c r="TZZ14" s="48"/>
      <c r="UAA14" s="48"/>
      <c r="UAB14" s="48"/>
      <c r="UAC14" s="48"/>
      <c r="UAD14" s="48"/>
      <c r="UAE14" s="48"/>
      <c r="UAF14" s="48"/>
      <c r="UAG14" s="48"/>
      <c r="UAH14" s="48"/>
      <c r="UAI14" s="48"/>
      <c r="UAJ14" s="48"/>
      <c r="UAK14" s="48"/>
      <c r="UAL14" s="48"/>
      <c r="UAM14" s="48"/>
      <c r="UAN14" s="48"/>
      <c r="UAO14" s="48"/>
      <c r="UAP14" s="48"/>
      <c r="UAQ14" s="48"/>
      <c r="UAR14" s="48"/>
      <c r="UAS14" s="48"/>
      <c r="UAT14" s="48"/>
      <c r="UAU14" s="48"/>
      <c r="UAV14" s="48"/>
      <c r="UAW14" s="48"/>
      <c r="UAX14" s="48"/>
      <c r="UAY14" s="48"/>
      <c r="UAZ14" s="48"/>
      <c r="UBA14" s="48"/>
      <c r="UBB14" s="48"/>
      <c r="UBC14" s="48"/>
      <c r="UBD14" s="48"/>
      <c r="UBE14" s="48"/>
      <c r="UBF14" s="48"/>
      <c r="UBG14" s="48"/>
      <c r="UBH14" s="48"/>
      <c r="UBI14" s="48"/>
      <c r="UBJ14" s="48"/>
      <c r="UBK14" s="48"/>
      <c r="UBL14" s="48"/>
      <c r="UBM14" s="48"/>
      <c r="UBN14" s="48"/>
      <c r="UBO14" s="48"/>
      <c r="UBP14" s="48"/>
      <c r="UBQ14" s="48"/>
      <c r="UBR14" s="48"/>
      <c r="UBS14" s="48"/>
      <c r="UBT14" s="48"/>
      <c r="UBU14" s="48"/>
      <c r="UBV14" s="48"/>
      <c r="UBW14" s="48"/>
      <c r="UBX14" s="48"/>
      <c r="UBY14" s="48"/>
      <c r="UBZ14" s="48"/>
      <c r="UCA14" s="48"/>
      <c r="UCB14" s="48"/>
      <c r="UCC14" s="48"/>
      <c r="UCD14" s="48"/>
      <c r="UCE14" s="48"/>
      <c r="UCF14" s="48"/>
      <c r="UCG14" s="48"/>
      <c r="UCH14" s="48"/>
      <c r="UCI14" s="48"/>
      <c r="UCJ14" s="48"/>
      <c r="UCK14" s="48"/>
      <c r="UCL14" s="48"/>
      <c r="UCM14" s="48"/>
      <c r="UCN14" s="48"/>
      <c r="UCO14" s="48"/>
      <c r="UCP14" s="48"/>
      <c r="UCQ14" s="48"/>
      <c r="UCR14" s="48"/>
      <c r="UCS14" s="48"/>
      <c r="UCT14" s="48"/>
      <c r="UCU14" s="48"/>
      <c r="UCV14" s="48"/>
      <c r="UCW14" s="48"/>
      <c r="UCX14" s="48"/>
      <c r="UCY14" s="48"/>
      <c r="UCZ14" s="48"/>
      <c r="UDA14" s="48"/>
      <c r="UDB14" s="48"/>
      <c r="UDC14" s="48"/>
      <c r="UDD14" s="48"/>
      <c r="UDE14" s="48"/>
      <c r="UDF14" s="48"/>
      <c r="UDG14" s="48"/>
      <c r="UDH14" s="48"/>
      <c r="UDI14" s="48"/>
      <c r="UDJ14" s="48"/>
      <c r="UDK14" s="48"/>
      <c r="UDL14" s="48"/>
      <c r="UDM14" s="48"/>
      <c r="UDN14" s="48"/>
      <c r="UDO14" s="48"/>
      <c r="UDP14" s="48"/>
      <c r="UDQ14" s="48"/>
      <c r="UDR14" s="48"/>
      <c r="UDS14" s="48"/>
      <c r="UDT14" s="48"/>
      <c r="UDU14" s="48"/>
      <c r="UDV14" s="48"/>
      <c r="UDW14" s="48"/>
      <c r="UDX14" s="48"/>
      <c r="UDY14" s="48"/>
      <c r="UDZ14" s="48"/>
      <c r="UEA14" s="48"/>
      <c r="UEB14" s="48"/>
      <c r="UEC14" s="48"/>
      <c r="UED14" s="48"/>
      <c r="UEE14" s="48"/>
      <c r="UEF14" s="48"/>
      <c r="UEG14" s="48"/>
      <c r="UEH14" s="48"/>
      <c r="UEI14" s="48"/>
      <c r="UEJ14" s="48"/>
      <c r="UEK14" s="48"/>
      <c r="UEL14" s="48"/>
      <c r="UEM14" s="48"/>
      <c r="UEN14" s="48"/>
      <c r="UEO14" s="48"/>
      <c r="UEP14" s="48"/>
      <c r="UEQ14" s="48"/>
      <c r="UER14" s="48"/>
      <c r="UES14" s="48"/>
      <c r="UET14" s="48"/>
      <c r="UEU14" s="48"/>
      <c r="UEV14" s="48"/>
      <c r="UEW14" s="48"/>
      <c r="UEX14" s="48"/>
      <c r="UEY14" s="48"/>
      <c r="UEZ14" s="48"/>
      <c r="UFA14" s="48"/>
      <c r="UFB14" s="48"/>
      <c r="UFC14" s="48"/>
      <c r="UFD14" s="48"/>
      <c r="UFE14" s="48"/>
      <c r="UFF14" s="48"/>
      <c r="UFG14" s="48"/>
      <c r="UFH14" s="48"/>
      <c r="UFI14" s="48"/>
      <c r="UFJ14" s="48"/>
      <c r="UFK14" s="48"/>
      <c r="UFL14" s="48"/>
      <c r="UFM14" s="48"/>
      <c r="UFN14" s="48"/>
      <c r="UFO14" s="48"/>
      <c r="UFP14" s="48"/>
      <c r="UFQ14" s="48"/>
      <c r="UFR14" s="48"/>
      <c r="UFS14" s="48"/>
      <c r="UFT14" s="48"/>
      <c r="UFU14" s="48"/>
      <c r="UFV14" s="48"/>
      <c r="UFW14" s="48"/>
      <c r="UFX14" s="48"/>
      <c r="UFY14" s="48"/>
      <c r="UFZ14" s="48"/>
      <c r="UGA14" s="48"/>
      <c r="UGB14" s="48"/>
      <c r="UGC14" s="48"/>
      <c r="UGD14" s="48"/>
      <c r="UGE14" s="48"/>
      <c r="UGF14" s="48"/>
      <c r="UGG14" s="48"/>
      <c r="UGH14" s="48"/>
      <c r="UGI14" s="48"/>
      <c r="UGJ14" s="48"/>
      <c r="UGK14" s="48"/>
      <c r="UGL14" s="48"/>
      <c r="UGM14" s="48"/>
      <c r="UGN14" s="48"/>
      <c r="UGO14" s="48"/>
      <c r="UGP14" s="48"/>
      <c r="UGQ14" s="48"/>
      <c r="UGR14" s="48"/>
      <c r="UGS14" s="48"/>
      <c r="UGT14" s="48"/>
      <c r="UGU14" s="48"/>
      <c r="UGV14" s="48"/>
      <c r="UGW14" s="48"/>
      <c r="UGX14" s="48"/>
      <c r="UGY14" s="48"/>
      <c r="UGZ14" s="48"/>
      <c r="UHA14" s="48"/>
      <c r="UHB14" s="48"/>
      <c r="UHC14" s="48"/>
      <c r="UHD14" s="48"/>
      <c r="UHE14" s="48"/>
      <c r="UHF14" s="48"/>
      <c r="UHG14" s="48"/>
      <c r="UHH14" s="48"/>
      <c r="UHI14" s="48"/>
      <c r="UHJ14" s="48"/>
      <c r="UHK14" s="48"/>
      <c r="UHL14" s="48"/>
      <c r="UHM14" s="48"/>
      <c r="UHN14" s="48"/>
      <c r="UHO14" s="48"/>
      <c r="UHP14" s="48"/>
      <c r="UHQ14" s="48"/>
      <c r="UHR14" s="48"/>
      <c r="UHS14" s="48"/>
      <c r="UHT14" s="48"/>
      <c r="UHU14" s="48"/>
      <c r="UHV14" s="48"/>
      <c r="UHW14" s="48"/>
      <c r="UHX14" s="48"/>
      <c r="UHY14" s="48"/>
      <c r="UHZ14" s="48"/>
      <c r="UIA14" s="48"/>
      <c r="UIB14" s="48"/>
      <c r="UIC14" s="48"/>
      <c r="UID14" s="48"/>
      <c r="UIE14" s="48"/>
      <c r="UIF14" s="48"/>
      <c r="UIG14" s="48"/>
      <c r="UIH14" s="48"/>
      <c r="UII14" s="48"/>
      <c r="UIJ14" s="48"/>
      <c r="UIK14" s="48"/>
      <c r="UIL14" s="48"/>
      <c r="UIM14" s="48"/>
      <c r="UIN14" s="48"/>
      <c r="UIO14" s="48"/>
      <c r="UIP14" s="48"/>
      <c r="UIQ14" s="48"/>
      <c r="UIR14" s="48"/>
      <c r="UIS14" s="48"/>
      <c r="UIT14" s="48"/>
      <c r="UIU14" s="48"/>
      <c r="UIV14" s="48"/>
      <c r="UIW14" s="48"/>
      <c r="UIX14" s="48"/>
      <c r="UIY14" s="48"/>
      <c r="UIZ14" s="48"/>
      <c r="UJA14" s="48"/>
      <c r="UJB14" s="48"/>
      <c r="UJC14" s="48"/>
      <c r="UJD14" s="48"/>
      <c r="UJE14" s="48"/>
      <c r="UJF14" s="48"/>
      <c r="UJG14" s="48"/>
      <c r="UJH14" s="48"/>
      <c r="UJI14" s="48"/>
      <c r="UJJ14" s="48"/>
      <c r="UJK14" s="48"/>
      <c r="UJL14" s="48"/>
      <c r="UJM14" s="48"/>
      <c r="UJN14" s="48"/>
      <c r="UJO14" s="48"/>
      <c r="UJP14" s="48"/>
      <c r="UJQ14" s="48"/>
      <c r="UJR14" s="48"/>
      <c r="UJS14" s="48"/>
      <c r="UJT14" s="48"/>
      <c r="UJU14" s="48"/>
      <c r="UJV14" s="48"/>
      <c r="UJW14" s="48"/>
      <c r="UJX14" s="48"/>
      <c r="UJY14" s="48"/>
      <c r="UJZ14" s="48"/>
      <c r="UKA14" s="48"/>
      <c r="UKB14" s="48"/>
      <c r="UKC14" s="48"/>
      <c r="UKD14" s="48"/>
      <c r="UKE14" s="48"/>
      <c r="UKF14" s="48"/>
      <c r="UKG14" s="48"/>
      <c r="UKH14" s="48"/>
      <c r="UKI14" s="48"/>
      <c r="UKJ14" s="48"/>
      <c r="UKK14" s="48"/>
      <c r="UKL14" s="48"/>
      <c r="UKM14" s="48"/>
      <c r="UKN14" s="48"/>
      <c r="UKO14" s="48"/>
      <c r="UKP14" s="48"/>
      <c r="UKQ14" s="48"/>
      <c r="UKR14" s="48"/>
      <c r="UKS14" s="48"/>
      <c r="UKT14" s="48"/>
      <c r="UKU14" s="48"/>
      <c r="UKV14" s="48"/>
      <c r="UKW14" s="48"/>
      <c r="UKX14" s="48"/>
      <c r="UKY14" s="48"/>
      <c r="UKZ14" s="48"/>
      <c r="ULA14" s="48"/>
      <c r="ULB14" s="48"/>
      <c r="ULC14" s="48"/>
      <c r="ULD14" s="48"/>
      <c r="ULE14" s="48"/>
      <c r="ULF14" s="48"/>
      <c r="ULG14" s="48"/>
      <c r="ULH14" s="48"/>
      <c r="ULI14" s="48"/>
      <c r="ULJ14" s="48"/>
      <c r="ULK14" s="48"/>
      <c r="ULL14" s="48"/>
      <c r="ULM14" s="48"/>
      <c r="ULN14" s="48"/>
      <c r="ULO14" s="48"/>
      <c r="ULP14" s="48"/>
      <c r="ULQ14" s="48"/>
      <c r="ULR14" s="48"/>
      <c r="ULS14" s="48"/>
      <c r="ULT14" s="48"/>
      <c r="ULU14" s="48"/>
      <c r="ULV14" s="48"/>
      <c r="ULW14" s="48"/>
      <c r="ULX14" s="48"/>
      <c r="ULY14" s="48"/>
      <c r="ULZ14" s="48"/>
      <c r="UMA14" s="48"/>
      <c r="UMB14" s="48"/>
      <c r="UMC14" s="48"/>
      <c r="UMD14" s="48"/>
      <c r="UME14" s="48"/>
      <c r="UMF14" s="48"/>
      <c r="UMG14" s="48"/>
      <c r="UMH14" s="48"/>
      <c r="UMI14" s="48"/>
      <c r="UMJ14" s="48"/>
      <c r="UMK14" s="48"/>
      <c r="UML14" s="48"/>
      <c r="UMM14" s="48"/>
      <c r="UMN14" s="48"/>
      <c r="UMO14" s="48"/>
      <c r="UMP14" s="48"/>
      <c r="UMQ14" s="48"/>
      <c r="UMR14" s="48"/>
      <c r="UMS14" s="48"/>
      <c r="UMT14" s="48"/>
      <c r="UMU14" s="48"/>
      <c r="UMV14" s="48"/>
      <c r="UMW14" s="48"/>
      <c r="UMX14" s="48"/>
      <c r="UMY14" s="48"/>
      <c r="UMZ14" s="48"/>
      <c r="UNA14" s="48"/>
      <c r="UNB14" s="48"/>
      <c r="UNC14" s="48"/>
      <c r="UND14" s="48"/>
      <c r="UNE14" s="48"/>
      <c r="UNF14" s="48"/>
      <c r="UNG14" s="48"/>
      <c r="UNH14" s="48"/>
      <c r="UNI14" s="48"/>
      <c r="UNJ14" s="48"/>
      <c r="UNK14" s="48"/>
      <c r="UNL14" s="48"/>
      <c r="UNM14" s="48"/>
      <c r="UNN14" s="48"/>
      <c r="UNO14" s="48"/>
      <c r="UNP14" s="48"/>
      <c r="UNQ14" s="48"/>
      <c r="UNR14" s="48"/>
      <c r="UNS14" s="48"/>
      <c r="UNT14" s="48"/>
      <c r="UNU14" s="48"/>
      <c r="UNV14" s="48"/>
      <c r="UNW14" s="48"/>
      <c r="UNX14" s="48"/>
      <c r="UNY14" s="48"/>
      <c r="UNZ14" s="48"/>
      <c r="UOA14" s="48"/>
      <c r="UOB14" s="48"/>
      <c r="UOC14" s="48"/>
      <c r="UOD14" s="48"/>
      <c r="UOE14" s="48"/>
      <c r="UOF14" s="48"/>
      <c r="UOG14" s="48"/>
      <c r="UOH14" s="48"/>
      <c r="UOI14" s="48"/>
      <c r="UOJ14" s="48"/>
      <c r="UOK14" s="48"/>
      <c r="UOL14" s="48"/>
      <c r="UOM14" s="48"/>
      <c r="UON14" s="48"/>
      <c r="UOO14" s="48"/>
      <c r="UOP14" s="48"/>
      <c r="UOQ14" s="48"/>
      <c r="UOR14" s="48"/>
      <c r="UOS14" s="48"/>
      <c r="UOT14" s="48"/>
      <c r="UOU14" s="48"/>
      <c r="UOV14" s="48"/>
      <c r="UOW14" s="48"/>
      <c r="UOX14" s="48"/>
      <c r="UOY14" s="48"/>
      <c r="UOZ14" s="48"/>
      <c r="UPA14" s="48"/>
      <c r="UPB14" s="48"/>
      <c r="UPC14" s="48"/>
      <c r="UPD14" s="48"/>
      <c r="UPE14" s="48"/>
      <c r="UPF14" s="48"/>
      <c r="UPG14" s="48"/>
      <c r="UPH14" s="48"/>
      <c r="UPI14" s="48"/>
      <c r="UPJ14" s="48"/>
      <c r="UPK14" s="48"/>
      <c r="UPL14" s="48"/>
      <c r="UPM14" s="48"/>
      <c r="UPN14" s="48"/>
      <c r="UPO14" s="48"/>
      <c r="UPP14" s="48"/>
      <c r="UPQ14" s="48"/>
      <c r="UPR14" s="48"/>
      <c r="UPS14" s="48"/>
      <c r="UPT14" s="48"/>
      <c r="UPU14" s="48"/>
      <c r="UPV14" s="48"/>
      <c r="UPW14" s="48"/>
      <c r="UPX14" s="48"/>
      <c r="UPY14" s="48"/>
      <c r="UPZ14" s="48"/>
      <c r="UQA14" s="48"/>
      <c r="UQB14" s="48"/>
      <c r="UQC14" s="48"/>
      <c r="UQD14" s="48"/>
      <c r="UQE14" s="48"/>
      <c r="UQF14" s="48"/>
      <c r="UQG14" s="48"/>
      <c r="UQH14" s="48"/>
      <c r="UQI14" s="48"/>
      <c r="UQJ14" s="48"/>
      <c r="UQK14" s="48"/>
      <c r="UQL14" s="48"/>
      <c r="UQM14" s="48"/>
      <c r="UQN14" s="48"/>
      <c r="UQO14" s="48"/>
      <c r="UQP14" s="48"/>
      <c r="UQQ14" s="48"/>
      <c r="UQR14" s="48"/>
      <c r="UQS14" s="48"/>
      <c r="UQT14" s="48"/>
      <c r="UQU14" s="48"/>
      <c r="UQV14" s="48"/>
      <c r="UQW14" s="48"/>
      <c r="UQX14" s="48"/>
      <c r="UQY14" s="48"/>
      <c r="UQZ14" s="48"/>
      <c r="URA14" s="48"/>
      <c r="URB14" s="48"/>
      <c r="URC14" s="48"/>
      <c r="URD14" s="48"/>
      <c r="URE14" s="48"/>
      <c r="URF14" s="48"/>
      <c r="URG14" s="48"/>
      <c r="URH14" s="48"/>
      <c r="URI14" s="48"/>
      <c r="URJ14" s="48"/>
      <c r="URK14" s="48"/>
      <c r="URL14" s="48"/>
      <c r="URM14" s="48"/>
      <c r="URN14" s="48"/>
      <c r="URO14" s="48"/>
      <c r="URP14" s="48"/>
      <c r="URQ14" s="48"/>
      <c r="URR14" s="48"/>
      <c r="URS14" s="48"/>
      <c r="URT14" s="48"/>
      <c r="URU14" s="48"/>
      <c r="URV14" s="48"/>
      <c r="URW14" s="48"/>
      <c r="URX14" s="48"/>
      <c r="URY14" s="48"/>
      <c r="URZ14" s="48"/>
      <c r="USA14" s="48"/>
      <c r="USB14" s="48"/>
      <c r="USC14" s="48"/>
      <c r="USD14" s="48"/>
      <c r="USE14" s="48"/>
      <c r="USF14" s="48"/>
      <c r="USG14" s="48"/>
      <c r="USH14" s="48"/>
      <c r="USI14" s="48"/>
      <c r="USJ14" s="48"/>
      <c r="USK14" s="48"/>
      <c r="USL14" s="48"/>
      <c r="USM14" s="48"/>
      <c r="USN14" s="48"/>
      <c r="USO14" s="48"/>
      <c r="USP14" s="48"/>
      <c r="USQ14" s="48"/>
      <c r="USR14" s="48"/>
      <c r="USS14" s="48"/>
      <c r="UST14" s="48"/>
      <c r="USU14" s="48"/>
      <c r="USV14" s="48"/>
      <c r="USW14" s="48"/>
      <c r="USX14" s="48"/>
      <c r="USY14" s="48"/>
      <c r="USZ14" s="48"/>
      <c r="UTA14" s="48"/>
      <c r="UTB14" s="48"/>
      <c r="UTC14" s="48"/>
      <c r="UTD14" s="48"/>
      <c r="UTE14" s="48"/>
      <c r="UTF14" s="48"/>
      <c r="UTG14" s="48"/>
      <c r="UTH14" s="48"/>
      <c r="UTI14" s="48"/>
      <c r="UTJ14" s="48"/>
      <c r="UTK14" s="48"/>
      <c r="UTL14" s="48"/>
      <c r="UTM14" s="48"/>
      <c r="UTN14" s="48"/>
      <c r="UTO14" s="48"/>
      <c r="UTP14" s="48"/>
      <c r="UTQ14" s="48"/>
      <c r="UTR14" s="48"/>
      <c r="UTS14" s="48"/>
      <c r="UTT14" s="48"/>
      <c r="UTU14" s="48"/>
      <c r="UTV14" s="48"/>
      <c r="UTW14" s="48"/>
      <c r="UTX14" s="48"/>
      <c r="UTY14" s="48"/>
      <c r="UTZ14" s="48"/>
      <c r="UUA14" s="48"/>
      <c r="UUB14" s="48"/>
      <c r="UUC14" s="48"/>
      <c r="UUD14" s="48"/>
      <c r="UUE14" s="48"/>
      <c r="UUF14" s="48"/>
      <c r="UUG14" s="48"/>
      <c r="UUH14" s="48"/>
      <c r="UUI14" s="48"/>
      <c r="UUJ14" s="48"/>
      <c r="UUK14" s="48"/>
      <c r="UUL14" s="48"/>
      <c r="UUM14" s="48"/>
      <c r="UUN14" s="48"/>
      <c r="UUO14" s="48"/>
      <c r="UUP14" s="48"/>
      <c r="UUQ14" s="48"/>
      <c r="UUR14" s="48"/>
      <c r="UUS14" s="48"/>
      <c r="UUT14" s="48"/>
      <c r="UUU14" s="48"/>
      <c r="UUV14" s="48"/>
      <c r="UUW14" s="48"/>
      <c r="UUX14" s="48"/>
      <c r="UUY14" s="48"/>
      <c r="UUZ14" s="48"/>
      <c r="UVA14" s="48"/>
      <c r="UVB14" s="48"/>
      <c r="UVC14" s="48"/>
      <c r="UVD14" s="48"/>
      <c r="UVE14" s="48"/>
      <c r="UVF14" s="48"/>
      <c r="UVG14" s="48"/>
      <c r="UVH14" s="48"/>
      <c r="UVI14" s="48"/>
      <c r="UVJ14" s="48"/>
      <c r="UVK14" s="48"/>
      <c r="UVL14" s="48"/>
      <c r="UVM14" s="48"/>
      <c r="UVN14" s="48"/>
      <c r="UVO14" s="48"/>
      <c r="UVP14" s="48"/>
      <c r="UVQ14" s="48"/>
      <c r="UVR14" s="48"/>
      <c r="UVS14" s="48"/>
      <c r="UVT14" s="48"/>
      <c r="UVU14" s="48"/>
      <c r="UVV14" s="48"/>
      <c r="UVW14" s="48"/>
      <c r="UVX14" s="48"/>
      <c r="UVY14" s="48"/>
      <c r="UVZ14" s="48"/>
      <c r="UWA14" s="48"/>
      <c r="UWB14" s="48"/>
      <c r="UWC14" s="48"/>
      <c r="UWD14" s="48"/>
      <c r="UWE14" s="48"/>
      <c r="UWF14" s="48"/>
      <c r="UWG14" s="48"/>
      <c r="UWH14" s="48"/>
      <c r="UWI14" s="48"/>
      <c r="UWJ14" s="48"/>
      <c r="UWK14" s="48"/>
      <c r="UWL14" s="48"/>
      <c r="UWM14" s="48"/>
      <c r="UWN14" s="48"/>
      <c r="UWO14" s="48"/>
      <c r="UWP14" s="48"/>
      <c r="UWQ14" s="48"/>
      <c r="UWR14" s="48"/>
      <c r="UWS14" s="48"/>
      <c r="UWT14" s="48"/>
      <c r="UWU14" s="48"/>
      <c r="UWV14" s="48"/>
      <c r="UWW14" s="48"/>
      <c r="UWX14" s="48"/>
      <c r="UWY14" s="48"/>
      <c r="UWZ14" s="48"/>
      <c r="UXA14" s="48"/>
      <c r="UXB14" s="48"/>
      <c r="UXC14" s="48"/>
      <c r="UXD14" s="48"/>
      <c r="UXE14" s="48"/>
      <c r="UXF14" s="48"/>
      <c r="UXG14" s="48"/>
      <c r="UXH14" s="48"/>
      <c r="UXI14" s="48"/>
      <c r="UXJ14" s="48"/>
      <c r="UXK14" s="48"/>
      <c r="UXL14" s="48"/>
      <c r="UXM14" s="48"/>
      <c r="UXN14" s="48"/>
      <c r="UXO14" s="48"/>
      <c r="UXP14" s="48"/>
      <c r="UXQ14" s="48"/>
      <c r="UXR14" s="48"/>
      <c r="UXS14" s="48"/>
      <c r="UXT14" s="48"/>
      <c r="UXU14" s="48"/>
      <c r="UXV14" s="48"/>
      <c r="UXW14" s="48"/>
      <c r="UXX14" s="48"/>
      <c r="UXY14" s="48"/>
      <c r="UXZ14" s="48"/>
      <c r="UYA14" s="48"/>
      <c r="UYB14" s="48"/>
      <c r="UYC14" s="48"/>
      <c r="UYD14" s="48"/>
      <c r="UYE14" s="48"/>
      <c r="UYF14" s="48"/>
      <c r="UYG14" s="48"/>
      <c r="UYH14" s="48"/>
      <c r="UYI14" s="48"/>
      <c r="UYJ14" s="48"/>
      <c r="UYK14" s="48"/>
      <c r="UYL14" s="48"/>
      <c r="UYM14" s="48"/>
      <c r="UYN14" s="48"/>
      <c r="UYO14" s="48"/>
      <c r="UYP14" s="48"/>
      <c r="UYQ14" s="48"/>
      <c r="UYR14" s="48"/>
      <c r="UYS14" s="48"/>
      <c r="UYT14" s="48"/>
      <c r="UYU14" s="48"/>
      <c r="UYV14" s="48"/>
      <c r="UYW14" s="48"/>
      <c r="UYX14" s="48"/>
      <c r="UYY14" s="48"/>
      <c r="UYZ14" s="48"/>
      <c r="UZA14" s="48"/>
      <c r="UZB14" s="48"/>
      <c r="UZC14" s="48"/>
      <c r="UZD14" s="48"/>
      <c r="UZE14" s="48"/>
      <c r="UZF14" s="48"/>
      <c r="UZG14" s="48"/>
      <c r="UZH14" s="48"/>
      <c r="UZI14" s="48"/>
      <c r="UZJ14" s="48"/>
      <c r="UZK14" s="48"/>
      <c r="UZL14" s="48"/>
      <c r="UZM14" s="48"/>
      <c r="UZN14" s="48"/>
      <c r="UZO14" s="48"/>
      <c r="UZP14" s="48"/>
      <c r="UZQ14" s="48"/>
      <c r="UZR14" s="48"/>
      <c r="UZS14" s="48"/>
      <c r="UZT14" s="48"/>
      <c r="UZU14" s="48"/>
      <c r="UZV14" s="48"/>
      <c r="UZW14" s="48"/>
      <c r="UZX14" s="48"/>
      <c r="UZY14" s="48"/>
      <c r="UZZ14" s="48"/>
      <c r="VAA14" s="48"/>
      <c r="VAB14" s="48"/>
      <c r="VAC14" s="48"/>
      <c r="VAD14" s="48"/>
      <c r="VAE14" s="48"/>
      <c r="VAF14" s="48"/>
      <c r="VAG14" s="48"/>
      <c r="VAH14" s="48"/>
      <c r="VAI14" s="48"/>
      <c r="VAJ14" s="48"/>
      <c r="VAK14" s="48"/>
      <c r="VAL14" s="48"/>
      <c r="VAM14" s="48"/>
      <c r="VAN14" s="48"/>
      <c r="VAO14" s="48"/>
      <c r="VAP14" s="48"/>
      <c r="VAQ14" s="48"/>
      <c r="VAR14" s="48"/>
      <c r="VAS14" s="48"/>
      <c r="VAT14" s="48"/>
      <c r="VAU14" s="48"/>
      <c r="VAV14" s="48"/>
      <c r="VAW14" s="48"/>
      <c r="VAX14" s="48"/>
      <c r="VAY14" s="48"/>
      <c r="VAZ14" s="48"/>
      <c r="VBA14" s="48"/>
      <c r="VBB14" s="48"/>
      <c r="VBC14" s="48"/>
      <c r="VBD14" s="48"/>
      <c r="VBE14" s="48"/>
      <c r="VBF14" s="48"/>
      <c r="VBG14" s="48"/>
      <c r="VBH14" s="48"/>
      <c r="VBI14" s="48"/>
      <c r="VBJ14" s="48"/>
      <c r="VBK14" s="48"/>
      <c r="VBL14" s="48"/>
      <c r="VBM14" s="48"/>
      <c r="VBN14" s="48"/>
      <c r="VBO14" s="48"/>
      <c r="VBP14" s="48"/>
      <c r="VBQ14" s="48"/>
      <c r="VBR14" s="48"/>
      <c r="VBS14" s="48"/>
      <c r="VBT14" s="48"/>
      <c r="VBU14" s="48"/>
      <c r="VBV14" s="48"/>
      <c r="VBW14" s="48"/>
      <c r="VBX14" s="48"/>
      <c r="VBY14" s="48"/>
      <c r="VBZ14" s="48"/>
      <c r="VCA14" s="48"/>
      <c r="VCB14" s="48"/>
      <c r="VCC14" s="48"/>
      <c r="VCD14" s="48"/>
      <c r="VCE14" s="48"/>
      <c r="VCF14" s="48"/>
      <c r="VCG14" s="48"/>
      <c r="VCH14" s="48"/>
      <c r="VCI14" s="48"/>
      <c r="VCJ14" s="48"/>
      <c r="VCK14" s="48"/>
      <c r="VCL14" s="48"/>
      <c r="VCM14" s="48"/>
      <c r="VCN14" s="48"/>
      <c r="VCO14" s="48"/>
      <c r="VCP14" s="48"/>
      <c r="VCQ14" s="48"/>
      <c r="VCR14" s="48"/>
      <c r="VCS14" s="48"/>
      <c r="VCT14" s="48"/>
      <c r="VCU14" s="48"/>
      <c r="VCV14" s="48"/>
      <c r="VCW14" s="48"/>
      <c r="VCX14" s="48"/>
      <c r="VCY14" s="48"/>
      <c r="VCZ14" s="48"/>
      <c r="VDA14" s="48"/>
      <c r="VDB14" s="48"/>
      <c r="VDC14" s="48"/>
      <c r="VDD14" s="48"/>
      <c r="VDE14" s="48"/>
      <c r="VDF14" s="48"/>
      <c r="VDG14" s="48"/>
      <c r="VDH14" s="48"/>
      <c r="VDI14" s="48"/>
      <c r="VDJ14" s="48"/>
      <c r="VDK14" s="48"/>
      <c r="VDL14" s="48"/>
      <c r="VDM14" s="48"/>
      <c r="VDN14" s="48"/>
      <c r="VDO14" s="48"/>
      <c r="VDP14" s="48"/>
      <c r="VDQ14" s="48"/>
      <c r="VDR14" s="48"/>
      <c r="VDS14" s="48"/>
      <c r="VDT14" s="48"/>
      <c r="VDU14" s="48"/>
      <c r="VDV14" s="48"/>
      <c r="VDW14" s="48"/>
      <c r="VDX14" s="48"/>
      <c r="VDY14" s="48"/>
      <c r="VDZ14" s="48"/>
      <c r="VEA14" s="48"/>
      <c r="VEB14" s="48"/>
      <c r="VEC14" s="48"/>
      <c r="VED14" s="48"/>
      <c r="VEE14" s="48"/>
      <c r="VEF14" s="48"/>
      <c r="VEG14" s="48"/>
      <c r="VEH14" s="48"/>
      <c r="VEI14" s="48"/>
      <c r="VEJ14" s="48"/>
      <c r="VEK14" s="48"/>
      <c r="VEL14" s="48"/>
      <c r="VEM14" s="48"/>
      <c r="VEN14" s="48"/>
      <c r="VEO14" s="48"/>
      <c r="VEP14" s="48"/>
      <c r="VEQ14" s="48"/>
      <c r="VER14" s="48"/>
      <c r="VES14" s="48"/>
      <c r="VET14" s="48"/>
      <c r="VEU14" s="48"/>
      <c r="VEV14" s="48"/>
      <c r="VEW14" s="48"/>
      <c r="VEX14" s="48"/>
      <c r="VEY14" s="48"/>
      <c r="VEZ14" s="48"/>
      <c r="VFA14" s="48"/>
      <c r="VFB14" s="48"/>
      <c r="VFC14" s="48"/>
      <c r="VFD14" s="48"/>
      <c r="VFE14" s="48"/>
      <c r="VFF14" s="48"/>
      <c r="VFG14" s="48"/>
      <c r="VFH14" s="48"/>
      <c r="VFI14" s="48"/>
      <c r="VFJ14" s="48"/>
      <c r="VFK14" s="48"/>
      <c r="VFL14" s="48"/>
      <c r="VFM14" s="48"/>
      <c r="VFN14" s="48"/>
      <c r="VFO14" s="48"/>
      <c r="VFP14" s="48"/>
      <c r="VFQ14" s="48"/>
      <c r="VFR14" s="48"/>
      <c r="VFS14" s="48"/>
      <c r="VFT14" s="48"/>
      <c r="VFU14" s="48"/>
      <c r="VFV14" s="48"/>
      <c r="VFW14" s="48"/>
      <c r="VFX14" s="48"/>
      <c r="VFY14" s="48"/>
      <c r="VFZ14" s="48"/>
      <c r="VGA14" s="48"/>
      <c r="VGB14" s="48"/>
      <c r="VGC14" s="48"/>
      <c r="VGD14" s="48"/>
      <c r="VGE14" s="48"/>
      <c r="VGF14" s="48"/>
      <c r="VGG14" s="48"/>
      <c r="VGH14" s="48"/>
      <c r="VGI14" s="48"/>
      <c r="VGJ14" s="48"/>
      <c r="VGK14" s="48"/>
      <c r="VGL14" s="48"/>
      <c r="VGM14" s="48"/>
      <c r="VGN14" s="48"/>
      <c r="VGO14" s="48"/>
      <c r="VGP14" s="48"/>
      <c r="VGQ14" s="48"/>
      <c r="VGR14" s="48"/>
      <c r="VGS14" s="48"/>
      <c r="VGT14" s="48"/>
      <c r="VGU14" s="48"/>
      <c r="VGV14" s="48"/>
      <c r="VGW14" s="48"/>
      <c r="VGX14" s="48"/>
      <c r="VGY14" s="48"/>
      <c r="VGZ14" s="48"/>
      <c r="VHA14" s="48"/>
      <c r="VHB14" s="48"/>
      <c r="VHC14" s="48"/>
      <c r="VHD14" s="48"/>
      <c r="VHE14" s="48"/>
      <c r="VHF14" s="48"/>
      <c r="VHG14" s="48"/>
      <c r="VHH14" s="48"/>
      <c r="VHI14" s="48"/>
      <c r="VHJ14" s="48"/>
      <c r="VHK14" s="48"/>
      <c r="VHL14" s="48"/>
      <c r="VHM14" s="48"/>
      <c r="VHN14" s="48"/>
      <c r="VHO14" s="48"/>
      <c r="VHP14" s="48"/>
      <c r="VHQ14" s="48"/>
      <c r="VHR14" s="48"/>
      <c r="VHS14" s="48"/>
      <c r="VHT14" s="48"/>
      <c r="VHU14" s="48"/>
      <c r="VHV14" s="48"/>
      <c r="VHW14" s="48"/>
      <c r="VHX14" s="48"/>
      <c r="VHY14" s="48"/>
      <c r="VHZ14" s="48"/>
      <c r="VIA14" s="48"/>
      <c r="VIB14" s="48"/>
      <c r="VIC14" s="48"/>
      <c r="VID14" s="48"/>
      <c r="VIE14" s="48"/>
      <c r="VIF14" s="48"/>
      <c r="VIG14" s="48"/>
      <c r="VIH14" s="48"/>
      <c r="VII14" s="48"/>
      <c r="VIJ14" s="48"/>
      <c r="VIK14" s="48"/>
      <c r="VIL14" s="48"/>
      <c r="VIM14" s="48"/>
      <c r="VIN14" s="48"/>
      <c r="VIO14" s="48"/>
      <c r="VIP14" s="48"/>
      <c r="VIQ14" s="48"/>
      <c r="VIR14" s="48"/>
      <c r="VIS14" s="48"/>
      <c r="VIT14" s="48"/>
      <c r="VIU14" s="48"/>
      <c r="VIV14" s="48"/>
      <c r="VIW14" s="48"/>
      <c r="VIX14" s="48"/>
      <c r="VIY14" s="48"/>
      <c r="VIZ14" s="48"/>
      <c r="VJA14" s="48"/>
      <c r="VJB14" s="48"/>
      <c r="VJC14" s="48"/>
      <c r="VJD14" s="48"/>
      <c r="VJE14" s="48"/>
      <c r="VJF14" s="48"/>
      <c r="VJG14" s="48"/>
      <c r="VJH14" s="48"/>
      <c r="VJI14" s="48"/>
      <c r="VJJ14" s="48"/>
      <c r="VJK14" s="48"/>
      <c r="VJL14" s="48"/>
      <c r="VJM14" s="48"/>
      <c r="VJN14" s="48"/>
      <c r="VJO14" s="48"/>
      <c r="VJP14" s="48"/>
      <c r="VJQ14" s="48"/>
      <c r="VJR14" s="48"/>
      <c r="VJS14" s="48"/>
      <c r="VJT14" s="48"/>
      <c r="VJU14" s="48"/>
      <c r="VJV14" s="48"/>
      <c r="VJW14" s="48"/>
      <c r="VJX14" s="48"/>
      <c r="VJY14" s="48"/>
      <c r="VJZ14" s="48"/>
      <c r="VKA14" s="48"/>
      <c r="VKB14" s="48"/>
      <c r="VKC14" s="48"/>
      <c r="VKD14" s="48"/>
      <c r="VKE14" s="48"/>
      <c r="VKF14" s="48"/>
      <c r="VKG14" s="48"/>
      <c r="VKH14" s="48"/>
      <c r="VKI14" s="48"/>
      <c r="VKJ14" s="48"/>
      <c r="VKK14" s="48"/>
      <c r="VKL14" s="48"/>
      <c r="VKM14" s="48"/>
      <c r="VKN14" s="48"/>
      <c r="VKO14" s="48"/>
      <c r="VKP14" s="48"/>
      <c r="VKQ14" s="48"/>
      <c r="VKR14" s="48"/>
      <c r="VKS14" s="48"/>
      <c r="VKT14" s="48"/>
      <c r="VKU14" s="48"/>
      <c r="VKV14" s="48"/>
      <c r="VKW14" s="48"/>
      <c r="VKX14" s="48"/>
      <c r="VKY14" s="48"/>
      <c r="VKZ14" s="48"/>
      <c r="VLA14" s="48"/>
      <c r="VLB14" s="48"/>
      <c r="VLC14" s="48"/>
      <c r="VLD14" s="48"/>
      <c r="VLE14" s="48"/>
      <c r="VLF14" s="48"/>
      <c r="VLG14" s="48"/>
      <c r="VLH14" s="48"/>
      <c r="VLI14" s="48"/>
      <c r="VLJ14" s="48"/>
      <c r="VLK14" s="48"/>
      <c r="VLL14" s="48"/>
      <c r="VLM14" s="48"/>
      <c r="VLN14" s="48"/>
      <c r="VLO14" s="48"/>
      <c r="VLP14" s="48"/>
      <c r="VLQ14" s="48"/>
      <c r="VLR14" s="48"/>
      <c r="VLS14" s="48"/>
      <c r="VLT14" s="48"/>
      <c r="VLU14" s="48"/>
      <c r="VLV14" s="48"/>
      <c r="VLW14" s="48"/>
      <c r="VLX14" s="48"/>
      <c r="VLY14" s="48"/>
      <c r="VLZ14" s="48"/>
      <c r="VMA14" s="48"/>
      <c r="VMB14" s="48"/>
      <c r="VMC14" s="48"/>
      <c r="VMD14" s="48"/>
      <c r="VME14" s="48"/>
      <c r="VMF14" s="48"/>
      <c r="VMG14" s="48"/>
      <c r="VMH14" s="48"/>
      <c r="VMI14" s="48"/>
      <c r="VMJ14" s="48"/>
      <c r="VMK14" s="48"/>
      <c r="VML14" s="48"/>
      <c r="VMM14" s="48"/>
      <c r="VMN14" s="48"/>
      <c r="VMO14" s="48"/>
      <c r="VMP14" s="48"/>
      <c r="VMQ14" s="48"/>
      <c r="VMR14" s="48"/>
      <c r="VMS14" s="48"/>
      <c r="VMT14" s="48"/>
      <c r="VMU14" s="48"/>
      <c r="VMV14" s="48"/>
      <c r="VMW14" s="48"/>
      <c r="VMX14" s="48"/>
      <c r="VMY14" s="48"/>
      <c r="VMZ14" s="48"/>
      <c r="VNA14" s="48"/>
      <c r="VNB14" s="48"/>
      <c r="VNC14" s="48"/>
      <c r="VND14" s="48"/>
      <c r="VNE14" s="48"/>
      <c r="VNF14" s="48"/>
      <c r="VNG14" s="48"/>
      <c r="VNH14" s="48"/>
      <c r="VNI14" s="48"/>
      <c r="VNJ14" s="48"/>
      <c r="VNK14" s="48"/>
      <c r="VNL14" s="48"/>
      <c r="VNM14" s="48"/>
      <c r="VNN14" s="48"/>
      <c r="VNO14" s="48"/>
      <c r="VNP14" s="48"/>
      <c r="VNQ14" s="48"/>
      <c r="VNR14" s="48"/>
      <c r="VNS14" s="48"/>
      <c r="VNT14" s="48"/>
      <c r="VNU14" s="48"/>
      <c r="VNV14" s="48"/>
      <c r="VNW14" s="48"/>
      <c r="VNX14" s="48"/>
      <c r="VNY14" s="48"/>
      <c r="VNZ14" s="48"/>
      <c r="VOA14" s="48"/>
      <c r="VOB14" s="48"/>
      <c r="VOC14" s="48"/>
      <c r="VOD14" s="48"/>
      <c r="VOE14" s="48"/>
      <c r="VOF14" s="48"/>
      <c r="VOG14" s="48"/>
      <c r="VOH14" s="48"/>
      <c r="VOI14" s="48"/>
      <c r="VOJ14" s="48"/>
      <c r="VOK14" s="48"/>
      <c r="VOL14" s="48"/>
      <c r="VOM14" s="48"/>
      <c r="VON14" s="48"/>
      <c r="VOO14" s="48"/>
      <c r="VOP14" s="48"/>
      <c r="VOQ14" s="48"/>
      <c r="VOR14" s="48"/>
      <c r="VOS14" s="48"/>
      <c r="VOT14" s="48"/>
      <c r="VOU14" s="48"/>
      <c r="VOV14" s="48"/>
      <c r="VOW14" s="48"/>
      <c r="VOX14" s="48"/>
      <c r="VOY14" s="48"/>
      <c r="VOZ14" s="48"/>
      <c r="VPA14" s="48"/>
      <c r="VPB14" s="48"/>
      <c r="VPC14" s="48"/>
      <c r="VPD14" s="48"/>
      <c r="VPE14" s="48"/>
      <c r="VPF14" s="48"/>
      <c r="VPG14" s="48"/>
      <c r="VPH14" s="48"/>
      <c r="VPI14" s="48"/>
      <c r="VPJ14" s="48"/>
      <c r="VPK14" s="48"/>
      <c r="VPL14" s="48"/>
      <c r="VPM14" s="48"/>
      <c r="VPN14" s="48"/>
      <c r="VPO14" s="48"/>
      <c r="VPP14" s="48"/>
      <c r="VPQ14" s="48"/>
      <c r="VPR14" s="48"/>
      <c r="VPS14" s="48"/>
      <c r="VPT14" s="48"/>
      <c r="VPU14" s="48"/>
      <c r="VPV14" s="48"/>
      <c r="VPW14" s="48"/>
      <c r="VPX14" s="48"/>
      <c r="VPY14" s="48"/>
      <c r="VPZ14" s="48"/>
      <c r="VQA14" s="48"/>
      <c r="VQB14" s="48"/>
      <c r="VQC14" s="48"/>
      <c r="VQD14" s="48"/>
      <c r="VQE14" s="48"/>
      <c r="VQF14" s="48"/>
      <c r="VQG14" s="48"/>
      <c r="VQH14" s="48"/>
      <c r="VQI14" s="48"/>
      <c r="VQJ14" s="48"/>
      <c r="VQK14" s="48"/>
      <c r="VQL14" s="48"/>
      <c r="VQM14" s="48"/>
      <c r="VQN14" s="48"/>
      <c r="VQO14" s="48"/>
      <c r="VQP14" s="48"/>
      <c r="VQQ14" s="48"/>
      <c r="VQR14" s="48"/>
      <c r="VQS14" s="48"/>
      <c r="VQT14" s="48"/>
      <c r="VQU14" s="48"/>
      <c r="VQV14" s="48"/>
      <c r="VQW14" s="48"/>
      <c r="VQX14" s="48"/>
      <c r="VQY14" s="48"/>
      <c r="VQZ14" s="48"/>
      <c r="VRA14" s="48"/>
      <c r="VRB14" s="48"/>
      <c r="VRC14" s="48"/>
      <c r="VRD14" s="48"/>
      <c r="VRE14" s="48"/>
      <c r="VRF14" s="48"/>
      <c r="VRG14" s="48"/>
      <c r="VRH14" s="48"/>
      <c r="VRI14" s="48"/>
      <c r="VRJ14" s="48"/>
      <c r="VRK14" s="48"/>
      <c r="VRL14" s="48"/>
      <c r="VRM14" s="48"/>
      <c r="VRN14" s="48"/>
      <c r="VRO14" s="48"/>
      <c r="VRP14" s="48"/>
      <c r="VRQ14" s="48"/>
      <c r="VRR14" s="48"/>
      <c r="VRS14" s="48"/>
      <c r="VRT14" s="48"/>
      <c r="VRU14" s="48"/>
      <c r="VRV14" s="48"/>
      <c r="VRW14" s="48"/>
      <c r="VRX14" s="48"/>
      <c r="VRY14" s="48"/>
      <c r="VRZ14" s="48"/>
      <c r="VSA14" s="48"/>
      <c r="VSB14" s="48"/>
      <c r="VSC14" s="48"/>
      <c r="VSD14" s="48"/>
      <c r="VSE14" s="48"/>
      <c r="VSF14" s="48"/>
      <c r="VSG14" s="48"/>
      <c r="VSH14" s="48"/>
      <c r="VSI14" s="48"/>
      <c r="VSJ14" s="48"/>
      <c r="VSK14" s="48"/>
      <c r="VSL14" s="48"/>
      <c r="VSM14" s="48"/>
      <c r="VSN14" s="48"/>
      <c r="VSO14" s="48"/>
      <c r="VSP14" s="48"/>
      <c r="VSQ14" s="48"/>
      <c r="VSR14" s="48"/>
      <c r="VSS14" s="48"/>
      <c r="VST14" s="48"/>
      <c r="VSU14" s="48"/>
      <c r="VSV14" s="48"/>
      <c r="VSW14" s="48"/>
      <c r="VSX14" s="48"/>
      <c r="VSY14" s="48"/>
      <c r="VSZ14" s="48"/>
      <c r="VTA14" s="48"/>
      <c r="VTB14" s="48"/>
      <c r="VTC14" s="48"/>
      <c r="VTD14" s="48"/>
      <c r="VTE14" s="48"/>
      <c r="VTF14" s="48"/>
      <c r="VTG14" s="48"/>
      <c r="VTH14" s="48"/>
      <c r="VTI14" s="48"/>
      <c r="VTJ14" s="48"/>
      <c r="VTK14" s="48"/>
      <c r="VTL14" s="48"/>
      <c r="VTM14" s="48"/>
      <c r="VTN14" s="48"/>
      <c r="VTO14" s="48"/>
      <c r="VTP14" s="48"/>
      <c r="VTQ14" s="48"/>
      <c r="VTR14" s="48"/>
      <c r="VTS14" s="48"/>
      <c r="VTT14" s="48"/>
      <c r="VTU14" s="48"/>
      <c r="VTV14" s="48"/>
      <c r="VTW14" s="48"/>
      <c r="VTX14" s="48"/>
      <c r="VTY14" s="48"/>
      <c r="VTZ14" s="48"/>
      <c r="VUA14" s="48"/>
      <c r="VUB14" s="48"/>
      <c r="VUC14" s="48"/>
      <c r="VUD14" s="48"/>
      <c r="VUE14" s="48"/>
      <c r="VUF14" s="48"/>
      <c r="VUG14" s="48"/>
      <c r="VUH14" s="48"/>
      <c r="VUI14" s="48"/>
      <c r="VUJ14" s="48"/>
      <c r="VUK14" s="48"/>
      <c r="VUL14" s="48"/>
      <c r="VUM14" s="48"/>
      <c r="VUN14" s="48"/>
      <c r="VUO14" s="48"/>
      <c r="VUP14" s="48"/>
      <c r="VUQ14" s="48"/>
      <c r="VUR14" s="48"/>
      <c r="VUS14" s="48"/>
      <c r="VUT14" s="48"/>
      <c r="VUU14" s="48"/>
      <c r="VUV14" s="48"/>
      <c r="VUW14" s="48"/>
      <c r="VUX14" s="48"/>
      <c r="VUY14" s="48"/>
      <c r="VUZ14" s="48"/>
      <c r="VVA14" s="48"/>
      <c r="VVB14" s="48"/>
      <c r="VVC14" s="48"/>
      <c r="VVD14" s="48"/>
      <c r="VVE14" s="48"/>
      <c r="VVF14" s="48"/>
      <c r="VVG14" s="48"/>
      <c r="VVH14" s="48"/>
      <c r="VVI14" s="48"/>
      <c r="VVJ14" s="48"/>
      <c r="VVK14" s="48"/>
      <c r="VVL14" s="48"/>
      <c r="VVM14" s="48"/>
      <c r="VVN14" s="48"/>
      <c r="VVO14" s="48"/>
      <c r="VVP14" s="48"/>
      <c r="VVQ14" s="48"/>
      <c r="VVR14" s="48"/>
      <c r="VVS14" s="48"/>
      <c r="VVT14" s="48"/>
      <c r="VVU14" s="48"/>
      <c r="VVV14" s="48"/>
      <c r="VVW14" s="48"/>
      <c r="VVX14" s="48"/>
      <c r="VVY14" s="48"/>
      <c r="VVZ14" s="48"/>
      <c r="VWA14" s="48"/>
      <c r="VWB14" s="48"/>
      <c r="VWC14" s="48"/>
      <c r="VWD14" s="48"/>
      <c r="VWE14" s="48"/>
      <c r="VWF14" s="48"/>
      <c r="VWG14" s="48"/>
      <c r="VWH14" s="48"/>
      <c r="VWI14" s="48"/>
      <c r="VWJ14" s="48"/>
      <c r="VWK14" s="48"/>
      <c r="VWL14" s="48"/>
      <c r="VWM14" s="48"/>
      <c r="VWN14" s="48"/>
      <c r="VWO14" s="48"/>
      <c r="VWP14" s="48"/>
      <c r="VWQ14" s="48"/>
      <c r="VWR14" s="48"/>
      <c r="VWS14" s="48"/>
      <c r="VWT14" s="48"/>
      <c r="VWU14" s="48"/>
      <c r="VWV14" s="48"/>
      <c r="VWW14" s="48"/>
      <c r="VWX14" s="48"/>
      <c r="VWY14" s="48"/>
      <c r="VWZ14" s="48"/>
      <c r="VXA14" s="48"/>
      <c r="VXB14" s="48"/>
      <c r="VXC14" s="48"/>
      <c r="VXD14" s="48"/>
      <c r="VXE14" s="48"/>
      <c r="VXF14" s="48"/>
      <c r="VXG14" s="48"/>
      <c r="VXH14" s="48"/>
      <c r="VXI14" s="48"/>
      <c r="VXJ14" s="48"/>
      <c r="VXK14" s="48"/>
      <c r="VXL14" s="48"/>
      <c r="VXM14" s="48"/>
      <c r="VXN14" s="48"/>
      <c r="VXO14" s="48"/>
      <c r="VXP14" s="48"/>
      <c r="VXQ14" s="48"/>
      <c r="VXR14" s="48"/>
      <c r="VXS14" s="48"/>
      <c r="VXT14" s="48"/>
      <c r="VXU14" s="48"/>
      <c r="VXV14" s="48"/>
      <c r="VXW14" s="48"/>
      <c r="VXX14" s="48"/>
      <c r="VXY14" s="48"/>
      <c r="VXZ14" s="48"/>
      <c r="VYA14" s="48"/>
      <c r="VYB14" s="48"/>
      <c r="VYC14" s="48"/>
      <c r="VYD14" s="48"/>
      <c r="VYE14" s="48"/>
      <c r="VYF14" s="48"/>
      <c r="VYG14" s="48"/>
      <c r="VYH14" s="48"/>
      <c r="VYI14" s="48"/>
      <c r="VYJ14" s="48"/>
      <c r="VYK14" s="48"/>
      <c r="VYL14" s="48"/>
      <c r="VYM14" s="48"/>
      <c r="VYN14" s="48"/>
      <c r="VYO14" s="48"/>
      <c r="VYP14" s="48"/>
      <c r="VYQ14" s="48"/>
      <c r="VYR14" s="48"/>
      <c r="VYS14" s="48"/>
      <c r="VYT14" s="48"/>
      <c r="VYU14" s="48"/>
      <c r="VYV14" s="48"/>
      <c r="VYW14" s="48"/>
      <c r="VYX14" s="48"/>
      <c r="VYY14" s="48"/>
      <c r="VYZ14" s="48"/>
      <c r="VZA14" s="48"/>
      <c r="VZB14" s="48"/>
      <c r="VZC14" s="48"/>
      <c r="VZD14" s="48"/>
      <c r="VZE14" s="48"/>
      <c r="VZF14" s="48"/>
      <c r="VZG14" s="48"/>
      <c r="VZH14" s="48"/>
      <c r="VZI14" s="48"/>
      <c r="VZJ14" s="48"/>
      <c r="VZK14" s="48"/>
      <c r="VZL14" s="48"/>
      <c r="VZM14" s="48"/>
      <c r="VZN14" s="48"/>
      <c r="VZO14" s="48"/>
      <c r="VZP14" s="48"/>
      <c r="VZQ14" s="48"/>
      <c r="VZR14" s="48"/>
      <c r="VZS14" s="48"/>
      <c r="VZT14" s="48"/>
      <c r="VZU14" s="48"/>
      <c r="VZV14" s="48"/>
      <c r="VZW14" s="48"/>
      <c r="VZX14" s="48"/>
      <c r="VZY14" s="48"/>
      <c r="VZZ14" s="48"/>
      <c r="WAA14" s="48"/>
      <c r="WAB14" s="48"/>
      <c r="WAC14" s="48"/>
      <c r="WAD14" s="48"/>
      <c r="WAE14" s="48"/>
      <c r="WAF14" s="48"/>
      <c r="WAG14" s="48"/>
      <c r="WAH14" s="48"/>
      <c r="WAI14" s="48"/>
      <c r="WAJ14" s="48"/>
      <c r="WAK14" s="48"/>
      <c r="WAL14" s="48"/>
      <c r="WAM14" s="48"/>
      <c r="WAN14" s="48"/>
      <c r="WAO14" s="48"/>
      <c r="WAP14" s="48"/>
      <c r="WAQ14" s="48"/>
      <c r="WAR14" s="48"/>
      <c r="WAS14" s="48"/>
      <c r="WAT14" s="48"/>
      <c r="WAU14" s="48"/>
      <c r="WAV14" s="48"/>
      <c r="WAW14" s="48"/>
      <c r="WAX14" s="48"/>
      <c r="WAY14" s="48"/>
      <c r="WAZ14" s="48"/>
      <c r="WBA14" s="48"/>
      <c r="WBB14" s="48"/>
      <c r="WBC14" s="48"/>
      <c r="WBD14" s="48"/>
      <c r="WBE14" s="48"/>
      <c r="WBF14" s="48"/>
      <c r="WBG14" s="48"/>
      <c r="WBH14" s="48"/>
      <c r="WBI14" s="48"/>
      <c r="WBJ14" s="48"/>
      <c r="WBK14" s="48"/>
      <c r="WBL14" s="48"/>
      <c r="WBM14" s="48"/>
      <c r="WBN14" s="48"/>
      <c r="WBO14" s="48"/>
      <c r="WBP14" s="48"/>
      <c r="WBQ14" s="48"/>
      <c r="WBR14" s="48"/>
      <c r="WBS14" s="48"/>
      <c r="WBT14" s="48"/>
      <c r="WBU14" s="48"/>
      <c r="WBV14" s="48"/>
      <c r="WBW14" s="48"/>
      <c r="WBX14" s="48"/>
      <c r="WBY14" s="48"/>
      <c r="WBZ14" s="48"/>
      <c r="WCA14" s="48"/>
      <c r="WCB14" s="48"/>
      <c r="WCC14" s="48"/>
      <c r="WCD14" s="48"/>
      <c r="WCE14" s="48"/>
      <c r="WCF14" s="48"/>
      <c r="WCG14" s="48"/>
      <c r="WCH14" s="48"/>
      <c r="WCI14" s="48"/>
      <c r="WCJ14" s="48"/>
      <c r="WCK14" s="48"/>
      <c r="WCL14" s="48"/>
      <c r="WCM14" s="48"/>
      <c r="WCN14" s="48"/>
      <c r="WCO14" s="48"/>
      <c r="WCP14" s="48"/>
      <c r="WCQ14" s="48"/>
      <c r="WCR14" s="48"/>
      <c r="WCS14" s="48"/>
      <c r="WCT14" s="48"/>
      <c r="WCU14" s="48"/>
      <c r="WCV14" s="48"/>
      <c r="WCW14" s="48"/>
      <c r="WCX14" s="48"/>
      <c r="WCY14" s="48"/>
      <c r="WCZ14" s="48"/>
      <c r="WDA14" s="48"/>
      <c r="WDB14" s="48"/>
      <c r="WDC14" s="48"/>
      <c r="WDD14" s="48"/>
      <c r="WDE14" s="48"/>
      <c r="WDF14" s="48"/>
      <c r="WDG14" s="48"/>
      <c r="WDH14" s="48"/>
      <c r="WDI14" s="48"/>
      <c r="WDJ14" s="48"/>
      <c r="WDK14" s="48"/>
      <c r="WDL14" s="48"/>
      <c r="WDM14" s="48"/>
      <c r="WDN14" s="48"/>
      <c r="WDO14" s="48"/>
      <c r="WDP14" s="48"/>
      <c r="WDQ14" s="48"/>
      <c r="WDR14" s="48"/>
      <c r="WDS14" s="48"/>
      <c r="WDT14" s="48"/>
      <c r="WDU14" s="48"/>
      <c r="WDV14" s="48"/>
      <c r="WDW14" s="48"/>
      <c r="WDX14" s="48"/>
      <c r="WDY14" s="48"/>
      <c r="WDZ14" s="48"/>
      <c r="WEA14" s="48"/>
      <c r="WEB14" s="48"/>
      <c r="WEC14" s="48"/>
      <c r="WED14" s="48"/>
      <c r="WEE14" s="48"/>
      <c r="WEF14" s="48"/>
      <c r="WEG14" s="48"/>
      <c r="WEH14" s="48"/>
      <c r="WEI14" s="48"/>
      <c r="WEJ14" s="48"/>
      <c r="WEK14" s="48"/>
      <c r="WEL14" s="48"/>
      <c r="WEM14" s="48"/>
      <c r="WEN14" s="48"/>
      <c r="WEO14" s="48"/>
      <c r="WEP14" s="48"/>
      <c r="WEQ14" s="48"/>
      <c r="WER14" s="48"/>
      <c r="WES14" s="48"/>
      <c r="WET14" s="48"/>
      <c r="WEU14" s="48"/>
      <c r="WEV14" s="48"/>
      <c r="WEW14" s="48"/>
      <c r="WEX14" s="48"/>
      <c r="WEY14" s="48"/>
      <c r="WEZ14" s="48"/>
      <c r="WFA14" s="48"/>
      <c r="WFB14" s="48"/>
      <c r="WFC14" s="48"/>
      <c r="WFD14" s="48"/>
      <c r="WFE14" s="48"/>
      <c r="WFF14" s="48"/>
      <c r="WFG14" s="48"/>
      <c r="WFH14" s="48"/>
      <c r="WFI14" s="48"/>
      <c r="WFJ14" s="48"/>
      <c r="WFK14" s="48"/>
      <c r="WFL14" s="48"/>
      <c r="WFM14" s="48"/>
      <c r="WFN14" s="48"/>
      <c r="WFO14" s="48"/>
      <c r="WFP14" s="48"/>
      <c r="WFQ14" s="48"/>
      <c r="WFR14" s="48"/>
      <c r="WFS14" s="48"/>
      <c r="WFT14" s="48"/>
      <c r="WFU14" s="48"/>
      <c r="WFV14" s="48"/>
      <c r="WFW14" s="48"/>
      <c r="WFX14" s="48"/>
      <c r="WFY14" s="48"/>
      <c r="WFZ14" s="48"/>
      <c r="WGA14" s="48"/>
      <c r="WGB14" s="48"/>
      <c r="WGC14" s="48"/>
      <c r="WGD14" s="48"/>
      <c r="WGE14" s="48"/>
      <c r="WGF14" s="48"/>
      <c r="WGG14" s="48"/>
      <c r="WGH14" s="48"/>
      <c r="WGI14" s="48"/>
      <c r="WGJ14" s="48"/>
      <c r="WGK14" s="48"/>
      <c r="WGL14" s="48"/>
      <c r="WGM14" s="48"/>
      <c r="WGN14" s="48"/>
      <c r="WGO14" s="48"/>
      <c r="WGP14" s="48"/>
      <c r="WGQ14" s="48"/>
      <c r="WGR14" s="48"/>
      <c r="WGS14" s="48"/>
      <c r="WGT14" s="48"/>
      <c r="WGU14" s="48"/>
      <c r="WGV14" s="48"/>
      <c r="WGW14" s="48"/>
      <c r="WGX14" s="48"/>
      <c r="WGY14" s="48"/>
      <c r="WGZ14" s="48"/>
      <c r="WHA14" s="48"/>
      <c r="WHB14" s="48"/>
      <c r="WHC14" s="48"/>
      <c r="WHD14" s="48"/>
      <c r="WHE14" s="48"/>
      <c r="WHF14" s="48"/>
      <c r="WHG14" s="48"/>
      <c r="WHH14" s="48"/>
      <c r="WHI14" s="48"/>
      <c r="WHJ14" s="48"/>
      <c r="WHK14" s="48"/>
      <c r="WHL14" s="48"/>
      <c r="WHM14" s="48"/>
      <c r="WHN14" s="48"/>
      <c r="WHO14" s="48"/>
      <c r="WHP14" s="48"/>
      <c r="WHQ14" s="48"/>
      <c r="WHR14" s="48"/>
      <c r="WHS14" s="48"/>
      <c r="WHT14" s="48"/>
      <c r="WHU14" s="48"/>
      <c r="WHV14" s="48"/>
      <c r="WHW14" s="48"/>
      <c r="WHX14" s="48"/>
      <c r="WHY14" s="48"/>
      <c r="WHZ14" s="48"/>
      <c r="WIA14" s="48"/>
      <c r="WIB14" s="48"/>
      <c r="WIC14" s="48"/>
      <c r="WID14" s="48"/>
      <c r="WIE14" s="48"/>
      <c r="WIF14" s="48"/>
      <c r="WIG14" s="48"/>
      <c r="WIH14" s="48"/>
      <c r="WII14" s="48"/>
      <c r="WIJ14" s="48"/>
      <c r="WIK14" s="48"/>
      <c r="WIL14" s="48"/>
      <c r="WIM14" s="48"/>
      <c r="WIN14" s="48"/>
      <c r="WIO14" s="48"/>
      <c r="WIP14" s="48"/>
      <c r="WIQ14" s="48"/>
      <c r="WIR14" s="48"/>
      <c r="WIS14" s="48"/>
      <c r="WIT14" s="48"/>
      <c r="WIU14" s="48"/>
      <c r="WIV14" s="48"/>
      <c r="WIW14" s="48"/>
      <c r="WIX14" s="48"/>
      <c r="WIY14" s="48"/>
      <c r="WIZ14" s="48"/>
      <c r="WJA14" s="48"/>
      <c r="WJB14" s="48"/>
      <c r="WJC14" s="48"/>
      <c r="WJD14" s="48"/>
      <c r="WJE14" s="48"/>
      <c r="WJF14" s="48"/>
      <c r="WJG14" s="48"/>
      <c r="WJH14" s="48"/>
      <c r="WJI14" s="48"/>
      <c r="WJJ14" s="48"/>
      <c r="WJK14" s="48"/>
      <c r="WJL14" s="48"/>
      <c r="WJM14" s="48"/>
      <c r="WJN14" s="48"/>
      <c r="WJO14" s="48"/>
      <c r="WJP14" s="48"/>
      <c r="WJQ14" s="48"/>
      <c r="WJR14" s="48"/>
      <c r="WJS14" s="48"/>
      <c r="WJT14" s="48"/>
      <c r="WJU14" s="48"/>
      <c r="WJV14" s="48"/>
      <c r="WJW14" s="48"/>
      <c r="WJX14" s="48"/>
      <c r="WJY14" s="48"/>
      <c r="WJZ14" s="48"/>
      <c r="WKA14" s="48"/>
      <c r="WKB14" s="48"/>
      <c r="WKC14" s="48"/>
      <c r="WKD14" s="48"/>
      <c r="WKE14" s="48"/>
      <c r="WKF14" s="48"/>
      <c r="WKG14" s="48"/>
      <c r="WKH14" s="48"/>
      <c r="WKI14" s="48"/>
      <c r="WKJ14" s="48"/>
      <c r="WKK14" s="48"/>
      <c r="WKL14" s="48"/>
      <c r="WKM14" s="48"/>
      <c r="WKN14" s="48"/>
      <c r="WKO14" s="48"/>
      <c r="WKP14" s="48"/>
      <c r="WKQ14" s="48"/>
      <c r="WKR14" s="48"/>
      <c r="WKS14" s="48"/>
      <c r="WKT14" s="48"/>
      <c r="WKU14" s="48"/>
      <c r="WKV14" s="48"/>
      <c r="WKW14" s="48"/>
      <c r="WKX14" s="48"/>
      <c r="WKY14" s="48"/>
      <c r="WKZ14" s="48"/>
      <c r="WLA14" s="48"/>
      <c r="WLB14" s="48"/>
      <c r="WLC14" s="48"/>
      <c r="WLD14" s="48"/>
      <c r="WLE14" s="48"/>
      <c r="WLF14" s="48"/>
      <c r="WLG14" s="48"/>
      <c r="WLH14" s="48"/>
      <c r="WLI14" s="48"/>
      <c r="WLJ14" s="48"/>
      <c r="WLK14" s="48"/>
      <c r="WLL14" s="48"/>
      <c r="WLM14" s="48"/>
      <c r="WLN14" s="48"/>
      <c r="WLO14" s="48"/>
      <c r="WLP14" s="48"/>
      <c r="WLQ14" s="48"/>
      <c r="WLR14" s="48"/>
      <c r="WLS14" s="48"/>
      <c r="WLT14" s="48"/>
      <c r="WLU14" s="48"/>
      <c r="WLV14" s="48"/>
      <c r="WLW14" s="48"/>
      <c r="WLX14" s="48"/>
      <c r="WLY14" s="48"/>
      <c r="WLZ14" s="48"/>
      <c r="WMA14" s="48"/>
      <c r="WMB14" s="48"/>
      <c r="WMC14" s="48"/>
      <c r="WMD14" s="48"/>
      <c r="WME14" s="48"/>
      <c r="WMF14" s="48"/>
      <c r="WMG14" s="48"/>
      <c r="WMH14" s="48"/>
      <c r="WMI14" s="48"/>
      <c r="WMJ14" s="48"/>
      <c r="WMK14" s="48"/>
      <c r="WML14" s="48"/>
      <c r="WMM14" s="48"/>
      <c r="WMN14" s="48"/>
      <c r="WMO14" s="48"/>
      <c r="WMP14" s="48"/>
      <c r="WMQ14" s="48"/>
      <c r="WMR14" s="48"/>
      <c r="WMS14" s="48"/>
      <c r="WMT14" s="48"/>
      <c r="WMU14" s="48"/>
      <c r="WMV14" s="48"/>
      <c r="WMW14" s="48"/>
      <c r="WMX14" s="48"/>
      <c r="WMY14" s="48"/>
      <c r="WMZ14" s="48"/>
      <c r="WNA14" s="48"/>
      <c r="WNB14" s="48"/>
      <c r="WNC14" s="48"/>
      <c r="WND14" s="48"/>
      <c r="WNE14" s="48"/>
      <c r="WNF14" s="48"/>
      <c r="WNG14" s="48"/>
      <c r="WNH14" s="48"/>
      <c r="WNI14" s="48"/>
      <c r="WNJ14" s="48"/>
      <c r="WNK14" s="48"/>
      <c r="WNL14" s="48"/>
      <c r="WNM14" s="48"/>
      <c r="WNN14" s="48"/>
      <c r="WNO14" s="48"/>
      <c r="WNP14" s="48"/>
      <c r="WNQ14" s="48"/>
      <c r="WNR14" s="48"/>
      <c r="WNS14" s="48"/>
      <c r="WNT14" s="48"/>
      <c r="WNU14" s="48"/>
      <c r="WNV14" s="48"/>
      <c r="WNW14" s="48"/>
      <c r="WNX14" s="48"/>
      <c r="WNY14" s="48"/>
      <c r="WNZ14" s="48"/>
      <c r="WOA14" s="48"/>
      <c r="WOB14" s="48"/>
      <c r="WOC14" s="48"/>
      <c r="WOD14" s="48"/>
      <c r="WOE14" s="48"/>
      <c r="WOF14" s="48"/>
      <c r="WOG14" s="48"/>
      <c r="WOH14" s="48"/>
      <c r="WOI14" s="48"/>
      <c r="WOJ14" s="48"/>
      <c r="WOK14" s="48"/>
      <c r="WOL14" s="48"/>
      <c r="WOM14" s="48"/>
      <c r="WON14" s="48"/>
      <c r="WOO14" s="48"/>
      <c r="WOP14" s="48"/>
      <c r="WOQ14" s="48"/>
      <c r="WOR14" s="48"/>
      <c r="WOS14" s="48"/>
      <c r="WOT14" s="48"/>
      <c r="WOU14" s="48"/>
      <c r="WOV14" s="48"/>
      <c r="WOW14" s="48"/>
      <c r="WOX14" s="48"/>
      <c r="WOY14" s="48"/>
      <c r="WOZ14" s="48"/>
      <c r="WPA14" s="48"/>
      <c r="WPB14" s="48"/>
      <c r="WPC14" s="48"/>
      <c r="WPD14" s="48"/>
      <c r="WPE14" s="48"/>
      <c r="WPF14" s="48"/>
      <c r="WPG14" s="48"/>
      <c r="WPH14" s="48"/>
      <c r="WPI14" s="48"/>
      <c r="WPJ14" s="48"/>
      <c r="WPK14" s="48"/>
      <c r="WPL14" s="48"/>
      <c r="WPM14" s="48"/>
      <c r="WPN14" s="48"/>
      <c r="WPO14" s="48"/>
      <c r="WPP14" s="48"/>
      <c r="WPQ14" s="48"/>
      <c r="WPR14" s="48"/>
      <c r="WPS14" s="48"/>
      <c r="WPT14" s="48"/>
      <c r="WPU14" s="48"/>
      <c r="WPV14" s="48"/>
      <c r="WPW14" s="48"/>
      <c r="WPX14" s="48"/>
      <c r="WPY14" s="48"/>
      <c r="WPZ14" s="48"/>
      <c r="WQA14" s="48"/>
      <c r="WQB14" s="48"/>
      <c r="WQC14" s="48"/>
      <c r="WQD14" s="48"/>
      <c r="WQE14" s="48"/>
      <c r="WQF14" s="48"/>
      <c r="WQG14" s="48"/>
      <c r="WQH14" s="48"/>
      <c r="WQI14" s="48"/>
      <c r="WQJ14" s="48"/>
      <c r="WQK14" s="48"/>
      <c r="WQL14" s="48"/>
      <c r="WQM14" s="48"/>
      <c r="WQN14" s="48"/>
      <c r="WQO14" s="48"/>
      <c r="WQP14" s="48"/>
      <c r="WQQ14" s="48"/>
      <c r="WQR14" s="48"/>
      <c r="WQS14" s="48"/>
      <c r="WQT14" s="48"/>
      <c r="WQU14" s="48"/>
      <c r="WQV14" s="48"/>
      <c r="WQW14" s="48"/>
      <c r="WQX14" s="48"/>
      <c r="WQY14" s="48"/>
      <c r="WQZ14" s="48"/>
      <c r="WRA14" s="48"/>
      <c r="WRB14" s="48"/>
      <c r="WRC14" s="48"/>
      <c r="WRD14" s="48"/>
      <c r="WRE14" s="48"/>
      <c r="WRF14" s="48"/>
      <c r="WRG14" s="48"/>
      <c r="WRH14" s="48"/>
      <c r="WRI14" s="48"/>
      <c r="WRJ14" s="48"/>
      <c r="WRK14" s="48"/>
      <c r="WRL14" s="48"/>
      <c r="WRM14" s="48"/>
      <c r="WRN14" s="48"/>
      <c r="WRO14" s="48"/>
      <c r="WRP14" s="48"/>
      <c r="WRQ14" s="48"/>
      <c r="WRR14" s="48"/>
      <c r="WRS14" s="48"/>
      <c r="WRT14" s="48"/>
      <c r="WRU14" s="48"/>
      <c r="WRV14" s="48"/>
      <c r="WRW14" s="48"/>
      <c r="WRX14" s="48"/>
      <c r="WRY14" s="48"/>
      <c r="WRZ14" s="48"/>
      <c r="WSA14" s="48"/>
      <c r="WSB14" s="48"/>
      <c r="WSC14" s="48"/>
      <c r="WSD14" s="48"/>
      <c r="WSE14" s="48"/>
      <c r="WSF14" s="48"/>
      <c r="WSG14" s="48"/>
      <c r="WSH14" s="48"/>
      <c r="WSI14" s="48"/>
      <c r="WSJ14" s="48"/>
      <c r="WSK14" s="48"/>
      <c r="WSL14" s="48"/>
      <c r="WSM14" s="48"/>
      <c r="WSN14" s="48"/>
      <c r="WSO14" s="48"/>
      <c r="WSP14" s="48"/>
      <c r="WSQ14" s="48"/>
      <c r="WSR14" s="48"/>
      <c r="WSS14" s="48"/>
      <c r="WST14" s="48"/>
      <c r="WSU14" s="48"/>
      <c r="WSV14" s="48"/>
      <c r="WSW14" s="48"/>
      <c r="WSX14" s="48"/>
      <c r="WSY14" s="48"/>
      <c r="WSZ14" s="48"/>
      <c r="WTA14" s="48"/>
      <c r="WTB14" s="48"/>
      <c r="WTC14" s="48"/>
      <c r="WTD14" s="48"/>
      <c r="WTE14" s="48"/>
      <c r="WTF14" s="48"/>
      <c r="WTG14" s="48"/>
      <c r="WTH14" s="48"/>
      <c r="WTI14" s="48"/>
      <c r="WTJ14" s="48"/>
      <c r="WTK14" s="48"/>
      <c r="WTL14" s="48"/>
      <c r="WTM14" s="48"/>
      <c r="WTN14" s="48"/>
      <c r="WTO14" s="48"/>
      <c r="WTP14" s="48"/>
      <c r="WTQ14" s="48"/>
      <c r="WTR14" s="48"/>
      <c r="WTS14" s="48"/>
      <c r="WTT14" s="48"/>
      <c r="WTU14" s="48"/>
      <c r="WTV14" s="48"/>
      <c r="WTW14" s="48"/>
      <c r="WTX14" s="48"/>
      <c r="WTY14" s="48"/>
      <c r="WTZ14" s="48"/>
      <c r="WUA14" s="48"/>
      <c r="WUB14" s="48"/>
      <c r="WUC14" s="48"/>
      <c r="WUD14" s="48"/>
      <c r="WUE14" s="48"/>
      <c r="WUF14" s="48"/>
      <c r="WUG14" s="48"/>
      <c r="WUH14" s="48"/>
      <c r="WUI14" s="48"/>
      <c r="WUJ14" s="48"/>
      <c r="WUK14" s="48"/>
      <c r="WUL14" s="48"/>
      <c r="WUM14" s="48"/>
      <c r="WUN14" s="48"/>
      <c r="WUO14" s="48"/>
      <c r="WUP14" s="48"/>
      <c r="WUQ14" s="48"/>
      <c r="WUR14" s="48"/>
      <c r="WUS14" s="48"/>
      <c r="WUT14" s="48"/>
      <c r="WUU14" s="48"/>
      <c r="WUV14" s="48"/>
      <c r="WUW14" s="48"/>
      <c r="WUX14" s="48"/>
      <c r="WUY14" s="48"/>
      <c r="WUZ14" s="48"/>
      <c r="WVA14" s="48"/>
      <c r="WVB14" s="48"/>
      <c r="WVC14" s="48"/>
      <c r="WVD14" s="48"/>
      <c r="WVE14" s="48"/>
      <c r="WVF14" s="48"/>
      <c r="WVG14" s="48"/>
      <c r="WVH14" s="48"/>
      <c r="WVI14" s="48"/>
      <c r="WVJ14" s="48"/>
      <c r="WVK14" s="48"/>
      <c r="WVL14" s="48"/>
      <c r="WVM14" s="48"/>
      <c r="WVN14" s="48"/>
      <c r="WVO14" s="48"/>
      <c r="WVP14" s="48"/>
      <c r="WVQ14" s="48"/>
      <c r="WVR14" s="48"/>
      <c r="WVS14" s="48"/>
      <c r="WVT14" s="48"/>
      <c r="WVU14" s="48"/>
      <c r="WVV14" s="48"/>
      <c r="WVW14" s="48"/>
      <c r="WVX14" s="48"/>
      <c r="WVY14" s="48"/>
      <c r="WVZ14" s="48"/>
      <c r="WWA14" s="48"/>
      <c r="WWB14" s="48"/>
      <c r="WWC14" s="48"/>
      <c r="WWD14" s="48"/>
      <c r="WWE14" s="48"/>
      <c r="WWF14" s="48"/>
      <c r="WWG14" s="48"/>
      <c r="WWH14" s="48"/>
      <c r="WWI14" s="48"/>
      <c r="WWJ14" s="48"/>
      <c r="WWK14" s="48"/>
      <c r="WWL14" s="48"/>
      <c r="WWM14" s="48"/>
      <c r="WWN14" s="48"/>
      <c r="WWO14" s="48"/>
      <c r="WWP14" s="48"/>
      <c r="WWQ14" s="48"/>
      <c r="WWR14" s="48"/>
      <c r="WWS14" s="48"/>
      <c r="WWT14" s="48"/>
      <c r="WWU14" s="48"/>
      <c r="WWV14" s="48"/>
      <c r="WWW14" s="48"/>
      <c r="WWX14" s="48"/>
      <c r="WWY14" s="48"/>
      <c r="WWZ14" s="48"/>
      <c r="WXA14" s="48"/>
      <c r="WXB14" s="48"/>
      <c r="WXC14" s="48"/>
      <c r="WXD14" s="48"/>
      <c r="WXE14" s="48"/>
      <c r="WXF14" s="48"/>
      <c r="WXG14" s="48"/>
      <c r="WXH14" s="48"/>
      <c r="WXI14" s="48"/>
      <c r="WXJ14" s="48"/>
      <c r="WXK14" s="48"/>
      <c r="WXL14" s="48"/>
      <c r="WXM14" s="48"/>
      <c r="WXN14" s="48"/>
      <c r="WXO14" s="48"/>
      <c r="WXP14" s="48"/>
      <c r="WXQ14" s="48"/>
      <c r="WXR14" s="48"/>
      <c r="WXS14" s="48"/>
      <c r="WXT14" s="48"/>
      <c r="WXU14" s="48"/>
      <c r="WXV14" s="48"/>
      <c r="WXW14" s="48"/>
      <c r="WXX14" s="48"/>
      <c r="WXY14" s="48"/>
      <c r="WXZ14" s="48"/>
      <c r="WYA14" s="48"/>
      <c r="WYB14" s="48"/>
      <c r="WYC14" s="48"/>
      <c r="WYD14" s="48"/>
      <c r="WYE14" s="48"/>
      <c r="WYF14" s="48"/>
      <c r="WYG14" s="48"/>
      <c r="WYH14" s="48"/>
      <c r="WYI14" s="48"/>
      <c r="WYJ14" s="48"/>
      <c r="WYK14" s="48"/>
      <c r="WYL14" s="48"/>
      <c r="WYM14" s="48"/>
      <c r="WYN14" s="48"/>
      <c r="WYO14" s="48"/>
      <c r="WYP14" s="48"/>
      <c r="WYQ14" s="48"/>
      <c r="WYR14" s="48"/>
      <c r="WYS14" s="48"/>
      <c r="WYT14" s="48"/>
      <c r="WYU14" s="48"/>
      <c r="WYV14" s="48"/>
      <c r="WYW14" s="48"/>
      <c r="WYX14" s="48"/>
      <c r="WYY14" s="48"/>
      <c r="WYZ14" s="48"/>
      <c r="WZA14" s="48"/>
      <c r="WZB14" s="48"/>
      <c r="WZC14" s="48"/>
      <c r="WZD14" s="48"/>
      <c r="WZE14" s="48"/>
      <c r="WZF14" s="48"/>
      <c r="WZG14" s="48"/>
      <c r="WZH14" s="48"/>
      <c r="WZI14" s="48"/>
      <c r="WZJ14" s="48"/>
      <c r="WZK14" s="48"/>
      <c r="WZL14" s="48"/>
      <c r="WZM14" s="48"/>
      <c r="WZN14" s="48"/>
      <c r="WZO14" s="48"/>
      <c r="WZP14" s="48"/>
      <c r="WZQ14" s="48"/>
      <c r="WZR14" s="48"/>
      <c r="WZS14" s="48"/>
      <c r="WZT14" s="48"/>
      <c r="WZU14" s="48"/>
      <c r="WZV14" s="48"/>
      <c r="WZW14" s="48"/>
      <c r="WZX14" s="48"/>
      <c r="WZY14" s="48"/>
      <c r="WZZ14" s="48"/>
      <c r="XAA14" s="48"/>
      <c r="XAB14" s="48"/>
      <c r="XAC14" s="48"/>
      <c r="XAD14" s="48"/>
      <c r="XAE14" s="48"/>
      <c r="XAF14" s="48"/>
      <c r="XAG14" s="48"/>
      <c r="XAH14" s="48"/>
      <c r="XAI14" s="48"/>
      <c r="XAJ14" s="48"/>
      <c r="XAK14" s="48"/>
      <c r="XAL14" s="48"/>
      <c r="XAM14" s="48"/>
      <c r="XAN14" s="48"/>
      <c r="XAO14" s="48"/>
      <c r="XAP14" s="48"/>
      <c r="XAQ14" s="48"/>
      <c r="XAR14" s="48"/>
      <c r="XAS14" s="48"/>
      <c r="XAT14" s="48"/>
      <c r="XAU14" s="48"/>
      <c r="XAV14" s="48"/>
      <c r="XAW14" s="48"/>
      <c r="XAX14" s="48"/>
      <c r="XAY14" s="48"/>
      <c r="XAZ14" s="48"/>
      <c r="XBA14" s="48"/>
      <c r="XBB14" s="48"/>
      <c r="XBC14" s="48"/>
      <c r="XBD14" s="48"/>
      <c r="XBE14" s="48"/>
      <c r="XBF14" s="48"/>
      <c r="XBG14" s="48"/>
      <c r="XBH14" s="48"/>
      <c r="XBI14" s="48"/>
      <c r="XBJ14" s="48"/>
      <c r="XBK14" s="48"/>
      <c r="XBL14" s="48"/>
      <c r="XBM14" s="48"/>
      <c r="XBN14" s="48"/>
      <c r="XBO14" s="48"/>
      <c r="XBP14" s="48"/>
      <c r="XBQ14" s="48"/>
      <c r="XBR14" s="48"/>
      <c r="XBS14" s="48"/>
      <c r="XBT14" s="48"/>
      <c r="XBU14" s="48"/>
      <c r="XBV14" s="48"/>
      <c r="XBW14" s="48"/>
      <c r="XBX14" s="48"/>
      <c r="XBY14" s="48"/>
      <c r="XBZ14" s="48"/>
      <c r="XCA14" s="48"/>
      <c r="XCB14" s="48"/>
      <c r="XCC14" s="48"/>
      <c r="XCD14" s="48"/>
      <c r="XCE14" s="48"/>
      <c r="XCF14" s="48"/>
      <c r="XCG14" s="48"/>
      <c r="XCH14" s="48"/>
      <c r="XCI14" s="48"/>
      <c r="XCJ14" s="48"/>
      <c r="XCK14" s="48"/>
      <c r="XCL14" s="48"/>
      <c r="XCM14" s="48"/>
      <c r="XCN14" s="48"/>
      <c r="XCO14" s="48"/>
      <c r="XCP14" s="48"/>
      <c r="XCQ14" s="48"/>
      <c r="XCR14" s="48"/>
      <c r="XCS14" s="48"/>
      <c r="XCT14" s="48"/>
      <c r="XCU14" s="48"/>
      <c r="XCV14" s="48"/>
      <c r="XCW14" s="48"/>
      <c r="XCX14" s="48"/>
      <c r="XCY14" s="48"/>
      <c r="XCZ14" s="48"/>
      <c r="XDA14" s="48"/>
      <c r="XDB14" s="48"/>
      <c r="XDC14" s="48"/>
      <c r="XDD14" s="48"/>
      <c r="XDE14" s="48"/>
      <c r="XDF14" s="48"/>
      <c r="XDG14" s="48"/>
      <c r="XDH14" s="48"/>
      <c r="XDI14" s="48"/>
      <c r="XDJ14" s="48"/>
      <c r="XDK14" s="48"/>
      <c r="XDL14" s="48"/>
      <c r="XDM14" s="48"/>
      <c r="XDN14" s="48"/>
      <c r="XDO14" s="48"/>
      <c r="XDP14" s="48"/>
      <c r="XDQ14" s="48"/>
      <c r="XDR14" s="48"/>
      <c r="XDS14" s="48"/>
      <c r="XDT14" s="48"/>
      <c r="XDU14" s="48"/>
      <c r="XDV14" s="48"/>
      <c r="XDW14" s="48"/>
      <c r="XDX14" s="48"/>
      <c r="XDY14" s="48"/>
      <c r="XDZ14" s="48"/>
      <c r="XEA14" s="48"/>
      <c r="XEB14" s="48"/>
      <c r="XEC14" s="48"/>
      <c r="XED14" s="48"/>
      <c r="XEE14" s="48"/>
      <c r="XEF14" s="48"/>
      <c r="XEG14" s="48"/>
      <c r="XEH14" s="48"/>
      <c r="XEI14" s="48"/>
    </row>
    <row r="15" spans="1:16363" ht="29.25" customHeight="1">
      <c r="A15" s="130" t="s">
        <v>75</v>
      </c>
      <c r="B15" s="130" t="s">
        <v>46</v>
      </c>
      <c r="C15" s="131" t="s">
        <v>76</v>
      </c>
      <c r="D15" s="132" t="str">
        <f t="shared" ca="1" si="1"/>
        <v>En cours</v>
      </c>
      <c r="E15" s="244"/>
      <c r="F15" s="245"/>
      <c r="G15" s="245"/>
      <c r="H15" s="245"/>
      <c r="I15" s="245"/>
      <c r="J15" s="245"/>
      <c r="K15" s="245"/>
      <c r="L15" s="245"/>
      <c r="M15" s="245"/>
      <c r="N15" s="245"/>
      <c r="O15" s="245"/>
      <c r="P15" s="245"/>
      <c r="Q15" s="245"/>
      <c r="R15" s="245"/>
      <c r="S15" s="245"/>
      <c r="T15" s="245"/>
      <c r="U15" s="245"/>
      <c r="V15" s="245"/>
      <c r="W15" s="245"/>
      <c r="X15" s="245"/>
      <c r="Y15" s="245"/>
      <c r="Z15" s="245"/>
      <c r="AA15" s="245"/>
      <c r="AB15" s="245"/>
      <c r="AC15" s="245"/>
      <c r="AD15" s="245"/>
      <c r="AE15" s="245"/>
      <c r="AF15" s="245"/>
      <c r="AG15" s="245"/>
      <c r="AH15" s="245"/>
      <c r="AI15" s="245"/>
      <c r="AJ15" s="245"/>
      <c r="AK15" s="245"/>
      <c r="AL15" s="245"/>
      <c r="AM15" s="245"/>
      <c r="AN15" s="245"/>
      <c r="AO15" s="245"/>
      <c r="AP15" s="245"/>
      <c r="AQ15" s="245"/>
      <c r="AR15" s="245"/>
      <c r="AS15" s="245"/>
      <c r="AT15" s="245"/>
      <c r="AU15" s="245"/>
      <c r="AV15" s="245"/>
      <c r="AW15" s="245"/>
      <c r="AX15" s="245"/>
      <c r="AY15" s="245"/>
      <c r="AZ15" s="245"/>
      <c r="BA15" s="245"/>
      <c r="BB15" s="245"/>
      <c r="BC15" s="245"/>
      <c r="BD15" s="245"/>
      <c r="BE15" s="245"/>
      <c r="BF15" s="245"/>
      <c r="BG15" s="245"/>
      <c r="BH15" s="245"/>
      <c r="BI15" s="245"/>
      <c r="BJ15" s="245"/>
      <c r="BK15" s="245"/>
      <c r="BL15" s="245"/>
      <c r="BM15" s="299">
        <f t="shared" si="2"/>
        <v>46570</v>
      </c>
      <c r="BO15"/>
      <c r="BP15"/>
      <c r="BQ15"/>
      <c r="BR15"/>
      <c r="BS15"/>
      <c r="BT15"/>
      <c r="BU15"/>
      <c r="BZ15" s="46" t="s">
        <v>77</v>
      </c>
      <c r="CA15" s="65" t="s">
        <v>75</v>
      </c>
      <c r="CB15" s="24" t="s">
        <v>49</v>
      </c>
      <c r="CC15" s="24" t="s">
        <v>49</v>
      </c>
      <c r="CD15" s="14" t="s">
        <v>63</v>
      </c>
      <c r="CE15" s="11">
        <v>45110</v>
      </c>
      <c r="CF15" s="39">
        <v>46570</v>
      </c>
      <c r="CG15" s="34">
        <f t="shared" si="3"/>
        <v>45108</v>
      </c>
      <c r="CH15" s="34">
        <f t="shared" si="3"/>
        <v>46569</v>
      </c>
      <c r="CI15" s="14" t="s">
        <v>0</v>
      </c>
      <c r="CJ15" s="60" t="s">
        <v>78</v>
      </c>
      <c r="CK15" s="45" t="s">
        <v>9</v>
      </c>
      <c r="CL15" s="365" t="s">
        <v>10</v>
      </c>
      <c r="CM15" s="365"/>
      <c r="CN15" s="52"/>
      <c r="CO15" s="3">
        <f t="shared" ref="CO15:CO19" si="11">CQ15-120</f>
        <v>44810</v>
      </c>
      <c r="CP15" s="3">
        <f t="shared" si="4"/>
        <v>44805</v>
      </c>
      <c r="CQ15" s="3">
        <f t="shared" si="5"/>
        <v>44930</v>
      </c>
      <c r="CR15" s="3">
        <f t="shared" si="6"/>
        <v>44927</v>
      </c>
      <c r="CS15" s="3">
        <f t="shared" si="10"/>
        <v>44930</v>
      </c>
      <c r="CT15" s="3">
        <f t="shared" si="7"/>
        <v>44927</v>
      </c>
      <c r="CU15" s="3">
        <f t="shared" si="8"/>
        <v>45110</v>
      </c>
      <c r="CV15" s="3">
        <f t="shared" si="9"/>
        <v>45108</v>
      </c>
    </row>
    <row r="16" spans="1:16363" ht="29.25" customHeight="1">
      <c r="A16" s="304" t="s">
        <v>65</v>
      </c>
      <c r="B16" s="130" t="s">
        <v>46</v>
      </c>
      <c r="C16" s="304" t="s">
        <v>76</v>
      </c>
      <c r="D16" s="132" t="str">
        <f t="shared" ca="1" si="1"/>
        <v>À venir</v>
      </c>
      <c r="E16" s="244"/>
      <c r="F16" s="245"/>
      <c r="G16" s="245"/>
      <c r="H16" s="245"/>
      <c r="I16" s="245"/>
      <c r="J16" s="245"/>
      <c r="K16" s="245"/>
      <c r="L16" s="245"/>
      <c r="M16" s="245"/>
      <c r="N16" s="245"/>
      <c r="O16" s="245"/>
      <c r="P16" s="245"/>
      <c r="Q16" s="245"/>
      <c r="R16" s="245"/>
      <c r="S16" s="245"/>
      <c r="T16" s="245"/>
      <c r="U16" s="245"/>
      <c r="V16" s="245"/>
      <c r="W16" s="245"/>
      <c r="X16" s="245"/>
      <c r="Y16" s="245"/>
      <c r="Z16" s="245"/>
      <c r="AA16" s="245"/>
      <c r="AB16" s="245"/>
      <c r="AC16" s="245"/>
      <c r="AD16" s="245"/>
      <c r="AE16" s="245"/>
      <c r="AF16" s="245"/>
      <c r="AG16" s="245"/>
      <c r="AH16" s="245"/>
      <c r="AI16" s="245"/>
      <c r="AJ16" s="245"/>
      <c r="AK16" s="245"/>
      <c r="AL16" s="245"/>
      <c r="AM16" s="245"/>
      <c r="AN16" s="245"/>
      <c r="AO16" s="245"/>
      <c r="AP16" s="245"/>
      <c r="AQ16" s="245"/>
      <c r="AR16" s="245"/>
      <c r="AS16" s="245"/>
      <c r="AT16" s="245"/>
      <c r="AU16" s="245"/>
      <c r="AV16" s="245"/>
      <c r="AW16" s="245"/>
      <c r="AX16" s="245"/>
      <c r="AY16" s="245"/>
      <c r="AZ16" s="245"/>
      <c r="BA16" s="245"/>
      <c r="BB16" s="245"/>
      <c r="BC16" s="245"/>
      <c r="BD16" s="245"/>
      <c r="BE16" s="245"/>
      <c r="BF16" s="245"/>
      <c r="BG16" s="245"/>
      <c r="BH16" s="245"/>
      <c r="BI16" s="245"/>
      <c r="BJ16" s="245"/>
      <c r="BK16" s="245"/>
      <c r="BL16" s="245"/>
      <c r="BM16" s="299">
        <f t="shared" si="2"/>
        <v>48031</v>
      </c>
      <c r="BO16"/>
      <c r="BP16"/>
      <c r="BQ16"/>
      <c r="BR16"/>
      <c r="BS16"/>
      <c r="BT16"/>
      <c r="BU16"/>
      <c r="BZ16" s="46" t="s">
        <v>77</v>
      </c>
      <c r="CA16" s="65" t="s">
        <v>70</v>
      </c>
      <c r="CB16" s="24" t="s">
        <v>49</v>
      </c>
      <c r="CC16" s="24" t="s">
        <v>49</v>
      </c>
      <c r="CD16" s="14"/>
      <c r="CE16" s="11">
        <v>46571</v>
      </c>
      <c r="CF16" s="39">
        <v>48031</v>
      </c>
      <c r="CG16" s="34">
        <f t="shared" ref="CG16" si="12">IF(DAY(CE16)&lt;=15,DATE(YEAR(CE16),MONTH(CE16),1),EOMONTH(CE16,0))</f>
        <v>46569</v>
      </c>
      <c r="CH16" s="34">
        <f t="shared" ref="CH16" si="13">IF(DAY(CF16)&lt;=15,DATE(YEAR(CF16),MONTH(CF16),1),EOMONTH(CF16,0))</f>
        <v>48030</v>
      </c>
      <c r="CI16" s="14"/>
      <c r="CJ16" s="60"/>
      <c r="CK16" s="45"/>
      <c r="CL16" s="365"/>
      <c r="CM16" s="365"/>
      <c r="CN16" s="52"/>
      <c r="CO16" s="3">
        <f t="shared" ref="CO16" si="14">CQ16-120</f>
        <v>46271</v>
      </c>
      <c r="CP16" s="3">
        <f t="shared" ref="CP16" si="15">IF(DAY(CO16)&lt;=15,DATE(YEAR(CO16),MONTH(CO16),1),EOMONTH(CO16,0))</f>
        <v>46266</v>
      </c>
      <c r="CQ16" s="3">
        <f t="shared" ref="CQ16" si="16">CS16</f>
        <v>46391</v>
      </c>
      <c r="CR16" s="3">
        <f t="shared" ref="CR16" si="17">IF(DAY(CQ16)&lt;=15,DATE(YEAR(CQ16),MONTH(CQ16),1),EOMONTH(CQ16,0))</f>
        <v>46388</v>
      </c>
      <c r="CS16" s="3">
        <f t="shared" ref="CS16" si="18">CU16-180</f>
        <v>46391</v>
      </c>
      <c r="CT16" s="3">
        <f t="shared" ref="CT16" si="19">IF(DAY(CS16)&lt;=15,DATE(YEAR(CS16),MONTH(CS16),1),EOMONTH(CS16,0))</f>
        <v>46388</v>
      </c>
      <c r="CU16" s="3">
        <f t="shared" ref="CU16" si="20">CE16</f>
        <v>46571</v>
      </c>
      <c r="CV16" s="3">
        <f t="shared" ref="CV16" si="21">IF(DAY(CU16)&lt;=15,DATE(YEAR(CU16),MONTH(CU16),1),EOMONTH(CU16,0))</f>
        <v>46569</v>
      </c>
    </row>
    <row r="17" spans="1:100" ht="29.25" customHeight="1">
      <c r="A17" s="130" t="s">
        <v>79</v>
      </c>
      <c r="B17" s="130" t="s">
        <v>80</v>
      </c>
      <c r="C17" s="131" t="s">
        <v>81</v>
      </c>
      <c r="D17" s="132" t="str">
        <f t="shared" ca="1" si="1"/>
        <v>En cours</v>
      </c>
      <c r="E17" s="244"/>
      <c r="F17" s="245"/>
      <c r="G17" s="245"/>
      <c r="H17" s="245"/>
      <c r="I17" s="245"/>
      <c r="J17" s="245"/>
      <c r="K17" s="245"/>
      <c r="L17" s="245"/>
      <c r="M17" s="245"/>
      <c r="N17" s="245"/>
      <c r="O17" s="245"/>
      <c r="P17" s="245"/>
      <c r="Q17" s="245"/>
      <c r="R17" s="245"/>
      <c r="S17" s="245"/>
      <c r="T17" s="245"/>
      <c r="U17" s="245"/>
      <c r="V17" s="245"/>
      <c r="W17" s="245"/>
      <c r="X17" s="245"/>
      <c r="Y17" s="245"/>
      <c r="Z17" s="245"/>
      <c r="AA17" s="245"/>
      <c r="AB17" s="245"/>
      <c r="AC17" s="245"/>
      <c r="AD17" s="245"/>
      <c r="AE17" s="245"/>
      <c r="AF17" s="245"/>
      <c r="AG17" s="245"/>
      <c r="AH17" s="245"/>
      <c r="AI17" s="245"/>
      <c r="AJ17" s="245"/>
      <c r="AK17" s="245"/>
      <c r="AL17" s="245"/>
      <c r="AM17" s="245"/>
      <c r="AN17" s="245"/>
      <c r="AO17" s="245"/>
      <c r="AP17" s="245"/>
      <c r="AQ17" s="245"/>
      <c r="AR17" s="245"/>
      <c r="AS17" s="245"/>
      <c r="AT17" s="245"/>
      <c r="AU17" s="245"/>
      <c r="AV17" s="245"/>
      <c r="AW17" s="245"/>
      <c r="AX17" s="245"/>
      <c r="AY17" s="245"/>
      <c r="AZ17" s="245"/>
      <c r="BA17" s="245"/>
      <c r="BB17" s="245"/>
      <c r="BC17" s="245"/>
      <c r="BD17" s="245"/>
      <c r="BE17" s="245"/>
      <c r="BF17" s="245"/>
      <c r="BG17" s="245"/>
      <c r="BH17" s="245"/>
      <c r="BI17" s="245"/>
      <c r="BJ17" s="245"/>
      <c r="BK17" s="245"/>
      <c r="BL17" s="245"/>
      <c r="BM17" s="299">
        <f t="shared" si="2"/>
        <v>46206</v>
      </c>
      <c r="BN17"/>
      <c r="BO17"/>
      <c r="BP17"/>
      <c r="BQ17"/>
      <c r="BR17"/>
      <c r="BS17"/>
      <c r="BT17"/>
      <c r="BU17"/>
      <c r="BZ17" s="46" t="s">
        <v>82</v>
      </c>
      <c r="CA17" s="65" t="s">
        <v>79</v>
      </c>
      <c r="CB17" s="55" t="s">
        <v>49</v>
      </c>
      <c r="CC17" s="24" t="s">
        <v>49</v>
      </c>
      <c r="CD17" s="14" t="s">
        <v>63</v>
      </c>
      <c r="CE17" s="11">
        <v>44744</v>
      </c>
      <c r="CF17" s="39">
        <v>46206</v>
      </c>
      <c r="CG17" s="34">
        <f t="shared" si="3"/>
        <v>44743</v>
      </c>
      <c r="CH17" s="34">
        <f t="shared" si="3"/>
        <v>46204</v>
      </c>
      <c r="CI17" s="14" t="s">
        <v>2</v>
      </c>
      <c r="CJ17" s="72" t="s">
        <v>83</v>
      </c>
      <c r="CK17" s="45" t="s">
        <v>9</v>
      </c>
      <c r="CL17" s="365" t="s">
        <v>13</v>
      </c>
      <c r="CM17" s="365"/>
      <c r="CN17" s="52"/>
      <c r="CO17" s="3">
        <f t="shared" si="11"/>
        <v>44444</v>
      </c>
      <c r="CP17" s="3">
        <f t="shared" si="4"/>
        <v>44440</v>
      </c>
      <c r="CQ17" s="3">
        <f t="shared" si="5"/>
        <v>44564</v>
      </c>
      <c r="CR17" s="19">
        <f t="shared" si="6"/>
        <v>44562</v>
      </c>
      <c r="CS17" s="3">
        <f>CU17-180</f>
        <v>44564</v>
      </c>
      <c r="CT17" s="19">
        <f t="shared" si="7"/>
        <v>44562</v>
      </c>
      <c r="CU17" s="3">
        <f t="shared" si="8"/>
        <v>44744</v>
      </c>
      <c r="CV17" s="19">
        <f t="shared" si="9"/>
        <v>44743</v>
      </c>
    </row>
    <row r="18" spans="1:100" ht="29.25" customHeight="1">
      <c r="A18" s="130" t="s">
        <v>65</v>
      </c>
      <c r="B18" s="130" t="s">
        <v>80</v>
      </c>
      <c r="C18" s="131" t="s">
        <v>81</v>
      </c>
      <c r="D18" s="132" t="str">
        <f t="shared" ca="1" si="1"/>
        <v>À venir</v>
      </c>
      <c r="E18" s="244"/>
      <c r="F18" s="245"/>
      <c r="G18" s="245"/>
      <c r="H18" s="245"/>
      <c r="I18" s="245"/>
      <c r="J18" s="245"/>
      <c r="K18" s="245"/>
      <c r="L18" s="245"/>
      <c r="M18" s="245"/>
      <c r="N18" s="245"/>
      <c r="O18" s="245"/>
      <c r="P18" s="245"/>
      <c r="Q18" s="245"/>
      <c r="R18" s="245"/>
      <c r="S18" s="245"/>
      <c r="T18" s="245"/>
      <c r="U18" s="245"/>
      <c r="V18" s="245"/>
      <c r="W18" s="245"/>
      <c r="X18" s="245"/>
      <c r="Y18" s="245"/>
      <c r="Z18" s="245"/>
      <c r="AA18" s="245"/>
      <c r="AB18" s="245"/>
      <c r="AC18" s="245"/>
      <c r="AD18" s="245"/>
      <c r="AE18" s="245"/>
      <c r="AF18" s="245"/>
      <c r="AG18" s="245"/>
      <c r="AH18" s="245"/>
      <c r="AI18" s="245"/>
      <c r="AJ18" s="245"/>
      <c r="AK18" s="245"/>
      <c r="AL18" s="245"/>
      <c r="AM18" s="245"/>
      <c r="AN18" s="245"/>
      <c r="AO18" s="245"/>
      <c r="AP18" s="245"/>
      <c r="AQ18" s="245"/>
      <c r="AR18" s="245"/>
      <c r="AS18" s="245"/>
      <c r="AT18" s="245"/>
      <c r="AU18" s="245"/>
      <c r="AV18" s="245"/>
      <c r="AW18" s="245"/>
      <c r="AX18" s="245"/>
      <c r="AY18" s="245"/>
      <c r="AZ18" s="245"/>
      <c r="BA18" s="245"/>
      <c r="BB18" s="245"/>
      <c r="BC18" s="245"/>
      <c r="BD18" s="245"/>
      <c r="BE18" s="245"/>
      <c r="BF18" s="245"/>
      <c r="BG18" s="245"/>
      <c r="BH18" s="245"/>
      <c r="BI18" s="245"/>
      <c r="BJ18" s="245"/>
      <c r="BK18" s="245"/>
      <c r="BL18" s="245"/>
      <c r="BM18" s="299">
        <f t="shared" si="2"/>
        <v>47695</v>
      </c>
      <c r="BN18"/>
      <c r="BO18"/>
      <c r="BP18"/>
      <c r="BQ18"/>
      <c r="BR18"/>
      <c r="BS18"/>
      <c r="BT18"/>
      <c r="BU18"/>
      <c r="BZ18" s="46" t="s">
        <v>82</v>
      </c>
      <c r="CA18" s="65" t="s">
        <v>84</v>
      </c>
      <c r="CB18" s="55" t="s">
        <v>49</v>
      </c>
      <c r="CC18" s="24"/>
      <c r="CD18" s="14" t="s">
        <v>63</v>
      </c>
      <c r="CE18" s="11">
        <v>46235</v>
      </c>
      <c r="CF18" s="39">
        <v>47695</v>
      </c>
      <c r="CG18" s="34">
        <f t="shared" si="3"/>
        <v>46235</v>
      </c>
      <c r="CH18" s="34">
        <f t="shared" si="3"/>
        <v>47695</v>
      </c>
      <c r="CI18" s="14" t="s">
        <v>2</v>
      </c>
      <c r="CJ18" s="72" t="s">
        <v>83</v>
      </c>
      <c r="CK18" s="45" t="s">
        <v>9</v>
      </c>
      <c r="CL18" s="365" t="s">
        <v>13</v>
      </c>
      <c r="CM18" s="365"/>
      <c r="CN18" s="52"/>
      <c r="CO18" s="3">
        <f t="shared" si="11"/>
        <v>45935</v>
      </c>
      <c r="CP18" s="3">
        <f t="shared" si="4"/>
        <v>45931</v>
      </c>
      <c r="CQ18" s="3">
        <f t="shared" si="5"/>
        <v>46055</v>
      </c>
      <c r="CR18" s="3">
        <f t="shared" si="6"/>
        <v>46054</v>
      </c>
      <c r="CS18" s="3">
        <f>CU18-180</f>
        <v>46055</v>
      </c>
      <c r="CT18" s="3">
        <f t="shared" si="7"/>
        <v>46054</v>
      </c>
      <c r="CU18" s="3">
        <f t="shared" si="8"/>
        <v>46235</v>
      </c>
      <c r="CV18" s="3">
        <f t="shared" si="9"/>
        <v>46235</v>
      </c>
    </row>
    <row r="19" spans="1:100" ht="29.25" customHeight="1">
      <c r="A19" s="130" t="s">
        <v>85</v>
      </c>
      <c r="B19" s="130" t="s">
        <v>80</v>
      </c>
      <c r="C19" s="131" t="s">
        <v>86</v>
      </c>
      <c r="D19" s="132" t="str">
        <f t="shared" ca="1" si="1"/>
        <v>En cours</v>
      </c>
      <c r="E19" s="244"/>
      <c r="F19" s="245"/>
      <c r="G19" s="245"/>
      <c r="H19" s="245"/>
      <c r="I19" s="245"/>
      <c r="J19" s="245"/>
      <c r="K19" s="245"/>
      <c r="L19" s="245"/>
      <c r="M19" s="245"/>
      <c r="N19" s="245"/>
      <c r="O19" s="245"/>
      <c r="P19" s="245"/>
      <c r="Q19" s="245"/>
      <c r="R19" s="245"/>
      <c r="S19" s="245"/>
      <c r="T19" s="245"/>
      <c r="U19" s="245"/>
      <c r="V19" s="245"/>
      <c r="W19" s="245"/>
      <c r="X19" s="245"/>
      <c r="Y19" s="245"/>
      <c r="Z19" s="245"/>
      <c r="AA19" s="245"/>
      <c r="AB19" s="245"/>
      <c r="AC19" s="245"/>
      <c r="AD19" s="245"/>
      <c r="AE19" s="245"/>
      <c r="AF19" s="245"/>
      <c r="AG19" s="245"/>
      <c r="AH19" s="245"/>
      <c r="AI19" s="245"/>
      <c r="AJ19" s="245"/>
      <c r="AK19" s="245"/>
      <c r="AL19" s="245"/>
      <c r="AM19" s="245"/>
      <c r="AN19" s="245"/>
      <c r="AO19" s="245"/>
      <c r="AP19" s="245"/>
      <c r="AQ19" s="245"/>
      <c r="AR19" s="245"/>
      <c r="AS19" s="245"/>
      <c r="AT19" s="245"/>
      <c r="AU19" s="245"/>
      <c r="AV19" s="245"/>
      <c r="AW19" s="245"/>
      <c r="AX19" s="245"/>
      <c r="AY19" s="245"/>
      <c r="AZ19" s="245"/>
      <c r="BA19" s="245"/>
      <c r="BB19" s="245"/>
      <c r="BC19" s="245"/>
      <c r="BD19" s="245"/>
      <c r="BE19" s="245"/>
      <c r="BF19" s="245"/>
      <c r="BG19" s="245"/>
      <c r="BH19" s="245"/>
      <c r="BI19" s="245"/>
      <c r="BJ19" s="245"/>
      <c r="BK19" s="245"/>
      <c r="BL19" s="245"/>
      <c r="BM19" s="299">
        <f t="shared" si="2"/>
        <v>47040</v>
      </c>
      <c r="BO19"/>
      <c r="BP19"/>
      <c r="BQ19"/>
      <c r="BR19"/>
      <c r="BS19"/>
      <c r="BT19"/>
      <c r="BU19"/>
      <c r="BZ19" s="46" t="s">
        <v>87</v>
      </c>
      <c r="CA19" s="65" t="s">
        <v>85</v>
      </c>
      <c r="CB19" s="55" t="s">
        <v>49</v>
      </c>
      <c r="CC19" s="24"/>
      <c r="CD19" s="14" t="s">
        <v>50</v>
      </c>
      <c r="CE19" s="11">
        <v>45580</v>
      </c>
      <c r="CF19" s="39">
        <v>47040</v>
      </c>
      <c r="CG19" s="34">
        <f t="shared" si="3"/>
        <v>45566</v>
      </c>
      <c r="CH19" s="34">
        <v>46873</v>
      </c>
      <c r="CI19" s="14" t="s">
        <v>0</v>
      </c>
      <c r="CJ19" s="60" t="s">
        <v>88</v>
      </c>
      <c r="CK19" s="45" t="s">
        <v>9</v>
      </c>
      <c r="CL19" s="365" t="s">
        <v>10</v>
      </c>
      <c r="CM19" s="365" t="s">
        <v>11</v>
      </c>
      <c r="CN19" s="52"/>
      <c r="CO19" s="3">
        <f t="shared" si="11"/>
        <v>45360</v>
      </c>
      <c r="CP19" s="3">
        <f t="shared" si="4"/>
        <v>45352</v>
      </c>
      <c r="CQ19" s="3">
        <f t="shared" si="5"/>
        <v>45480</v>
      </c>
      <c r="CR19" s="3">
        <f t="shared" si="6"/>
        <v>45474</v>
      </c>
      <c r="CS19" s="3">
        <f>CU19-100</f>
        <v>45480</v>
      </c>
      <c r="CT19" s="3">
        <f t="shared" si="7"/>
        <v>45474</v>
      </c>
      <c r="CU19" s="3">
        <f t="shared" si="8"/>
        <v>45580</v>
      </c>
      <c r="CV19" s="3">
        <f t="shared" si="9"/>
        <v>45566</v>
      </c>
    </row>
    <row r="20" spans="1:100" ht="29.25" customHeight="1">
      <c r="A20" s="130" t="s">
        <v>65</v>
      </c>
      <c r="B20" s="130" t="s">
        <v>80</v>
      </c>
      <c r="C20" s="131" t="s">
        <v>86</v>
      </c>
      <c r="D20" s="132" t="str">
        <f t="shared" ca="1" si="1"/>
        <v>À venir</v>
      </c>
      <c r="E20" s="244"/>
      <c r="F20" s="245"/>
      <c r="G20" s="245"/>
      <c r="H20" s="245"/>
      <c r="I20" s="245"/>
      <c r="J20" s="245"/>
      <c r="K20" s="245"/>
      <c r="L20" s="245"/>
      <c r="M20" s="245"/>
      <c r="N20" s="245"/>
      <c r="O20" s="245"/>
      <c r="P20" s="245"/>
      <c r="Q20" s="245"/>
      <c r="R20" s="245"/>
      <c r="S20" s="245"/>
      <c r="T20" s="245"/>
      <c r="U20" s="245"/>
      <c r="V20" s="245"/>
      <c r="W20" s="245"/>
      <c r="X20" s="245"/>
      <c r="Y20" s="245"/>
      <c r="Z20" s="245"/>
      <c r="AA20" s="245"/>
      <c r="AB20" s="245"/>
      <c r="AC20" s="245"/>
      <c r="AD20" s="245"/>
      <c r="AE20" s="245"/>
      <c r="AF20" s="245"/>
      <c r="AG20" s="245"/>
      <c r="AH20" s="245"/>
      <c r="AI20" s="245"/>
      <c r="AJ20" s="245"/>
      <c r="AK20" s="245"/>
      <c r="AL20" s="245"/>
      <c r="AM20" s="245"/>
      <c r="AN20" s="245"/>
      <c r="AO20" s="245"/>
      <c r="AP20" s="245"/>
      <c r="AQ20" s="245"/>
      <c r="AR20" s="245"/>
      <c r="AS20" s="245"/>
      <c r="AT20" s="245"/>
      <c r="AU20" s="245"/>
      <c r="AV20" s="245"/>
      <c r="AW20" s="245"/>
      <c r="AX20" s="245"/>
      <c r="AY20" s="245"/>
      <c r="AZ20" s="245"/>
      <c r="BA20" s="245"/>
      <c r="BB20" s="245"/>
      <c r="BC20" s="245"/>
      <c r="BD20" s="245"/>
      <c r="BE20" s="245"/>
      <c r="BF20" s="245"/>
      <c r="BG20" s="245"/>
      <c r="BH20" s="245"/>
      <c r="BI20" s="245"/>
      <c r="BJ20" s="245"/>
      <c r="BK20" s="245"/>
      <c r="BL20" s="245"/>
      <c r="BM20" s="299">
        <f t="shared" si="2"/>
        <v>48501</v>
      </c>
      <c r="BO20"/>
      <c r="BP20"/>
      <c r="BQ20"/>
      <c r="BR20"/>
      <c r="BS20"/>
      <c r="BT20"/>
      <c r="BU20"/>
      <c r="BZ20" s="46" t="s">
        <v>87</v>
      </c>
      <c r="CA20" s="65" t="s">
        <v>70</v>
      </c>
      <c r="CB20" s="55" t="s">
        <v>49</v>
      </c>
      <c r="CC20" s="24"/>
      <c r="CD20" s="14"/>
      <c r="CE20" s="11">
        <f>CF19+1</f>
        <v>47041</v>
      </c>
      <c r="CF20" s="39">
        <v>48501</v>
      </c>
      <c r="CG20" s="34">
        <f t="shared" ref="CG20" si="22">IF(DAY(CE20)&lt;=15,DATE(YEAR(CE20),MONTH(CE20),1),EOMONTH(CE20,0))</f>
        <v>47027</v>
      </c>
      <c r="CH20" s="34">
        <f t="shared" si="3"/>
        <v>48488</v>
      </c>
      <c r="CI20" s="14"/>
      <c r="CJ20" s="60"/>
      <c r="CK20" s="45"/>
      <c r="CL20" s="365"/>
      <c r="CM20" s="365"/>
      <c r="CN20" s="52"/>
      <c r="CO20" s="3">
        <f t="shared" ref="CO20" si="23">CQ20-120</f>
        <v>46821</v>
      </c>
      <c r="CP20" s="3">
        <f t="shared" ref="CP20" si="24">IF(DAY(CO20)&lt;=15,DATE(YEAR(CO20),MONTH(CO20),1),EOMONTH(CO20,0))</f>
        <v>46813</v>
      </c>
      <c r="CQ20" s="3">
        <f t="shared" ref="CQ20" si="25">CS20</f>
        <v>46941</v>
      </c>
      <c r="CR20" s="3">
        <f t="shared" ref="CR20" si="26">IF(DAY(CQ20)&lt;=15,DATE(YEAR(CQ20),MONTH(CQ20),1),EOMONTH(CQ20,0))</f>
        <v>46935</v>
      </c>
      <c r="CS20" s="3">
        <f>CU20-100</f>
        <v>46941</v>
      </c>
      <c r="CT20" s="3">
        <f t="shared" ref="CT20" si="27">IF(DAY(CS20)&lt;=15,DATE(YEAR(CS20),MONTH(CS20),1),EOMONTH(CS20,0))</f>
        <v>46935</v>
      </c>
      <c r="CU20" s="3">
        <f t="shared" ref="CU20" si="28">CE20</f>
        <v>47041</v>
      </c>
      <c r="CV20" s="3">
        <f t="shared" ref="CV20" si="29">IF(DAY(CU20)&lt;=15,DATE(YEAR(CU20),MONTH(CU20),1),EOMONTH(CU20,0))</f>
        <v>47027</v>
      </c>
    </row>
    <row r="21" spans="1:100" ht="29.25" customHeight="1">
      <c r="A21" s="130" t="s">
        <v>89</v>
      </c>
      <c r="B21" s="130" t="s">
        <v>80</v>
      </c>
      <c r="C21" s="131" t="s">
        <v>90</v>
      </c>
      <c r="D21" s="132" t="str">
        <f t="shared" ca="1" si="1"/>
        <v>En cours</v>
      </c>
      <c r="E21" s="244"/>
      <c r="F21" s="245"/>
      <c r="G21" s="245"/>
      <c r="H21" s="245"/>
      <c r="I21" s="245"/>
      <c r="J21" s="245"/>
      <c r="K21" s="245"/>
      <c r="L21" s="245"/>
      <c r="M21" s="245"/>
      <c r="N21" s="245"/>
      <c r="O21" s="245"/>
      <c r="P21" s="245"/>
      <c r="Q21" s="245"/>
      <c r="R21" s="245"/>
      <c r="S21" s="245"/>
      <c r="T21" s="245"/>
      <c r="U21" s="245"/>
      <c r="V21" s="245"/>
      <c r="W21" s="245"/>
      <c r="X21" s="245"/>
      <c r="Y21" s="245"/>
      <c r="Z21" s="245"/>
      <c r="AA21" s="245"/>
      <c r="AB21" s="245"/>
      <c r="AC21" s="245"/>
      <c r="AD21" s="245"/>
      <c r="AE21" s="245"/>
      <c r="AF21" s="245"/>
      <c r="AG21" s="245"/>
      <c r="AH21" s="245"/>
      <c r="AI21" s="245"/>
      <c r="AJ21" s="245"/>
      <c r="AK21" s="245"/>
      <c r="AL21" s="245"/>
      <c r="AM21" s="245"/>
      <c r="AN21" s="245"/>
      <c r="AO21" s="245"/>
      <c r="AP21" s="245"/>
      <c r="AQ21" s="245"/>
      <c r="AR21" s="245"/>
      <c r="AS21" s="245"/>
      <c r="AT21" s="245"/>
      <c r="AU21" s="245"/>
      <c r="AV21" s="245"/>
      <c r="AW21" s="245"/>
      <c r="AX21" s="245"/>
      <c r="AY21" s="245"/>
      <c r="AZ21" s="245"/>
      <c r="BA21" s="245"/>
      <c r="BB21" s="245"/>
      <c r="BC21" s="245"/>
      <c r="BD21" s="245"/>
      <c r="BE21" s="245"/>
      <c r="BF21" s="245"/>
      <c r="BG21" s="245"/>
      <c r="BH21" s="245"/>
      <c r="BI21" s="245"/>
      <c r="BJ21" s="245"/>
      <c r="BK21" s="245"/>
      <c r="BL21" s="245"/>
      <c r="BM21" s="299">
        <f t="shared" si="2"/>
        <v>46194</v>
      </c>
      <c r="BZ21" s="8" t="s">
        <v>87</v>
      </c>
      <c r="CA21" s="65" t="s">
        <v>89</v>
      </c>
      <c r="CB21" s="13" t="s">
        <v>91</v>
      </c>
      <c r="CC21" s="1" t="s">
        <v>49</v>
      </c>
      <c r="CD21" s="1" t="s">
        <v>92</v>
      </c>
      <c r="CE21" s="11">
        <v>44734</v>
      </c>
      <c r="CF21" s="11">
        <v>46194</v>
      </c>
      <c r="CG21" s="2">
        <f t="shared" si="3"/>
        <v>44742</v>
      </c>
      <c r="CH21" s="2">
        <f t="shared" si="3"/>
        <v>46203</v>
      </c>
      <c r="CI21" s="1" t="s">
        <v>0</v>
      </c>
      <c r="CJ21" s="49" t="s">
        <v>93</v>
      </c>
      <c r="CK21" s="45" t="s">
        <v>9</v>
      </c>
      <c r="CL21" s="365" t="s">
        <v>10</v>
      </c>
      <c r="CM21" s="365"/>
      <c r="CN21" s="52"/>
      <c r="CO21" s="3">
        <f>CQ21-60</f>
        <v>44464</v>
      </c>
      <c r="CP21" s="3">
        <f t="shared" si="4"/>
        <v>44469</v>
      </c>
      <c r="CQ21" s="3">
        <f t="shared" si="5"/>
        <v>44524</v>
      </c>
      <c r="CR21" s="22">
        <f t="shared" si="6"/>
        <v>44530</v>
      </c>
      <c r="CS21" s="3">
        <f>CU21-210</f>
        <v>44524</v>
      </c>
      <c r="CT21" s="22">
        <f t="shared" si="7"/>
        <v>44530</v>
      </c>
      <c r="CU21" s="3">
        <f t="shared" si="8"/>
        <v>44734</v>
      </c>
      <c r="CV21" s="22">
        <f t="shared" si="9"/>
        <v>44742</v>
      </c>
    </row>
    <row r="22" spans="1:100" ht="29.25" customHeight="1">
      <c r="A22" s="130" t="s">
        <v>94</v>
      </c>
      <c r="B22" s="130" t="s">
        <v>80</v>
      </c>
      <c r="C22" s="130" t="s">
        <v>95</v>
      </c>
      <c r="D22" s="132" t="str">
        <f t="shared" ca="1" si="1"/>
        <v>En cours</v>
      </c>
      <c r="E22" s="244"/>
      <c r="F22" s="245"/>
      <c r="G22" s="245"/>
      <c r="H22" s="245"/>
      <c r="I22" s="245"/>
      <c r="J22" s="245"/>
      <c r="K22" s="245"/>
      <c r="L22" s="245"/>
      <c r="M22" s="245"/>
      <c r="N22" s="245"/>
      <c r="O22" s="245"/>
      <c r="P22" s="245"/>
      <c r="Q22" s="245"/>
      <c r="R22" s="245"/>
      <c r="S22" s="245"/>
      <c r="T22" s="245"/>
      <c r="U22" s="245"/>
      <c r="V22" s="245"/>
      <c r="W22" s="245"/>
      <c r="X22" s="245"/>
      <c r="Y22" s="245"/>
      <c r="Z22" s="245"/>
      <c r="AA22" s="245"/>
      <c r="AB22" s="245"/>
      <c r="AC22" s="245"/>
      <c r="AD22" s="245"/>
      <c r="AE22" s="245"/>
      <c r="AF22" s="245"/>
      <c r="AG22" s="245"/>
      <c r="AH22" s="245"/>
      <c r="AI22" s="245"/>
      <c r="AJ22" s="245"/>
      <c r="AK22" s="245"/>
      <c r="AL22" s="245"/>
      <c r="AM22" s="245"/>
      <c r="AN22" s="245"/>
      <c r="AO22" s="245"/>
      <c r="AP22" s="245"/>
      <c r="AQ22" s="245"/>
      <c r="AR22" s="245"/>
      <c r="AS22" s="245"/>
      <c r="AT22" s="245"/>
      <c r="AU22" s="245"/>
      <c r="AV22" s="245"/>
      <c r="AW22" s="245"/>
      <c r="AX22" s="245"/>
      <c r="AY22" s="245"/>
      <c r="AZ22" s="245"/>
      <c r="BA22" s="245"/>
      <c r="BB22" s="245"/>
      <c r="BC22" s="245"/>
      <c r="BD22" s="245"/>
      <c r="BE22" s="245"/>
      <c r="BF22" s="245"/>
      <c r="BG22" s="245"/>
      <c r="BH22" s="245"/>
      <c r="BI22" s="245"/>
      <c r="BJ22" s="245"/>
      <c r="BK22" s="245"/>
      <c r="BL22" s="245"/>
      <c r="BM22" s="299">
        <f t="shared" si="2"/>
        <v>46948</v>
      </c>
      <c r="BO22"/>
      <c r="BP22"/>
      <c r="BQ22"/>
      <c r="BR22"/>
      <c r="BS22"/>
      <c r="BT22"/>
      <c r="BU22"/>
      <c r="BZ22" s="46" t="s">
        <v>87</v>
      </c>
      <c r="CA22" s="65" t="s">
        <v>94</v>
      </c>
      <c r="CB22" s="24" t="s">
        <v>49</v>
      </c>
      <c r="CC22" s="24" t="s">
        <v>49</v>
      </c>
      <c r="CD22" s="14" t="s">
        <v>63</v>
      </c>
      <c r="CE22" s="11">
        <v>45488</v>
      </c>
      <c r="CF22" s="39">
        <f>CE22+1460</f>
        <v>46948</v>
      </c>
      <c r="CG22" s="34">
        <f t="shared" ref="CG22:CH51" si="30">IF(DAY(CE22)&lt;=15,DATE(YEAR(CE22),MONTH(CE22),1),EOMONTH(CE22,0))</f>
        <v>45474</v>
      </c>
      <c r="CH22" s="34">
        <f t="shared" si="30"/>
        <v>46935</v>
      </c>
      <c r="CI22" s="14" t="s">
        <v>0</v>
      </c>
      <c r="CJ22" s="60" t="s">
        <v>96</v>
      </c>
      <c r="CK22" s="45" t="s">
        <v>9</v>
      </c>
      <c r="CL22" s="365" t="s">
        <v>10</v>
      </c>
      <c r="CM22" s="365" t="s">
        <v>11</v>
      </c>
      <c r="CN22" s="52"/>
      <c r="CO22" s="3">
        <f t="shared" ref="CO22:CO27" si="31">CQ22-120</f>
        <v>45258</v>
      </c>
      <c r="CP22" s="3">
        <f t="shared" si="4"/>
        <v>45260</v>
      </c>
      <c r="CQ22" s="3">
        <f t="shared" si="5"/>
        <v>45378</v>
      </c>
      <c r="CR22" s="19">
        <f t="shared" si="6"/>
        <v>45382</v>
      </c>
      <c r="CS22" s="3">
        <f>CU22-110</f>
        <v>45378</v>
      </c>
      <c r="CT22" s="19">
        <f t="shared" si="7"/>
        <v>45382</v>
      </c>
      <c r="CU22" s="3">
        <f t="shared" si="8"/>
        <v>45488</v>
      </c>
      <c r="CV22" s="19">
        <f t="shared" si="9"/>
        <v>45474</v>
      </c>
    </row>
    <row r="23" spans="1:100" ht="29.25" customHeight="1">
      <c r="A23" s="130" t="s">
        <v>65</v>
      </c>
      <c r="B23" s="130" t="s">
        <v>80</v>
      </c>
      <c r="C23" s="130" t="s">
        <v>95</v>
      </c>
      <c r="D23" s="132" t="str">
        <f t="shared" ca="1" si="1"/>
        <v>À venir</v>
      </c>
      <c r="E23" s="244"/>
      <c r="F23" s="245"/>
      <c r="G23" s="245"/>
      <c r="H23" s="245"/>
      <c r="I23" s="245"/>
      <c r="J23" s="245"/>
      <c r="K23" s="245"/>
      <c r="L23" s="245"/>
      <c r="M23" s="245"/>
      <c r="N23" s="245"/>
      <c r="O23" s="245"/>
      <c r="P23" s="245"/>
      <c r="Q23" s="245"/>
      <c r="R23" s="245"/>
      <c r="S23" s="245"/>
      <c r="T23" s="245"/>
      <c r="U23" s="245"/>
      <c r="V23" s="245"/>
      <c r="W23" s="245"/>
      <c r="X23" s="245"/>
      <c r="Y23" s="245"/>
      <c r="Z23" s="245"/>
      <c r="AA23" s="245"/>
      <c r="AB23" s="245"/>
      <c r="AC23" s="245"/>
      <c r="AD23" s="245"/>
      <c r="AE23" s="245"/>
      <c r="AF23" s="245"/>
      <c r="AG23" s="245"/>
      <c r="AH23" s="245"/>
      <c r="AI23" s="245"/>
      <c r="AJ23" s="245"/>
      <c r="AK23" s="245"/>
      <c r="AL23" s="245"/>
      <c r="AM23" s="245"/>
      <c r="AN23" s="245"/>
      <c r="AO23" s="245"/>
      <c r="AP23" s="245"/>
      <c r="AQ23" s="245"/>
      <c r="AR23" s="245"/>
      <c r="AS23" s="245"/>
      <c r="AT23" s="245"/>
      <c r="AU23" s="245"/>
      <c r="AV23" s="245"/>
      <c r="AW23" s="245"/>
      <c r="AX23" s="245"/>
      <c r="AY23" s="245"/>
      <c r="AZ23" s="245"/>
      <c r="BA23" s="245"/>
      <c r="BB23" s="245"/>
      <c r="BC23" s="245"/>
      <c r="BD23" s="245"/>
      <c r="BE23" s="245"/>
      <c r="BF23" s="245"/>
      <c r="BG23" s="245"/>
      <c r="BH23" s="245"/>
      <c r="BI23" s="245"/>
      <c r="BJ23" s="245"/>
      <c r="BK23" s="245"/>
      <c r="BL23" s="245"/>
      <c r="BM23" s="299">
        <f t="shared" si="2"/>
        <v>48409</v>
      </c>
      <c r="BO23"/>
      <c r="BP23"/>
      <c r="BQ23"/>
      <c r="BR23"/>
      <c r="BS23"/>
      <c r="BT23"/>
      <c r="BU23"/>
      <c r="BZ23" s="46" t="s">
        <v>87</v>
      </c>
      <c r="CA23" s="65" t="s">
        <v>70</v>
      </c>
      <c r="CB23" s="24"/>
      <c r="CC23" s="24"/>
      <c r="CD23" s="14"/>
      <c r="CE23" s="11">
        <f>CF22+1</f>
        <v>46949</v>
      </c>
      <c r="CF23" s="39">
        <v>48409</v>
      </c>
      <c r="CG23" s="34">
        <f t="shared" ref="CG23" si="32">IF(DAY(CE23)&lt;=15,DATE(YEAR(CE23),MONTH(CE23),1),EOMONTH(CE23,0))</f>
        <v>46935</v>
      </c>
      <c r="CH23" s="34">
        <f t="shared" ref="CH23" si="33">IF(DAY(CF23)&lt;=15,DATE(YEAR(CF23),MONTH(CF23),1),EOMONTH(CF23,0))</f>
        <v>48396</v>
      </c>
      <c r="CI23" s="14"/>
      <c r="CJ23" s="60"/>
      <c r="CK23" s="45"/>
      <c r="CL23" s="365"/>
      <c r="CM23" s="365"/>
      <c r="CN23" s="52"/>
      <c r="CO23" s="3">
        <f t="shared" ref="CO23" si="34">CQ23-120</f>
        <v>46719</v>
      </c>
      <c r="CP23" s="3">
        <f t="shared" ref="CP23" si="35">IF(DAY(CO23)&lt;=15,DATE(YEAR(CO23),MONTH(CO23),1),EOMONTH(CO23,0))</f>
        <v>46721</v>
      </c>
      <c r="CQ23" s="3">
        <f t="shared" ref="CQ23" si="36">CS23</f>
        <v>46839</v>
      </c>
      <c r="CR23" s="19">
        <f t="shared" ref="CR23" si="37">IF(DAY(CQ23)&lt;=15,DATE(YEAR(CQ23),MONTH(CQ23),1),EOMONTH(CQ23,0))</f>
        <v>46843</v>
      </c>
      <c r="CS23" s="3">
        <f>CU23-110</f>
        <v>46839</v>
      </c>
      <c r="CT23" s="19">
        <f t="shared" ref="CT23" si="38">IF(DAY(CS23)&lt;=15,DATE(YEAR(CS23),MONTH(CS23),1),EOMONTH(CS23,0))</f>
        <v>46843</v>
      </c>
      <c r="CU23" s="3">
        <f t="shared" ref="CU23" si="39">CE23</f>
        <v>46949</v>
      </c>
      <c r="CV23" s="19">
        <f t="shared" ref="CV23" si="40">IF(DAY(CU23)&lt;=15,DATE(YEAR(CU23),MONTH(CU23),1),EOMONTH(CU23,0))</f>
        <v>46935</v>
      </c>
    </row>
    <row r="24" spans="1:100" ht="29.25" hidden="1" customHeight="1">
      <c r="A24" s="130" t="s">
        <v>97</v>
      </c>
      <c r="B24" s="130" t="s">
        <v>80</v>
      </c>
      <c r="C24" s="131" t="s">
        <v>98</v>
      </c>
      <c r="D24" s="132" t="str">
        <f t="shared" ca="1" si="1"/>
        <v>Terminé</v>
      </c>
      <c r="E24" s="244"/>
      <c r="F24" s="245"/>
      <c r="G24" s="245"/>
      <c r="H24" s="245"/>
      <c r="I24" s="245"/>
      <c r="J24" s="245"/>
      <c r="K24" s="245"/>
      <c r="L24" s="245"/>
      <c r="M24" s="245"/>
      <c r="N24" s="245"/>
      <c r="O24" s="245"/>
      <c r="P24" s="245"/>
      <c r="Q24" s="245"/>
      <c r="R24" s="245"/>
      <c r="S24" s="245"/>
      <c r="T24" s="245"/>
      <c r="U24" s="245"/>
      <c r="V24" s="245"/>
      <c r="W24" s="245"/>
      <c r="X24" s="245"/>
      <c r="Y24" s="245"/>
      <c r="Z24" s="245"/>
      <c r="AA24" s="245"/>
      <c r="AB24" s="245"/>
      <c r="AC24" s="245"/>
      <c r="AD24" s="245"/>
      <c r="AE24" s="245"/>
      <c r="AF24" s="245"/>
      <c r="AG24" s="245"/>
      <c r="AH24" s="245"/>
      <c r="AI24" s="245"/>
      <c r="AJ24" s="245"/>
      <c r="AK24" s="245"/>
      <c r="AL24" s="245"/>
      <c r="AM24" s="245"/>
      <c r="AN24" s="245"/>
      <c r="AO24" s="245"/>
      <c r="AP24" s="245"/>
      <c r="AQ24" s="245"/>
      <c r="AR24" s="245"/>
      <c r="AS24" s="245"/>
      <c r="AT24" s="245"/>
      <c r="AU24" s="245"/>
      <c r="AV24" s="245"/>
      <c r="AW24" s="245"/>
      <c r="AX24" s="245"/>
      <c r="AY24" s="245"/>
      <c r="AZ24" s="245"/>
      <c r="BA24" s="245"/>
      <c r="BB24" s="245"/>
      <c r="BC24" s="245"/>
      <c r="BD24" s="245"/>
      <c r="BE24" s="245"/>
      <c r="BF24" s="245"/>
      <c r="BG24" s="245"/>
      <c r="BH24" s="245"/>
      <c r="BI24" s="245"/>
      <c r="BJ24" s="245"/>
      <c r="BK24" s="245"/>
      <c r="BL24" s="245"/>
      <c r="BM24" s="299">
        <f t="shared" si="2"/>
        <v>46059</v>
      </c>
      <c r="BZ24" s="46" t="s">
        <v>99</v>
      </c>
      <c r="CA24" s="65" t="s">
        <v>97</v>
      </c>
      <c r="CB24" s="55" t="s">
        <v>49</v>
      </c>
      <c r="CC24" s="24" t="s">
        <v>49</v>
      </c>
      <c r="CD24" s="14" t="s">
        <v>50</v>
      </c>
      <c r="CE24" s="11">
        <v>44599</v>
      </c>
      <c r="CF24" s="39">
        <v>46059</v>
      </c>
      <c r="CG24" s="34">
        <f t="shared" si="30"/>
        <v>44593</v>
      </c>
      <c r="CH24" s="34">
        <f t="shared" si="30"/>
        <v>46054</v>
      </c>
      <c r="CI24" s="14" t="s">
        <v>0</v>
      </c>
      <c r="CJ24" s="60" t="s">
        <v>100</v>
      </c>
      <c r="CK24" s="45" t="s">
        <v>9</v>
      </c>
      <c r="CL24" s="365" t="s">
        <v>10</v>
      </c>
      <c r="CM24" s="365"/>
      <c r="CN24" s="52"/>
      <c r="CO24" s="3">
        <f t="shared" si="31"/>
        <v>44299</v>
      </c>
      <c r="CP24" s="3">
        <f t="shared" si="4"/>
        <v>44287</v>
      </c>
      <c r="CQ24" s="3">
        <f t="shared" si="5"/>
        <v>44419</v>
      </c>
      <c r="CR24" s="3">
        <f t="shared" si="6"/>
        <v>44409</v>
      </c>
      <c r="CS24" s="3">
        <f t="shared" ref="CS24:CS34" si="41">CU24-180</f>
        <v>44419</v>
      </c>
      <c r="CT24" s="3">
        <f t="shared" si="7"/>
        <v>44409</v>
      </c>
      <c r="CU24" s="3">
        <f t="shared" si="8"/>
        <v>44599</v>
      </c>
      <c r="CV24" s="3">
        <f t="shared" si="9"/>
        <v>44593</v>
      </c>
    </row>
    <row r="25" spans="1:100" ht="29.25" customHeight="1">
      <c r="A25" s="130" t="s">
        <v>101</v>
      </c>
      <c r="B25" s="130" t="s">
        <v>80</v>
      </c>
      <c r="C25" s="131" t="s">
        <v>98</v>
      </c>
      <c r="D25" s="132" t="str">
        <f t="shared" ca="1" si="1"/>
        <v>À venir</v>
      </c>
      <c r="E25" s="244"/>
      <c r="F25" s="245"/>
      <c r="G25" s="245"/>
      <c r="H25" s="245"/>
      <c r="I25" s="245"/>
      <c r="J25" s="245"/>
      <c r="K25" s="245"/>
      <c r="L25" s="245"/>
      <c r="M25" s="245"/>
      <c r="N25" s="245"/>
      <c r="O25" s="245"/>
      <c r="P25" s="245"/>
      <c r="Q25" s="245"/>
      <c r="R25" s="245"/>
      <c r="S25" s="245"/>
      <c r="T25" s="245"/>
      <c r="U25" s="245"/>
      <c r="V25" s="245"/>
      <c r="W25" s="245"/>
      <c r="X25" s="245"/>
      <c r="Y25" s="245"/>
      <c r="Z25" s="245"/>
      <c r="AA25" s="245"/>
      <c r="AB25" s="245"/>
      <c r="AC25" s="245"/>
      <c r="AD25" s="245"/>
      <c r="AE25" s="245"/>
      <c r="AF25" s="245"/>
      <c r="AG25" s="245"/>
      <c r="AH25" s="245"/>
      <c r="AI25" s="245"/>
      <c r="AJ25" s="245"/>
      <c r="AK25" s="245"/>
      <c r="AL25" s="245"/>
      <c r="AM25" s="245"/>
      <c r="AN25" s="245"/>
      <c r="AO25" s="245"/>
      <c r="AP25" s="245"/>
      <c r="AQ25" s="245"/>
      <c r="AR25" s="245"/>
      <c r="AS25" s="245"/>
      <c r="AT25" s="245"/>
      <c r="AU25" s="245"/>
      <c r="AV25" s="245"/>
      <c r="AW25" s="245"/>
      <c r="AX25" s="245"/>
      <c r="AY25" s="245"/>
      <c r="AZ25" s="245"/>
      <c r="BA25" s="245"/>
      <c r="BB25" s="245"/>
      <c r="BC25" s="245"/>
      <c r="BD25" s="245"/>
      <c r="BE25" s="245"/>
      <c r="BF25" s="245"/>
      <c r="BG25" s="245"/>
      <c r="BH25" s="245"/>
      <c r="BI25" s="245"/>
      <c r="BJ25" s="245"/>
      <c r="BK25" s="245"/>
      <c r="BL25" s="245"/>
      <c r="BM25" s="299">
        <f t="shared" si="2"/>
        <v>46787</v>
      </c>
      <c r="BZ25" s="46" t="s">
        <v>99</v>
      </c>
      <c r="CA25" s="65" t="s">
        <v>101</v>
      </c>
      <c r="CB25" s="55" t="s">
        <v>49</v>
      </c>
      <c r="CC25" s="24"/>
      <c r="CD25" s="14" t="s">
        <v>50</v>
      </c>
      <c r="CE25" s="11">
        <v>46073</v>
      </c>
      <c r="CF25" s="39">
        <v>46787</v>
      </c>
      <c r="CG25" s="34">
        <f t="shared" si="30"/>
        <v>46081</v>
      </c>
      <c r="CH25" s="34">
        <f t="shared" si="30"/>
        <v>46784</v>
      </c>
      <c r="CI25" s="14" t="s">
        <v>0</v>
      </c>
      <c r="CJ25" s="60"/>
      <c r="CK25" s="45" t="s">
        <v>9</v>
      </c>
      <c r="CL25" s="365" t="s">
        <v>10</v>
      </c>
      <c r="CM25" s="365"/>
      <c r="CN25" s="52"/>
      <c r="CO25" s="3">
        <f t="shared" si="31"/>
        <v>45773</v>
      </c>
      <c r="CP25" s="3">
        <f t="shared" si="4"/>
        <v>45777</v>
      </c>
      <c r="CQ25" s="3">
        <f t="shared" si="5"/>
        <v>45893</v>
      </c>
      <c r="CR25" s="3">
        <f t="shared" si="6"/>
        <v>45900</v>
      </c>
      <c r="CS25" s="3">
        <f t="shared" si="41"/>
        <v>45893</v>
      </c>
      <c r="CT25" s="3">
        <f t="shared" si="7"/>
        <v>45900</v>
      </c>
      <c r="CU25" s="3">
        <f t="shared" si="8"/>
        <v>46073</v>
      </c>
      <c r="CV25" s="3">
        <f t="shared" si="9"/>
        <v>46081</v>
      </c>
    </row>
    <row r="26" spans="1:100" ht="29.25" customHeight="1">
      <c r="A26" s="130" t="s">
        <v>102</v>
      </c>
      <c r="B26" s="130" t="s">
        <v>80</v>
      </c>
      <c r="C26" s="131" t="s">
        <v>103</v>
      </c>
      <c r="D26" s="132" t="str">
        <f t="shared" ca="1" si="1"/>
        <v>En cours</v>
      </c>
      <c r="E26" s="244"/>
      <c r="F26" s="245"/>
      <c r="G26" s="245"/>
      <c r="H26" s="245"/>
      <c r="I26" s="245"/>
      <c r="J26" s="245"/>
      <c r="K26" s="245"/>
      <c r="L26" s="245"/>
      <c r="M26" s="245"/>
      <c r="N26" s="245"/>
      <c r="O26" s="245"/>
      <c r="P26" s="245"/>
      <c r="Q26" s="245"/>
      <c r="R26" s="245"/>
      <c r="S26" s="245"/>
      <c r="T26" s="245"/>
      <c r="U26" s="245"/>
      <c r="V26" s="245"/>
      <c r="W26" s="245"/>
      <c r="X26" s="245"/>
      <c r="Y26" s="245"/>
      <c r="Z26" s="245"/>
      <c r="AA26" s="245"/>
      <c r="AB26" s="245"/>
      <c r="AC26" s="245"/>
      <c r="AD26" s="245"/>
      <c r="AE26" s="245"/>
      <c r="AF26" s="245"/>
      <c r="AG26" s="245"/>
      <c r="AH26" s="245"/>
      <c r="AI26" s="245"/>
      <c r="AJ26" s="245"/>
      <c r="AK26" s="245"/>
      <c r="AL26" s="245"/>
      <c r="AM26" s="245"/>
      <c r="AN26" s="245"/>
      <c r="AO26" s="245"/>
      <c r="AP26" s="245"/>
      <c r="AQ26" s="245"/>
      <c r="AR26" s="245"/>
      <c r="AS26" s="245"/>
      <c r="AT26" s="245"/>
      <c r="AU26" s="245"/>
      <c r="AV26" s="245"/>
      <c r="AW26" s="245"/>
      <c r="AX26" s="245"/>
      <c r="AY26" s="245"/>
      <c r="AZ26" s="245"/>
      <c r="BA26" s="245"/>
      <c r="BB26" s="245"/>
      <c r="BC26" s="245"/>
      <c r="BD26" s="245"/>
      <c r="BE26" s="245"/>
      <c r="BF26" s="245"/>
      <c r="BG26" s="245"/>
      <c r="BH26" s="245"/>
      <c r="BI26" s="245"/>
      <c r="BJ26" s="245"/>
      <c r="BK26" s="245"/>
      <c r="BL26" s="245"/>
      <c r="BM26" s="299">
        <f t="shared" si="2"/>
        <v>47451</v>
      </c>
      <c r="BZ26" s="46" t="s">
        <v>104</v>
      </c>
      <c r="CA26" s="65" t="s">
        <v>102</v>
      </c>
      <c r="CB26" s="24" t="s">
        <v>49</v>
      </c>
      <c r="CC26" s="24" t="s">
        <v>49</v>
      </c>
      <c r="CD26" s="14" t="s">
        <v>50</v>
      </c>
      <c r="CE26" s="11">
        <v>45991</v>
      </c>
      <c r="CF26" s="39">
        <f>CE26+1460</f>
        <v>47451</v>
      </c>
      <c r="CG26" s="34">
        <f t="shared" si="30"/>
        <v>45991</v>
      </c>
      <c r="CH26" s="34">
        <f t="shared" si="30"/>
        <v>47452</v>
      </c>
      <c r="CI26" s="14"/>
      <c r="CJ26" s="60"/>
      <c r="CK26" s="45"/>
      <c r="CL26" s="365"/>
      <c r="CM26" s="365"/>
      <c r="CN26" s="52"/>
      <c r="CO26" s="3">
        <f t="shared" si="31"/>
        <v>45691</v>
      </c>
      <c r="CP26" s="3">
        <f t="shared" si="4"/>
        <v>45689</v>
      </c>
      <c r="CQ26" s="3">
        <f t="shared" si="5"/>
        <v>45811</v>
      </c>
      <c r="CR26" s="3">
        <f t="shared" si="6"/>
        <v>45809</v>
      </c>
      <c r="CS26" s="3">
        <f t="shared" si="41"/>
        <v>45811</v>
      </c>
      <c r="CT26" s="3">
        <f t="shared" si="7"/>
        <v>45809</v>
      </c>
      <c r="CU26" s="3">
        <f t="shared" si="8"/>
        <v>45991</v>
      </c>
      <c r="CV26" s="3">
        <f t="shared" si="9"/>
        <v>45991</v>
      </c>
    </row>
    <row r="27" spans="1:100" ht="29.25" customHeight="1">
      <c r="A27" s="130" t="s">
        <v>105</v>
      </c>
      <c r="B27" s="130" t="s">
        <v>80</v>
      </c>
      <c r="C27" s="131" t="s">
        <v>106</v>
      </c>
      <c r="D27" s="132" t="str">
        <f t="shared" ca="1" si="1"/>
        <v>En cours</v>
      </c>
      <c r="E27" s="244"/>
      <c r="F27" s="245"/>
      <c r="G27" s="245"/>
      <c r="H27" s="245"/>
      <c r="I27" s="245"/>
      <c r="J27" s="245"/>
      <c r="K27" s="245"/>
      <c r="L27" s="245"/>
      <c r="M27" s="245"/>
      <c r="N27" s="245"/>
      <c r="O27" s="245"/>
      <c r="P27" s="245"/>
      <c r="Q27" s="245"/>
      <c r="R27" s="245"/>
      <c r="S27" s="245"/>
      <c r="T27" s="245"/>
      <c r="U27" s="245"/>
      <c r="V27" s="245"/>
      <c r="W27" s="245"/>
      <c r="X27" s="245"/>
      <c r="Y27" s="245"/>
      <c r="Z27" s="245"/>
      <c r="AA27" s="245"/>
      <c r="AB27" s="245"/>
      <c r="AC27" s="245"/>
      <c r="AD27" s="245"/>
      <c r="AE27" s="245"/>
      <c r="AF27" s="245"/>
      <c r="AG27" s="245"/>
      <c r="AH27" s="245"/>
      <c r="AI27" s="245"/>
      <c r="AJ27" s="245"/>
      <c r="AK27" s="245"/>
      <c r="AL27" s="245"/>
      <c r="AM27" s="245"/>
      <c r="AN27" s="245"/>
      <c r="AO27" s="245"/>
      <c r="AP27" s="245"/>
      <c r="AQ27" s="245"/>
      <c r="AR27" s="245"/>
      <c r="AS27" s="245"/>
      <c r="AT27" s="245"/>
      <c r="AU27" s="245"/>
      <c r="AV27" s="245"/>
      <c r="AW27" s="245"/>
      <c r="AX27" s="245"/>
      <c r="AY27" s="245"/>
      <c r="AZ27" s="245"/>
      <c r="BA27" s="245"/>
      <c r="BB27" s="245"/>
      <c r="BC27" s="245"/>
      <c r="BD27" s="245"/>
      <c r="BE27" s="245"/>
      <c r="BF27" s="245"/>
      <c r="BG27" s="245"/>
      <c r="BH27" s="245"/>
      <c r="BI27" s="245"/>
      <c r="BJ27" s="245"/>
      <c r="BK27" s="245"/>
      <c r="BL27" s="245"/>
      <c r="BM27" s="299">
        <f t="shared" si="2"/>
        <v>46186</v>
      </c>
      <c r="BZ27" s="46" t="s">
        <v>105</v>
      </c>
      <c r="CA27" s="65" t="s">
        <v>105</v>
      </c>
      <c r="CB27" s="24" t="s">
        <v>49</v>
      </c>
      <c r="CC27" s="24" t="s">
        <v>49</v>
      </c>
      <c r="CD27" s="14" t="s">
        <v>63</v>
      </c>
      <c r="CE27" s="11">
        <v>44840</v>
      </c>
      <c r="CF27" s="39">
        <v>46186</v>
      </c>
      <c r="CG27" s="34">
        <f t="shared" si="30"/>
        <v>44835</v>
      </c>
      <c r="CH27" s="34">
        <f t="shared" si="30"/>
        <v>46174</v>
      </c>
      <c r="CI27" s="14" t="s">
        <v>0</v>
      </c>
      <c r="CJ27" s="60" t="s">
        <v>107</v>
      </c>
      <c r="CK27" s="45" t="s">
        <v>9</v>
      </c>
      <c r="CL27" s="365" t="s">
        <v>15</v>
      </c>
      <c r="CM27" s="365"/>
      <c r="CN27" s="52"/>
      <c r="CO27" s="3">
        <f t="shared" si="31"/>
        <v>44540</v>
      </c>
      <c r="CP27" s="3">
        <f t="shared" si="4"/>
        <v>44531</v>
      </c>
      <c r="CQ27" s="3">
        <f t="shared" si="5"/>
        <v>44660</v>
      </c>
      <c r="CR27" s="3">
        <f t="shared" si="6"/>
        <v>44652</v>
      </c>
      <c r="CS27" s="3">
        <f t="shared" si="41"/>
        <v>44660</v>
      </c>
      <c r="CT27" s="3">
        <f t="shared" si="7"/>
        <v>44652</v>
      </c>
      <c r="CU27" s="3">
        <f t="shared" si="8"/>
        <v>44840</v>
      </c>
      <c r="CV27" s="3">
        <f t="shared" si="9"/>
        <v>44835</v>
      </c>
    </row>
    <row r="28" spans="1:100" ht="29.25" customHeight="1">
      <c r="A28" s="130" t="s">
        <v>65</v>
      </c>
      <c r="B28" s="130" t="s">
        <v>80</v>
      </c>
      <c r="C28" s="131" t="s">
        <v>106</v>
      </c>
      <c r="D28" s="132" t="str">
        <f t="shared" ca="1" si="1"/>
        <v>À venir</v>
      </c>
      <c r="E28" s="244"/>
      <c r="F28" s="245"/>
      <c r="G28" s="245"/>
      <c r="H28" s="245"/>
      <c r="I28" s="245"/>
      <c r="J28" s="245"/>
      <c r="K28" s="245"/>
      <c r="L28" s="245"/>
      <c r="M28" s="245"/>
      <c r="N28" s="245"/>
      <c r="O28" s="245"/>
      <c r="P28" s="245"/>
      <c r="Q28" s="245"/>
      <c r="R28" s="245"/>
      <c r="S28" s="245"/>
      <c r="T28" s="245"/>
      <c r="U28" s="245"/>
      <c r="V28" s="245"/>
      <c r="W28" s="245"/>
      <c r="X28" s="245"/>
      <c r="Y28" s="245"/>
      <c r="Z28" s="245"/>
      <c r="AA28" s="245"/>
      <c r="AB28" s="245"/>
      <c r="AC28" s="245"/>
      <c r="AD28" s="245"/>
      <c r="AE28" s="245"/>
      <c r="AF28" s="245"/>
      <c r="AG28" s="245"/>
      <c r="AH28" s="245"/>
      <c r="AI28" s="245"/>
      <c r="AJ28" s="245"/>
      <c r="AK28" s="245"/>
      <c r="AL28" s="245"/>
      <c r="AM28" s="245"/>
      <c r="AN28" s="245"/>
      <c r="AO28" s="245"/>
      <c r="AP28" s="245"/>
      <c r="AQ28" s="245"/>
      <c r="AR28" s="245"/>
      <c r="AS28" s="245"/>
      <c r="AT28" s="245"/>
      <c r="AU28" s="245"/>
      <c r="AV28" s="245"/>
      <c r="AW28" s="245"/>
      <c r="AX28" s="245"/>
      <c r="AY28" s="245"/>
      <c r="AZ28" s="245"/>
      <c r="BA28" s="245"/>
      <c r="BB28" s="245"/>
      <c r="BC28" s="245"/>
      <c r="BD28" s="245"/>
      <c r="BE28" s="245"/>
      <c r="BF28" s="245"/>
      <c r="BG28" s="245"/>
      <c r="BH28" s="245"/>
      <c r="BI28" s="245"/>
      <c r="BJ28" s="245"/>
      <c r="BK28" s="245"/>
      <c r="BL28" s="245"/>
      <c r="BM28" s="299">
        <f t="shared" si="2"/>
        <v>47647</v>
      </c>
      <c r="BZ28" s="46" t="s">
        <v>105</v>
      </c>
      <c r="CA28" s="65" t="s">
        <v>108</v>
      </c>
      <c r="CB28" s="24" t="s">
        <v>49</v>
      </c>
      <c r="CC28" s="24" t="s">
        <v>49</v>
      </c>
      <c r="CD28" s="14" t="s">
        <v>63</v>
      </c>
      <c r="CE28" s="11">
        <f>CF27+1</f>
        <v>46187</v>
      </c>
      <c r="CF28" s="39">
        <v>47647</v>
      </c>
      <c r="CG28" s="34">
        <f t="shared" si="30"/>
        <v>46174</v>
      </c>
      <c r="CH28" s="34">
        <f t="shared" si="30"/>
        <v>47635</v>
      </c>
      <c r="CI28" s="14" t="s">
        <v>0</v>
      </c>
      <c r="CJ28" s="60" t="s">
        <v>107</v>
      </c>
      <c r="CK28" s="45" t="s">
        <v>9</v>
      </c>
      <c r="CL28" s="365" t="s">
        <v>15</v>
      </c>
      <c r="CM28" s="365" t="s">
        <v>11</v>
      </c>
      <c r="CN28" s="52"/>
      <c r="CO28" s="3">
        <f>CQ28-150</f>
        <v>45857</v>
      </c>
      <c r="CP28" s="3">
        <f t="shared" si="4"/>
        <v>45869</v>
      </c>
      <c r="CQ28" s="3">
        <f t="shared" si="5"/>
        <v>46007</v>
      </c>
      <c r="CR28" s="3">
        <f t="shared" si="6"/>
        <v>46022</v>
      </c>
      <c r="CS28" s="3">
        <f t="shared" si="41"/>
        <v>46007</v>
      </c>
      <c r="CT28" s="3">
        <f t="shared" si="7"/>
        <v>46022</v>
      </c>
      <c r="CU28" s="3">
        <f t="shared" si="8"/>
        <v>46187</v>
      </c>
      <c r="CV28" s="3">
        <f t="shared" si="9"/>
        <v>46174</v>
      </c>
    </row>
    <row r="29" spans="1:100" ht="33.75" customHeight="1">
      <c r="A29" s="130" t="s">
        <v>109</v>
      </c>
      <c r="B29" s="130" t="s">
        <v>80</v>
      </c>
      <c r="C29" s="131" t="s">
        <v>110</v>
      </c>
      <c r="D29" s="132" t="str">
        <f t="shared" ca="1" si="1"/>
        <v>En cours</v>
      </c>
      <c r="E29" s="244"/>
      <c r="F29" s="245"/>
      <c r="G29" s="245"/>
      <c r="H29" s="245"/>
      <c r="I29" s="245"/>
      <c r="J29" s="245"/>
      <c r="K29" s="245"/>
      <c r="L29" s="245"/>
      <c r="M29" s="245"/>
      <c r="N29" s="245"/>
      <c r="O29" s="245"/>
      <c r="P29" s="245"/>
      <c r="Q29" s="245"/>
      <c r="R29" s="245"/>
      <c r="S29" s="245"/>
      <c r="T29" s="245"/>
      <c r="U29" s="245"/>
      <c r="V29" s="245"/>
      <c r="W29" s="245"/>
      <c r="X29" s="245"/>
      <c r="Y29" s="245"/>
      <c r="Z29" s="245"/>
      <c r="AA29" s="245"/>
      <c r="AB29" s="245"/>
      <c r="AC29" s="245"/>
      <c r="AD29" s="245"/>
      <c r="AE29" s="245"/>
      <c r="AF29" s="245"/>
      <c r="AG29" s="245"/>
      <c r="AH29" s="245"/>
      <c r="AI29" s="245"/>
      <c r="AJ29" s="245"/>
      <c r="AK29" s="245"/>
      <c r="AL29" s="245"/>
      <c r="AM29" s="245"/>
      <c r="AN29" s="245"/>
      <c r="AO29" s="245"/>
      <c r="AP29" s="245"/>
      <c r="AQ29" s="245"/>
      <c r="AR29" s="245"/>
      <c r="AS29" s="245"/>
      <c r="AT29" s="245"/>
      <c r="AU29" s="245"/>
      <c r="AV29" s="245"/>
      <c r="AW29" s="245"/>
      <c r="AX29" s="245"/>
      <c r="AY29" s="245"/>
      <c r="AZ29" s="245"/>
      <c r="BA29" s="245"/>
      <c r="BB29" s="245"/>
      <c r="BC29" s="245"/>
      <c r="BD29" s="245"/>
      <c r="BE29" s="245"/>
      <c r="BF29" s="245"/>
      <c r="BG29" s="245"/>
      <c r="BH29" s="245"/>
      <c r="BI29" s="245"/>
      <c r="BJ29" s="245"/>
      <c r="BK29" s="245"/>
      <c r="BL29" s="245"/>
      <c r="BM29" s="299">
        <f t="shared" si="2"/>
        <v>46821</v>
      </c>
      <c r="BZ29" s="46" t="s">
        <v>109</v>
      </c>
      <c r="CA29" s="65" t="s">
        <v>109</v>
      </c>
      <c r="CB29" s="24" t="s">
        <v>49</v>
      </c>
      <c r="CC29" s="24" t="s">
        <v>49</v>
      </c>
      <c r="CD29" s="14"/>
      <c r="CE29" s="11">
        <v>45361</v>
      </c>
      <c r="CF29" s="39">
        <v>46821</v>
      </c>
      <c r="CG29" s="34">
        <f t="shared" si="30"/>
        <v>45352</v>
      </c>
      <c r="CH29" s="34">
        <f t="shared" si="30"/>
        <v>46813</v>
      </c>
      <c r="CI29" s="14"/>
      <c r="CJ29" s="60" t="s">
        <v>111</v>
      </c>
      <c r="CK29" s="45"/>
      <c r="CL29" s="365"/>
      <c r="CM29" s="365"/>
      <c r="CN29" s="52"/>
      <c r="CO29" s="3">
        <f>CQ29-150</f>
        <v>45031</v>
      </c>
      <c r="CP29" s="3">
        <f t="shared" si="4"/>
        <v>45017</v>
      </c>
      <c r="CQ29" s="3">
        <f t="shared" si="5"/>
        <v>45181</v>
      </c>
      <c r="CR29" s="3">
        <f t="shared" si="6"/>
        <v>45170</v>
      </c>
      <c r="CS29" s="3">
        <f t="shared" si="41"/>
        <v>45181</v>
      </c>
      <c r="CT29" s="3">
        <f t="shared" si="7"/>
        <v>45170</v>
      </c>
      <c r="CU29" s="3">
        <f t="shared" si="8"/>
        <v>45361</v>
      </c>
      <c r="CV29" s="3">
        <f t="shared" si="9"/>
        <v>45352</v>
      </c>
    </row>
    <row r="30" spans="1:100" ht="33.75" customHeight="1">
      <c r="A30" s="130" t="s">
        <v>65</v>
      </c>
      <c r="B30" s="130" t="s">
        <v>80</v>
      </c>
      <c r="C30" s="131" t="s">
        <v>110</v>
      </c>
      <c r="D30" s="132" t="str">
        <f t="shared" ca="1" si="1"/>
        <v>À venir</v>
      </c>
      <c r="E30" s="244"/>
      <c r="F30" s="245"/>
      <c r="G30" s="245"/>
      <c r="H30" s="245"/>
      <c r="I30" s="245"/>
      <c r="J30" s="245"/>
      <c r="K30" s="245"/>
      <c r="L30" s="245"/>
      <c r="M30" s="245"/>
      <c r="N30" s="245"/>
      <c r="O30" s="245"/>
      <c r="P30" s="245"/>
      <c r="Q30" s="245"/>
      <c r="R30" s="245"/>
      <c r="S30" s="245"/>
      <c r="T30" s="245"/>
      <c r="U30" s="245"/>
      <c r="V30" s="245"/>
      <c r="W30" s="245"/>
      <c r="X30" s="245"/>
      <c r="Y30" s="245"/>
      <c r="Z30" s="245"/>
      <c r="AA30" s="245"/>
      <c r="AB30" s="245"/>
      <c r="AC30" s="245"/>
      <c r="AD30" s="245"/>
      <c r="AE30" s="245"/>
      <c r="AF30" s="245"/>
      <c r="AG30" s="245"/>
      <c r="AH30" s="245"/>
      <c r="AI30" s="245"/>
      <c r="AJ30" s="245"/>
      <c r="AK30" s="245"/>
      <c r="AL30" s="245"/>
      <c r="AM30" s="245"/>
      <c r="AN30" s="245"/>
      <c r="AO30" s="245"/>
      <c r="AP30" s="245"/>
      <c r="AQ30" s="245"/>
      <c r="AR30" s="245"/>
      <c r="AS30" s="245"/>
      <c r="AT30" s="245"/>
      <c r="AU30" s="245"/>
      <c r="AV30" s="245"/>
      <c r="AW30" s="245"/>
      <c r="AX30" s="245"/>
      <c r="AY30" s="245"/>
      <c r="AZ30" s="245"/>
      <c r="BA30" s="245"/>
      <c r="BB30" s="245"/>
      <c r="BC30" s="245"/>
      <c r="BD30" s="245"/>
      <c r="BE30" s="245"/>
      <c r="BF30" s="245"/>
      <c r="BG30" s="245"/>
      <c r="BH30" s="245"/>
      <c r="BI30" s="245"/>
      <c r="BJ30" s="245"/>
      <c r="BK30" s="245"/>
      <c r="BL30" s="245"/>
      <c r="BM30" s="299">
        <f t="shared" si="2"/>
        <v>48282</v>
      </c>
      <c r="BZ30" s="46" t="s">
        <v>109</v>
      </c>
      <c r="CA30" s="65" t="s">
        <v>70</v>
      </c>
      <c r="CB30" s="24"/>
      <c r="CC30" s="24"/>
      <c r="CD30" s="14"/>
      <c r="CE30" s="11">
        <f>CF29+1</f>
        <v>46822</v>
      </c>
      <c r="CF30" s="39">
        <v>48282</v>
      </c>
      <c r="CG30" s="34">
        <f t="shared" ref="CG30" si="42">IF(DAY(CE30)&lt;=15,DATE(YEAR(CE30),MONTH(CE30),1),EOMONTH(CE30,0))</f>
        <v>46813</v>
      </c>
      <c r="CH30" s="34">
        <f t="shared" ref="CH30" si="43">IF(DAY(CF30)&lt;=15,DATE(YEAR(CF30),MONTH(CF30),1),EOMONTH(CF30,0))</f>
        <v>48274</v>
      </c>
      <c r="CI30" s="14"/>
      <c r="CJ30" s="60"/>
      <c r="CK30" s="45"/>
      <c r="CL30" s="365"/>
      <c r="CM30" s="365"/>
      <c r="CN30" s="52"/>
      <c r="CO30" s="3">
        <f>CQ30-150</f>
        <v>46492</v>
      </c>
      <c r="CP30" s="3">
        <f t="shared" ref="CP30" si="44">IF(DAY(CO30)&lt;=15,DATE(YEAR(CO30),MONTH(CO30),1),EOMONTH(CO30,0))</f>
        <v>46478</v>
      </c>
      <c r="CQ30" s="3">
        <f t="shared" ref="CQ30" si="45">CS30</f>
        <v>46642</v>
      </c>
      <c r="CR30" s="3">
        <f t="shared" ref="CR30" si="46">IF(DAY(CQ30)&lt;=15,DATE(YEAR(CQ30),MONTH(CQ30),1),EOMONTH(CQ30,0))</f>
        <v>46631</v>
      </c>
      <c r="CS30" s="3">
        <f t="shared" ref="CS30" si="47">CU30-180</f>
        <v>46642</v>
      </c>
      <c r="CT30" s="3">
        <f t="shared" ref="CT30" si="48">IF(DAY(CS30)&lt;=15,DATE(YEAR(CS30),MONTH(CS30),1),EOMONTH(CS30,0))</f>
        <v>46631</v>
      </c>
      <c r="CU30" s="3">
        <f t="shared" ref="CU30" si="49">CE30</f>
        <v>46822</v>
      </c>
      <c r="CV30" s="3">
        <f t="shared" ref="CV30" si="50">IF(DAY(CU30)&lt;=15,DATE(YEAR(CU30),MONTH(CU30),1),EOMONTH(CU30,0))</f>
        <v>46813</v>
      </c>
    </row>
    <row r="31" spans="1:100" ht="33.75" customHeight="1">
      <c r="A31" s="304" t="s">
        <v>112</v>
      </c>
      <c r="B31" s="130" t="s">
        <v>80</v>
      </c>
      <c r="C31" s="131" t="s">
        <v>113</v>
      </c>
      <c r="D31" s="132" t="str">
        <f t="shared" ca="1" si="1"/>
        <v>En cours</v>
      </c>
      <c r="E31" s="244"/>
      <c r="F31" s="245"/>
      <c r="G31" s="245"/>
      <c r="H31" s="245"/>
      <c r="I31" s="245"/>
      <c r="J31" s="245"/>
      <c r="K31" s="245"/>
      <c r="L31" s="245"/>
      <c r="M31" s="245"/>
      <c r="N31" s="245"/>
      <c r="O31" s="245"/>
      <c r="P31" s="245"/>
      <c r="Q31" s="245"/>
      <c r="R31" s="245"/>
      <c r="S31" s="245"/>
      <c r="T31" s="245"/>
      <c r="U31" s="245"/>
      <c r="V31" s="245"/>
      <c r="W31" s="245"/>
      <c r="X31" s="245"/>
      <c r="Y31" s="245"/>
      <c r="Z31" s="245"/>
      <c r="AA31" s="245"/>
      <c r="AB31" s="245"/>
      <c r="AC31" s="245"/>
      <c r="AD31" s="245"/>
      <c r="AE31" s="245"/>
      <c r="AF31" s="245"/>
      <c r="AG31" s="245"/>
      <c r="AH31" s="245"/>
      <c r="AI31" s="245"/>
      <c r="AJ31" s="245"/>
      <c r="AK31" s="245"/>
      <c r="AL31" s="245"/>
      <c r="AM31" s="245"/>
      <c r="AN31" s="245"/>
      <c r="AO31" s="245"/>
      <c r="AP31" s="245"/>
      <c r="AQ31" s="245"/>
      <c r="AR31" s="245"/>
      <c r="AS31" s="245"/>
      <c r="AT31" s="245"/>
      <c r="AU31" s="245"/>
      <c r="AV31" s="245"/>
      <c r="AW31" s="245"/>
      <c r="AX31" s="245"/>
      <c r="AY31" s="245"/>
      <c r="AZ31" s="245"/>
      <c r="BA31" s="245"/>
      <c r="BB31" s="245"/>
      <c r="BC31" s="245"/>
      <c r="BD31" s="245"/>
      <c r="BE31" s="245"/>
      <c r="BF31" s="245"/>
      <c r="BG31" s="245"/>
      <c r="BH31" s="245"/>
      <c r="BI31" s="245"/>
      <c r="BJ31" s="245"/>
      <c r="BK31" s="245"/>
      <c r="BL31" s="245"/>
      <c r="BM31" s="299">
        <f t="shared" si="2"/>
        <v>47451</v>
      </c>
      <c r="BZ31" s="46" t="s">
        <v>112</v>
      </c>
      <c r="CA31" s="65" t="s">
        <v>114</v>
      </c>
      <c r="CB31" s="24" t="s">
        <v>49</v>
      </c>
      <c r="CC31" s="24" t="s">
        <v>49</v>
      </c>
      <c r="CD31" s="14" t="s">
        <v>63</v>
      </c>
      <c r="CE31" s="11">
        <v>45991</v>
      </c>
      <c r="CF31" s="39">
        <v>47451</v>
      </c>
      <c r="CG31" s="34">
        <f t="shared" si="30"/>
        <v>45991</v>
      </c>
      <c r="CH31" s="34">
        <f t="shared" si="30"/>
        <v>47452</v>
      </c>
      <c r="CI31" s="14"/>
      <c r="CJ31" s="60"/>
      <c r="CK31" s="45"/>
      <c r="CL31" s="365"/>
      <c r="CM31" s="365"/>
      <c r="CN31" s="52"/>
      <c r="CO31" s="3">
        <f t="shared" ref="CO31:CO32" si="51">CQ31-120</f>
        <v>45691</v>
      </c>
      <c r="CP31" s="3">
        <f t="shared" si="4"/>
        <v>45689</v>
      </c>
      <c r="CQ31" s="3">
        <f t="shared" si="5"/>
        <v>45811</v>
      </c>
      <c r="CR31" s="3">
        <f t="shared" si="6"/>
        <v>45809</v>
      </c>
      <c r="CS31" s="3">
        <f t="shared" si="41"/>
        <v>45811</v>
      </c>
      <c r="CT31" s="3">
        <f t="shared" si="7"/>
        <v>45809</v>
      </c>
      <c r="CU31" s="3">
        <f t="shared" si="8"/>
        <v>45991</v>
      </c>
      <c r="CV31" s="3">
        <f t="shared" si="9"/>
        <v>45991</v>
      </c>
    </row>
    <row r="32" spans="1:100" ht="39.75" customHeight="1">
      <c r="A32" s="130" t="s">
        <v>115</v>
      </c>
      <c r="B32" s="130" t="s">
        <v>116</v>
      </c>
      <c r="C32" s="131" t="s">
        <v>117</v>
      </c>
      <c r="D32" s="132" t="str">
        <f t="shared" ca="1" si="1"/>
        <v>En cours</v>
      </c>
      <c r="E32" s="244"/>
      <c r="F32" s="245"/>
      <c r="G32" s="245"/>
      <c r="H32" s="245"/>
      <c r="I32" s="245"/>
      <c r="J32" s="245"/>
      <c r="K32" s="245"/>
      <c r="L32" s="245"/>
      <c r="M32" s="245"/>
      <c r="N32" s="245"/>
      <c r="O32" s="245"/>
      <c r="P32" s="245"/>
      <c r="Q32" s="245"/>
      <c r="R32" s="245"/>
      <c r="S32" s="245"/>
      <c r="T32" s="245"/>
      <c r="U32" s="245"/>
      <c r="V32" s="245"/>
      <c r="W32" s="245"/>
      <c r="X32" s="245"/>
      <c r="Y32" s="245"/>
      <c r="Z32" s="245"/>
      <c r="AA32" s="245"/>
      <c r="AB32" s="245"/>
      <c r="AC32" s="245"/>
      <c r="AD32" s="245"/>
      <c r="AE32" s="245"/>
      <c r="AF32" s="245"/>
      <c r="AG32" s="245"/>
      <c r="AH32" s="245"/>
      <c r="AI32" s="245"/>
      <c r="AJ32" s="245"/>
      <c r="AK32" s="245"/>
      <c r="AL32" s="245"/>
      <c r="AM32" s="245"/>
      <c r="AN32" s="245"/>
      <c r="AO32" s="245"/>
      <c r="AP32" s="245"/>
      <c r="AQ32" s="245"/>
      <c r="AR32" s="245"/>
      <c r="AS32" s="245"/>
      <c r="AT32" s="245"/>
      <c r="AU32" s="245"/>
      <c r="AV32" s="245"/>
      <c r="AW32" s="245"/>
      <c r="AX32" s="245"/>
      <c r="AY32" s="245"/>
      <c r="AZ32" s="245"/>
      <c r="BA32" s="245"/>
      <c r="BB32" s="245"/>
      <c r="BC32" s="245"/>
      <c r="BD32" s="245"/>
      <c r="BE32" s="245"/>
      <c r="BF32" s="245"/>
      <c r="BG32" s="245"/>
      <c r="BH32" s="245"/>
      <c r="BI32" s="245"/>
      <c r="BJ32" s="245"/>
      <c r="BK32" s="245"/>
      <c r="BL32" s="245"/>
      <c r="BM32" s="299">
        <f t="shared" si="2"/>
        <v>46356</v>
      </c>
      <c r="BZ32" s="46" t="s">
        <v>118</v>
      </c>
      <c r="CA32" s="65" t="s">
        <v>115</v>
      </c>
      <c r="CB32" s="24" t="s">
        <v>49</v>
      </c>
      <c r="CC32" s="24" t="s">
        <v>49</v>
      </c>
      <c r="CD32" s="14" t="s">
        <v>50</v>
      </c>
      <c r="CE32" s="11">
        <v>44896</v>
      </c>
      <c r="CF32" s="39">
        <v>46356</v>
      </c>
      <c r="CG32" s="11">
        <f t="shared" si="30"/>
        <v>44896</v>
      </c>
      <c r="CH32" s="11">
        <f t="shared" si="30"/>
        <v>46356</v>
      </c>
      <c r="CI32" s="14" t="s">
        <v>0</v>
      </c>
      <c r="CJ32" s="60" t="s">
        <v>119</v>
      </c>
      <c r="CK32" s="45" t="s">
        <v>16</v>
      </c>
      <c r="CL32" s="365" t="s">
        <v>10</v>
      </c>
      <c r="CM32" s="365"/>
      <c r="CN32" s="52"/>
      <c r="CO32" s="3">
        <f t="shared" si="51"/>
        <v>44596</v>
      </c>
      <c r="CP32" s="3">
        <f t="shared" si="4"/>
        <v>44593</v>
      </c>
      <c r="CQ32" s="3">
        <f t="shared" si="5"/>
        <v>44716</v>
      </c>
      <c r="CR32" s="3">
        <f t="shared" si="6"/>
        <v>44713</v>
      </c>
      <c r="CS32" s="3">
        <f t="shared" si="41"/>
        <v>44716</v>
      </c>
      <c r="CT32" s="3">
        <f t="shared" si="7"/>
        <v>44713</v>
      </c>
      <c r="CU32" s="3">
        <f t="shared" si="8"/>
        <v>44896</v>
      </c>
      <c r="CV32" s="3">
        <f t="shared" si="9"/>
        <v>44896</v>
      </c>
    </row>
    <row r="33" spans="1:100" ht="39.75" customHeight="1">
      <c r="A33" s="130" t="s">
        <v>120</v>
      </c>
      <c r="B33" s="130" t="s">
        <v>116</v>
      </c>
      <c r="C33" s="131" t="s">
        <v>117</v>
      </c>
      <c r="D33" s="132" t="str">
        <f t="shared" ca="1" si="1"/>
        <v>En cours</v>
      </c>
      <c r="E33" s="244"/>
      <c r="F33" s="245"/>
      <c r="G33" s="245"/>
      <c r="H33" s="245"/>
      <c r="I33" s="245"/>
      <c r="J33" s="245"/>
      <c r="K33" s="245"/>
      <c r="L33" s="245"/>
      <c r="M33" s="245"/>
      <c r="N33" s="245"/>
      <c r="O33" s="245"/>
      <c r="P33" s="245"/>
      <c r="Q33" s="245"/>
      <c r="R33" s="245"/>
      <c r="S33" s="245"/>
      <c r="T33" s="245"/>
      <c r="U33" s="245"/>
      <c r="V33" s="245"/>
      <c r="W33" s="245"/>
      <c r="X33" s="245"/>
      <c r="Y33" s="245"/>
      <c r="Z33" s="245"/>
      <c r="AA33" s="245"/>
      <c r="AB33" s="245"/>
      <c r="AC33" s="245"/>
      <c r="AD33" s="245"/>
      <c r="AE33" s="245"/>
      <c r="AF33" s="245"/>
      <c r="AG33" s="245"/>
      <c r="AH33" s="245"/>
      <c r="AI33" s="245"/>
      <c r="AJ33" s="245"/>
      <c r="AK33" s="245"/>
      <c r="AL33" s="245"/>
      <c r="AM33" s="245"/>
      <c r="AN33" s="245"/>
      <c r="AO33" s="245"/>
      <c r="AP33" s="245"/>
      <c r="AQ33" s="245"/>
      <c r="AR33" s="245"/>
      <c r="AS33" s="245"/>
      <c r="AT33" s="245"/>
      <c r="AU33" s="245"/>
      <c r="AV33" s="245"/>
      <c r="AW33" s="245"/>
      <c r="AX33" s="245"/>
      <c r="AY33" s="245"/>
      <c r="AZ33" s="245"/>
      <c r="BA33" s="245"/>
      <c r="BB33" s="245"/>
      <c r="BC33" s="245"/>
      <c r="BD33" s="245"/>
      <c r="BE33" s="245"/>
      <c r="BF33" s="245"/>
      <c r="BG33" s="245"/>
      <c r="BH33" s="245"/>
      <c r="BI33" s="245"/>
      <c r="BJ33" s="245"/>
      <c r="BK33" s="245"/>
      <c r="BL33" s="245"/>
      <c r="BM33" s="299">
        <f t="shared" si="2"/>
        <v>46649</v>
      </c>
      <c r="BZ33" s="46" t="s">
        <v>118</v>
      </c>
      <c r="CA33" s="65" t="s">
        <v>120</v>
      </c>
      <c r="CB33" s="24" t="s">
        <v>49</v>
      </c>
      <c r="CC33" s="24" t="s">
        <v>49</v>
      </c>
      <c r="CD33" s="14" t="s">
        <v>50</v>
      </c>
      <c r="CE33" s="11">
        <v>45406</v>
      </c>
      <c r="CF33" s="39">
        <v>46649</v>
      </c>
      <c r="CG33" s="11">
        <f t="shared" si="30"/>
        <v>45412</v>
      </c>
      <c r="CH33" s="11">
        <f t="shared" si="30"/>
        <v>46660</v>
      </c>
      <c r="CI33" s="14"/>
      <c r="CJ33" s="60" t="s">
        <v>121</v>
      </c>
      <c r="CK33" s="45"/>
      <c r="CL33" s="365"/>
      <c r="CM33" s="365"/>
      <c r="CN33" s="52"/>
      <c r="CO33" s="3">
        <f>CQ33-150</f>
        <v>45076</v>
      </c>
      <c r="CP33" s="3">
        <f t="shared" si="4"/>
        <v>45077</v>
      </c>
      <c r="CQ33" s="3">
        <f t="shared" si="5"/>
        <v>45226</v>
      </c>
      <c r="CR33" s="3">
        <f t="shared" si="6"/>
        <v>45230</v>
      </c>
      <c r="CS33" s="3">
        <f t="shared" si="41"/>
        <v>45226</v>
      </c>
      <c r="CT33" s="3">
        <f t="shared" si="7"/>
        <v>45230</v>
      </c>
      <c r="CU33" s="3">
        <f t="shared" si="8"/>
        <v>45406</v>
      </c>
      <c r="CV33" s="3">
        <f t="shared" si="9"/>
        <v>45412</v>
      </c>
    </row>
    <row r="34" spans="1:100" ht="39.75" customHeight="1">
      <c r="A34" s="130" t="s">
        <v>122</v>
      </c>
      <c r="B34" s="130" t="s">
        <v>116</v>
      </c>
      <c r="C34" s="131" t="s">
        <v>117</v>
      </c>
      <c r="D34" s="132" t="str">
        <f t="shared" ca="1" si="1"/>
        <v>En cours</v>
      </c>
      <c r="E34" s="244"/>
      <c r="F34" s="245"/>
      <c r="G34" s="245"/>
      <c r="H34" s="245"/>
      <c r="I34" s="245"/>
      <c r="J34" s="245"/>
      <c r="K34" s="245"/>
      <c r="L34" s="245"/>
      <c r="M34" s="245"/>
      <c r="N34" s="245"/>
      <c r="O34" s="245"/>
      <c r="P34" s="245"/>
      <c r="Q34" s="245"/>
      <c r="R34" s="245"/>
      <c r="S34" s="245"/>
      <c r="T34" s="245"/>
      <c r="U34" s="245"/>
      <c r="V34" s="245"/>
      <c r="W34" s="245"/>
      <c r="X34" s="245"/>
      <c r="Y34" s="245"/>
      <c r="Z34" s="245"/>
      <c r="AA34" s="245"/>
      <c r="AB34" s="245"/>
      <c r="AC34" s="245"/>
      <c r="AD34" s="245"/>
      <c r="AE34" s="245"/>
      <c r="AF34" s="245"/>
      <c r="AG34" s="245"/>
      <c r="AH34" s="245"/>
      <c r="AI34" s="245"/>
      <c r="AJ34" s="245"/>
      <c r="AK34" s="245"/>
      <c r="AL34" s="245"/>
      <c r="AM34" s="245"/>
      <c r="AN34" s="245"/>
      <c r="AO34" s="245"/>
      <c r="AP34" s="245"/>
      <c r="AQ34" s="245"/>
      <c r="AR34" s="245"/>
      <c r="AS34" s="245"/>
      <c r="AT34" s="245"/>
      <c r="AU34" s="245"/>
      <c r="AV34" s="245"/>
      <c r="AW34" s="245"/>
      <c r="AX34" s="245"/>
      <c r="AY34" s="245"/>
      <c r="AZ34" s="245"/>
      <c r="BA34" s="245"/>
      <c r="BB34" s="245"/>
      <c r="BC34" s="245"/>
      <c r="BD34" s="245"/>
      <c r="BE34" s="245"/>
      <c r="BF34" s="245"/>
      <c r="BG34" s="245"/>
      <c r="BH34" s="245"/>
      <c r="BI34" s="245"/>
      <c r="BJ34" s="245"/>
      <c r="BK34" s="245"/>
      <c r="BL34" s="245"/>
      <c r="BM34" s="299">
        <f t="shared" si="2"/>
        <v>46311</v>
      </c>
      <c r="BZ34" s="46" t="s">
        <v>122</v>
      </c>
      <c r="CA34" s="65" t="s">
        <v>122</v>
      </c>
      <c r="CB34" s="24" t="s">
        <v>49</v>
      </c>
      <c r="CC34" s="24" t="s">
        <v>49</v>
      </c>
      <c r="CD34" s="14" t="s">
        <v>63</v>
      </c>
      <c r="CE34" s="11">
        <v>44952</v>
      </c>
      <c r="CF34" s="39">
        <v>46311</v>
      </c>
      <c r="CG34" s="34">
        <f t="shared" si="30"/>
        <v>44957</v>
      </c>
      <c r="CH34" s="34">
        <f t="shared" si="30"/>
        <v>46326</v>
      </c>
      <c r="CI34" s="14" t="s">
        <v>0</v>
      </c>
      <c r="CJ34" s="73" t="s">
        <v>123</v>
      </c>
      <c r="CK34" s="45" t="s">
        <v>16</v>
      </c>
      <c r="CL34" s="365" t="s">
        <v>10</v>
      </c>
      <c r="CM34" s="365"/>
      <c r="CN34" s="52"/>
      <c r="CO34" s="3">
        <f>CQ34-120</f>
        <v>44652</v>
      </c>
      <c r="CP34" s="3">
        <f t="shared" si="4"/>
        <v>44652</v>
      </c>
      <c r="CQ34" s="3">
        <f t="shared" si="5"/>
        <v>44772</v>
      </c>
      <c r="CR34" s="3">
        <f t="shared" si="6"/>
        <v>44773</v>
      </c>
      <c r="CS34" s="3">
        <f t="shared" si="41"/>
        <v>44772</v>
      </c>
      <c r="CT34" s="3">
        <f t="shared" si="7"/>
        <v>44773</v>
      </c>
      <c r="CU34" s="3">
        <f t="shared" si="8"/>
        <v>44952</v>
      </c>
      <c r="CV34" s="3">
        <f t="shared" si="9"/>
        <v>44957</v>
      </c>
    </row>
    <row r="35" spans="1:100" ht="39.75" customHeight="1">
      <c r="A35" s="130" t="s">
        <v>124</v>
      </c>
      <c r="B35" s="130" t="s">
        <v>116</v>
      </c>
      <c r="C35" s="131" t="s">
        <v>117</v>
      </c>
      <c r="D35" s="132" t="str">
        <f t="shared" ref="D35:D66" ca="1" si="52">IF(CF35&lt;TODAY(),"Terminé",(IF(CE35&gt;=TODAY(),"À venir","En cours")))</f>
        <v>En cours</v>
      </c>
      <c r="E35" s="244"/>
      <c r="F35" s="245"/>
      <c r="G35" s="245"/>
      <c r="H35" s="245"/>
      <c r="I35" s="245"/>
      <c r="J35" s="245"/>
      <c r="K35" s="245"/>
      <c r="L35" s="245"/>
      <c r="M35" s="245"/>
      <c r="N35" s="245"/>
      <c r="O35" s="245"/>
      <c r="P35" s="245"/>
      <c r="Q35" s="245"/>
      <c r="R35" s="245"/>
      <c r="S35" s="245"/>
      <c r="T35" s="245"/>
      <c r="U35" s="245"/>
      <c r="V35" s="245"/>
      <c r="W35" s="245"/>
      <c r="X35" s="245"/>
      <c r="Y35" s="245"/>
      <c r="Z35" s="245"/>
      <c r="AA35" s="245"/>
      <c r="AB35" s="245"/>
      <c r="AC35" s="245"/>
      <c r="AD35" s="245"/>
      <c r="AE35" s="245"/>
      <c r="AF35" s="245"/>
      <c r="AG35" s="245"/>
      <c r="AH35" s="245"/>
      <c r="AI35" s="245"/>
      <c r="AJ35" s="245"/>
      <c r="AK35" s="245"/>
      <c r="AL35" s="245"/>
      <c r="AM35" s="245"/>
      <c r="AN35" s="245"/>
      <c r="AO35" s="245"/>
      <c r="AP35" s="245"/>
      <c r="AQ35" s="245"/>
      <c r="AR35" s="245"/>
      <c r="AS35" s="245"/>
      <c r="AT35" s="245"/>
      <c r="AU35" s="245"/>
      <c r="AV35" s="245"/>
      <c r="AW35" s="245"/>
      <c r="AX35" s="245"/>
      <c r="AY35" s="245"/>
      <c r="AZ35" s="245"/>
      <c r="BA35" s="245"/>
      <c r="BB35" s="245"/>
      <c r="BC35" s="245"/>
      <c r="BD35" s="245"/>
      <c r="BE35" s="245"/>
      <c r="BF35" s="245"/>
      <c r="BG35" s="245"/>
      <c r="BH35" s="245"/>
      <c r="BI35" s="245"/>
      <c r="BJ35" s="245"/>
      <c r="BK35" s="245"/>
      <c r="BL35" s="245"/>
      <c r="BM35" s="299">
        <f t="shared" si="2"/>
        <v>46311</v>
      </c>
      <c r="BZ35" s="46" t="s">
        <v>122</v>
      </c>
      <c r="CA35" s="65" t="s">
        <v>124</v>
      </c>
      <c r="CB35" s="24" t="s">
        <v>49</v>
      </c>
      <c r="CC35" s="24"/>
      <c r="CD35" s="14" t="s">
        <v>63</v>
      </c>
      <c r="CE35" s="11">
        <v>45124</v>
      </c>
      <c r="CF35" s="39">
        <v>46311</v>
      </c>
      <c r="CG35" s="34">
        <f t="shared" si="30"/>
        <v>45138</v>
      </c>
      <c r="CH35" s="34">
        <f t="shared" si="30"/>
        <v>46326</v>
      </c>
      <c r="CI35" s="14" t="s">
        <v>0</v>
      </c>
      <c r="CJ35" s="73" t="s">
        <v>123</v>
      </c>
      <c r="CK35" s="45" t="s">
        <v>16</v>
      </c>
      <c r="CL35" s="365" t="s">
        <v>10</v>
      </c>
      <c r="CM35" s="365"/>
      <c r="CN35" s="52"/>
      <c r="CO35" s="3">
        <f>CQ35-150</f>
        <v>44734</v>
      </c>
      <c r="CP35" s="3">
        <f t="shared" si="4"/>
        <v>44742</v>
      </c>
      <c r="CQ35" s="3">
        <f t="shared" si="5"/>
        <v>44884</v>
      </c>
      <c r="CR35" s="3">
        <f t="shared" si="6"/>
        <v>44895</v>
      </c>
      <c r="CS35" s="3">
        <f>CU35-240</f>
        <v>44884</v>
      </c>
      <c r="CT35" s="3">
        <f t="shared" si="7"/>
        <v>44895</v>
      </c>
      <c r="CU35" s="3">
        <f t="shared" si="8"/>
        <v>45124</v>
      </c>
      <c r="CV35" s="3">
        <f t="shared" si="9"/>
        <v>45138</v>
      </c>
    </row>
    <row r="36" spans="1:100" ht="39.75" customHeight="1">
      <c r="A36" s="130" t="s">
        <v>65</v>
      </c>
      <c r="B36" s="130" t="s">
        <v>116</v>
      </c>
      <c r="C36" s="131" t="s">
        <v>117</v>
      </c>
      <c r="D36" s="132" t="str">
        <f t="shared" ca="1" si="52"/>
        <v>À venir</v>
      </c>
      <c r="E36" s="244"/>
      <c r="F36" s="245"/>
      <c r="G36" s="245"/>
      <c r="H36" s="245"/>
      <c r="I36" s="245"/>
      <c r="J36" s="245"/>
      <c r="K36" s="245"/>
      <c r="L36" s="245"/>
      <c r="M36" s="245"/>
      <c r="N36" s="245"/>
      <c r="O36" s="245"/>
      <c r="P36" s="245"/>
      <c r="Q36" s="245"/>
      <c r="R36" s="245"/>
      <c r="S36" s="245"/>
      <c r="T36" s="245"/>
      <c r="U36" s="245"/>
      <c r="V36" s="245"/>
      <c r="W36" s="245"/>
      <c r="X36" s="245"/>
      <c r="Y36" s="245"/>
      <c r="Z36" s="245"/>
      <c r="AA36" s="245"/>
      <c r="AB36" s="245"/>
      <c r="AC36" s="245"/>
      <c r="AD36" s="245"/>
      <c r="AE36" s="245"/>
      <c r="AF36" s="245"/>
      <c r="AG36" s="245"/>
      <c r="AH36" s="245"/>
      <c r="AI36" s="245"/>
      <c r="AJ36" s="245"/>
      <c r="AK36" s="245"/>
      <c r="AL36" s="245"/>
      <c r="AM36" s="245"/>
      <c r="AN36" s="245"/>
      <c r="AO36" s="245"/>
      <c r="AP36" s="245"/>
      <c r="AQ36" s="245"/>
      <c r="AR36" s="245"/>
      <c r="AS36" s="245"/>
      <c r="AT36" s="245"/>
      <c r="AU36" s="245"/>
      <c r="AV36" s="245"/>
      <c r="AW36" s="245"/>
      <c r="AX36" s="245"/>
      <c r="AY36" s="245"/>
      <c r="AZ36" s="245"/>
      <c r="BA36" s="245"/>
      <c r="BB36" s="245"/>
      <c r="BC36" s="245"/>
      <c r="BD36" s="245"/>
      <c r="BE36" s="245"/>
      <c r="BF36" s="245"/>
      <c r="BG36" s="245"/>
      <c r="BH36" s="245"/>
      <c r="BI36" s="245"/>
      <c r="BJ36" s="245"/>
      <c r="BK36" s="245"/>
      <c r="BL36" s="245"/>
      <c r="BM36" s="299">
        <f t="shared" si="2"/>
        <v>47772</v>
      </c>
      <c r="BZ36" s="46" t="s">
        <v>122</v>
      </c>
      <c r="CA36" s="65" t="s">
        <v>70</v>
      </c>
      <c r="CB36" s="24" t="s">
        <v>49</v>
      </c>
      <c r="CC36" s="24"/>
      <c r="CD36" s="14"/>
      <c r="CE36" s="11">
        <f>CF35+1</f>
        <v>46312</v>
      </c>
      <c r="CF36" s="39">
        <f>CE36+1460</f>
        <v>47772</v>
      </c>
      <c r="CG36" s="34">
        <f t="shared" si="30"/>
        <v>46326</v>
      </c>
      <c r="CH36" s="34">
        <f t="shared" si="30"/>
        <v>47787</v>
      </c>
      <c r="CI36" s="14"/>
      <c r="CJ36" s="73"/>
      <c r="CK36" s="45"/>
      <c r="CL36" s="365"/>
      <c r="CM36" s="365"/>
      <c r="CN36" s="52"/>
      <c r="CO36" s="3">
        <f>CQ36-150</f>
        <v>45922</v>
      </c>
      <c r="CP36" s="3">
        <f t="shared" si="4"/>
        <v>45930</v>
      </c>
      <c r="CQ36" s="3">
        <f t="shared" si="5"/>
        <v>46072</v>
      </c>
      <c r="CR36" s="3">
        <f t="shared" si="6"/>
        <v>46081</v>
      </c>
      <c r="CS36" s="3">
        <f>CU36-240</f>
        <v>46072</v>
      </c>
      <c r="CT36" s="3">
        <f t="shared" si="7"/>
        <v>46081</v>
      </c>
      <c r="CU36" s="3">
        <f t="shared" si="8"/>
        <v>46312</v>
      </c>
      <c r="CV36" s="3">
        <f t="shared" si="9"/>
        <v>46326</v>
      </c>
    </row>
    <row r="37" spans="1:100" ht="43" customHeight="1">
      <c r="A37" s="130" t="s">
        <v>125</v>
      </c>
      <c r="B37" s="130" t="s">
        <v>116</v>
      </c>
      <c r="C37" s="131" t="s">
        <v>126</v>
      </c>
      <c r="D37" s="132" t="str">
        <f t="shared" ca="1" si="52"/>
        <v>En cours</v>
      </c>
      <c r="E37" s="244"/>
      <c r="F37" s="245"/>
      <c r="G37" s="245"/>
      <c r="H37" s="245"/>
      <c r="I37" s="245"/>
      <c r="J37" s="245"/>
      <c r="K37" s="245"/>
      <c r="L37" s="245"/>
      <c r="M37" s="245"/>
      <c r="N37" s="245"/>
      <c r="O37" s="245"/>
      <c r="P37" s="245"/>
      <c r="Q37" s="245"/>
      <c r="R37" s="245"/>
      <c r="S37" s="245"/>
      <c r="T37" s="245"/>
      <c r="U37" s="245"/>
      <c r="V37" s="245"/>
      <c r="W37" s="245"/>
      <c r="X37" s="245"/>
      <c r="Y37" s="245"/>
      <c r="Z37" s="245"/>
      <c r="AA37" s="245"/>
      <c r="AB37" s="245"/>
      <c r="AC37" s="245"/>
      <c r="AD37" s="245"/>
      <c r="AE37" s="245"/>
      <c r="AF37" s="245"/>
      <c r="AG37" s="245"/>
      <c r="AH37" s="245"/>
      <c r="AI37" s="245"/>
      <c r="AJ37" s="245"/>
      <c r="AK37" s="245"/>
      <c r="AL37" s="245"/>
      <c r="AM37" s="245"/>
      <c r="AN37" s="245"/>
      <c r="AO37" s="245"/>
      <c r="AP37" s="245"/>
      <c r="AQ37" s="245"/>
      <c r="AR37" s="245"/>
      <c r="AS37" s="245"/>
      <c r="AT37" s="245"/>
      <c r="AU37" s="245"/>
      <c r="AV37" s="245"/>
      <c r="AW37" s="245"/>
      <c r="AX37" s="245"/>
      <c r="AY37" s="245"/>
      <c r="AZ37" s="245"/>
      <c r="BA37" s="245"/>
      <c r="BB37" s="245"/>
      <c r="BC37" s="245"/>
      <c r="BD37" s="245"/>
      <c r="BE37" s="245"/>
      <c r="BF37" s="245"/>
      <c r="BG37" s="245"/>
      <c r="BH37" s="245"/>
      <c r="BI37" s="245"/>
      <c r="BJ37" s="245"/>
      <c r="BK37" s="245"/>
      <c r="BL37" s="245"/>
      <c r="BM37" s="299">
        <f>CF37</f>
        <v>47145</v>
      </c>
      <c r="BN37"/>
      <c r="BZ37" s="65" t="s">
        <v>125</v>
      </c>
      <c r="CA37" s="65" t="s">
        <v>125</v>
      </c>
      <c r="CB37" s="24" t="s">
        <v>49</v>
      </c>
      <c r="CC37" s="24"/>
      <c r="CD37" s="14"/>
      <c r="CE37" s="11">
        <v>45703</v>
      </c>
      <c r="CF37" s="39">
        <v>47145</v>
      </c>
      <c r="CG37" s="34">
        <f>IF(DAY(CE37)&lt;=15,DATE(YEAR(CE37),MONTH(CE37),1),EOMONTH(CE37,0))</f>
        <v>45689</v>
      </c>
      <c r="CH37" s="34">
        <f>IF(DAY(CF37)&lt;=15,DATE(YEAR(CF37),MONTH(CF37),1),EOMONTH(CF37,0))</f>
        <v>47149</v>
      </c>
      <c r="CI37" s="14"/>
      <c r="CJ37" s="60"/>
      <c r="CK37" s="45"/>
      <c r="CL37" s="365"/>
      <c r="CM37" s="365"/>
      <c r="CN37" s="52"/>
      <c r="CO37" s="2">
        <f t="shared" ref="CO37:CO43" si="53">CQ37-120</f>
        <v>45473</v>
      </c>
      <c r="CP37" s="2">
        <f>IF(DAY(CO37)&lt;=15,DATE(YEAR(CO37),MONTH(CO37),1),EOMONTH(CO37,0))</f>
        <v>45473</v>
      </c>
      <c r="CQ37" s="2">
        <f>CS37</f>
        <v>45593</v>
      </c>
      <c r="CR37" s="2">
        <f>IF(DAY(CQ37)&lt;=15,DATE(YEAR(CQ37),MONTH(CQ37),1),EOMONTH(CQ37,0))</f>
        <v>45596</v>
      </c>
      <c r="CS37" s="2">
        <f>CU37-110</f>
        <v>45593</v>
      </c>
      <c r="CT37" s="2">
        <f>IF(DAY(CS37)&lt;=15,DATE(YEAR(CS37),MONTH(CS37),1),EOMONTH(CS37,0))</f>
        <v>45596</v>
      </c>
      <c r="CU37" s="2">
        <f>CE37</f>
        <v>45703</v>
      </c>
      <c r="CV37" s="2">
        <f>IF(DAY(CU37)&lt;=15,DATE(YEAR(CU37),MONTH(CU37),1),EOMONTH(CU37,0))</f>
        <v>45689</v>
      </c>
    </row>
    <row r="38" spans="1:100" ht="39.75" customHeight="1">
      <c r="A38" s="130" t="s">
        <v>127</v>
      </c>
      <c r="B38" s="130" t="s">
        <v>128</v>
      </c>
      <c r="C38" s="131" t="s">
        <v>129</v>
      </c>
      <c r="D38" s="132" t="str">
        <f t="shared" ca="1" si="52"/>
        <v>En cours</v>
      </c>
      <c r="E38" s="244"/>
      <c r="F38" s="245"/>
      <c r="G38" s="245"/>
      <c r="H38" s="245"/>
      <c r="I38" s="245"/>
      <c r="J38" s="245"/>
      <c r="K38" s="245"/>
      <c r="L38" s="245"/>
      <c r="M38" s="245"/>
      <c r="N38" s="245"/>
      <c r="O38" s="245"/>
      <c r="P38" s="245"/>
      <c r="Q38" s="245"/>
      <c r="R38" s="245"/>
      <c r="S38" s="245"/>
      <c r="T38" s="245"/>
      <c r="U38" s="245"/>
      <c r="V38" s="245"/>
      <c r="W38" s="245"/>
      <c r="X38" s="245"/>
      <c r="Y38" s="245"/>
      <c r="Z38" s="245"/>
      <c r="AA38" s="245"/>
      <c r="AB38" s="245"/>
      <c r="AC38" s="245"/>
      <c r="AD38" s="245"/>
      <c r="AE38" s="245"/>
      <c r="AF38" s="245"/>
      <c r="AG38" s="245"/>
      <c r="AH38" s="245"/>
      <c r="AI38" s="245"/>
      <c r="AJ38" s="245"/>
      <c r="AK38" s="245"/>
      <c r="AL38" s="245"/>
      <c r="AM38" s="245"/>
      <c r="AN38" s="245"/>
      <c r="AO38" s="245"/>
      <c r="AP38" s="245"/>
      <c r="AQ38" s="245"/>
      <c r="AR38" s="245"/>
      <c r="AS38" s="245"/>
      <c r="AT38" s="245"/>
      <c r="AU38" s="245"/>
      <c r="AV38" s="245"/>
      <c r="AW38" s="245"/>
      <c r="AX38" s="245"/>
      <c r="AY38" s="245"/>
      <c r="AZ38" s="245"/>
      <c r="BA38" s="245"/>
      <c r="BB38" s="245"/>
      <c r="BC38" s="245"/>
      <c r="BD38" s="245"/>
      <c r="BE38" s="245"/>
      <c r="BF38" s="245"/>
      <c r="BG38" s="245"/>
      <c r="BH38" s="245"/>
      <c r="BI38" s="245"/>
      <c r="BJ38" s="245"/>
      <c r="BK38" s="245"/>
      <c r="BL38" s="245"/>
      <c r="BM38" s="299">
        <f t="shared" ref="BM38:BM39" si="54">CF38</f>
        <v>46446</v>
      </c>
      <c r="BN38"/>
      <c r="BZ38" s="46" t="s">
        <v>130</v>
      </c>
      <c r="CA38" s="65" t="s">
        <v>127</v>
      </c>
      <c r="CB38" s="24" t="s">
        <v>49</v>
      </c>
      <c r="CC38" s="24" t="s">
        <v>49</v>
      </c>
      <c r="CD38" s="14" t="s">
        <v>50</v>
      </c>
      <c r="CE38" s="11">
        <v>45015</v>
      </c>
      <c r="CF38" s="39">
        <v>46446</v>
      </c>
      <c r="CG38" s="34">
        <f t="shared" si="30"/>
        <v>45016</v>
      </c>
      <c r="CH38" s="34">
        <f t="shared" si="30"/>
        <v>46446</v>
      </c>
      <c r="CI38" s="14" t="s">
        <v>0</v>
      </c>
      <c r="CJ38" s="75" t="s">
        <v>131</v>
      </c>
      <c r="CK38" s="45" t="s">
        <v>9</v>
      </c>
      <c r="CL38" s="365" t="s">
        <v>15</v>
      </c>
      <c r="CM38" s="365"/>
      <c r="CN38" s="52"/>
      <c r="CO38" s="3">
        <f t="shared" si="53"/>
        <v>44715</v>
      </c>
      <c r="CP38" s="3">
        <f t="shared" si="4"/>
        <v>44713</v>
      </c>
      <c r="CQ38" s="3">
        <f t="shared" si="5"/>
        <v>44835</v>
      </c>
      <c r="CR38" s="3">
        <f t="shared" si="6"/>
        <v>44835</v>
      </c>
      <c r="CS38" s="3">
        <f>CU38-180</f>
        <v>44835</v>
      </c>
      <c r="CT38" s="3">
        <f t="shared" si="7"/>
        <v>44835</v>
      </c>
      <c r="CU38" s="3">
        <f t="shared" si="8"/>
        <v>45015</v>
      </c>
      <c r="CV38" s="3">
        <f t="shared" si="9"/>
        <v>45016</v>
      </c>
    </row>
    <row r="39" spans="1:100" ht="39.75" customHeight="1">
      <c r="A39" s="130" t="s">
        <v>65</v>
      </c>
      <c r="B39" s="130" t="s">
        <v>128</v>
      </c>
      <c r="C39" s="131" t="s">
        <v>129</v>
      </c>
      <c r="D39" s="132" t="str">
        <f t="shared" ca="1" si="52"/>
        <v>À venir</v>
      </c>
      <c r="E39" s="244"/>
      <c r="F39" s="245"/>
      <c r="G39" s="245"/>
      <c r="H39" s="245"/>
      <c r="I39" s="245"/>
      <c r="J39" s="245"/>
      <c r="K39" s="245"/>
      <c r="L39" s="245"/>
      <c r="M39" s="245"/>
      <c r="N39" s="245"/>
      <c r="O39" s="245"/>
      <c r="P39" s="245"/>
      <c r="Q39" s="245"/>
      <c r="R39" s="245"/>
      <c r="S39" s="245"/>
      <c r="T39" s="245"/>
      <c r="U39" s="245"/>
      <c r="V39" s="245"/>
      <c r="W39" s="245"/>
      <c r="X39" s="245"/>
      <c r="Y39" s="245"/>
      <c r="Z39" s="245"/>
      <c r="AA39" s="245"/>
      <c r="AB39" s="245"/>
      <c r="AC39" s="245"/>
      <c r="AD39" s="245"/>
      <c r="AE39" s="245"/>
      <c r="AF39" s="245"/>
      <c r="AG39" s="245"/>
      <c r="AH39" s="245"/>
      <c r="AI39" s="245"/>
      <c r="AJ39" s="245"/>
      <c r="AK39" s="245"/>
      <c r="AL39" s="245"/>
      <c r="AM39" s="245"/>
      <c r="AN39" s="245"/>
      <c r="AO39" s="245"/>
      <c r="AP39" s="245"/>
      <c r="AQ39" s="245"/>
      <c r="AR39" s="245"/>
      <c r="AS39" s="245"/>
      <c r="AT39" s="245"/>
      <c r="AU39" s="245"/>
      <c r="AV39" s="245"/>
      <c r="AW39" s="245"/>
      <c r="AX39" s="245"/>
      <c r="AY39" s="245"/>
      <c r="AZ39" s="245"/>
      <c r="BA39" s="245"/>
      <c r="BB39" s="245"/>
      <c r="BC39" s="245"/>
      <c r="BD39" s="245"/>
      <c r="BE39" s="245"/>
      <c r="BF39" s="245"/>
      <c r="BG39" s="245"/>
      <c r="BH39" s="245"/>
      <c r="BI39" s="245"/>
      <c r="BJ39" s="245"/>
      <c r="BK39" s="245"/>
      <c r="BL39" s="245"/>
      <c r="BM39" s="299">
        <f t="shared" si="54"/>
        <v>47907</v>
      </c>
      <c r="BN39"/>
      <c r="BZ39" s="46" t="s">
        <v>130</v>
      </c>
      <c r="CA39" s="65" t="s">
        <v>70</v>
      </c>
      <c r="CB39" s="24" t="s">
        <v>49</v>
      </c>
      <c r="CC39" s="24" t="s">
        <v>49</v>
      </c>
      <c r="CD39" s="14"/>
      <c r="CE39" s="11">
        <f>CF38+1</f>
        <v>46447</v>
      </c>
      <c r="CF39" s="39">
        <f>CE39+1460</f>
        <v>47907</v>
      </c>
      <c r="CG39" s="34">
        <f t="shared" si="30"/>
        <v>46447</v>
      </c>
      <c r="CH39" s="34">
        <f t="shared" si="30"/>
        <v>47907</v>
      </c>
      <c r="CI39" s="14"/>
      <c r="CJ39" s="75"/>
      <c r="CK39" s="45"/>
      <c r="CL39" s="365"/>
      <c r="CM39" s="365"/>
      <c r="CN39" s="52"/>
      <c r="CO39" s="3">
        <f t="shared" si="53"/>
        <v>46147</v>
      </c>
      <c r="CP39" s="3">
        <f t="shared" si="4"/>
        <v>46143</v>
      </c>
      <c r="CQ39" s="3">
        <f t="shared" si="5"/>
        <v>46267</v>
      </c>
      <c r="CR39" s="3">
        <f t="shared" si="6"/>
        <v>46266</v>
      </c>
      <c r="CS39" s="3">
        <f>CU39-180</f>
        <v>46267</v>
      </c>
      <c r="CT39" s="3">
        <f t="shared" si="7"/>
        <v>46266</v>
      </c>
      <c r="CU39" s="3">
        <f t="shared" si="8"/>
        <v>46447</v>
      </c>
      <c r="CV39" s="3">
        <f t="shared" si="9"/>
        <v>46447</v>
      </c>
    </row>
    <row r="40" spans="1:100" ht="34.5" customHeight="1">
      <c r="A40" s="130" t="s">
        <v>132</v>
      </c>
      <c r="B40" s="130" t="s">
        <v>128</v>
      </c>
      <c r="C40" s="131" t="s">
        <v>133</v>
      </c>
      <c r="D40" s="132" t="str">
        <f t="shared" ca="1" si="52"/>
        <v>En cours</v>
      </c>
      <c r="E40" s="244"/>
      <c r="F40" s="245"/>
      <c r="G40" s="245"/>
      <c r="H40" s="245"/>
      <c r="I40" s="245"/>
      <c r="J40" s="245"/>
      <c r="K40" s="245"/>
      <c r="L40" s="245"/>
      <c r="M40" s="245"/>
      <c r="N40" s="245"/>
      <c r="O40" s="245"/>
      <c r="P40" s="245"/>
      <c r="Q40" s="245"/>
      <c r="R40" s="245"/>
      <c r="S40" s="245"/>
      <c r="T40" s="245"/>
      <c r="U40" s="245"/>
      <c r="V40" s="245"/>
      <c r="W40" s="245"/>
      <c r="X40" s="245"/>
      <c r="Y40" s="245"/>
      <c r="Z40" s="245"/>
      <c r="AA40" s="245"/>
      <c r="AB40" s="245"/>
      <c r="AC40" s="245"/>
      <c r="AD40" s="245"/>
      <c r="AE40" s="245"/>
      <c r="AF40" s="245"/>
      <c r="AG40" s="245"/>
      <c r="AH40" s="245"/>
      <c r="AI40" s="245"/>
      <c r="AJ40" s="245"/>
      <c r="AK40" s="245"/>
      <c r="AL40" s="245"/>
      <c r="AM40" s="245"/>
      <c r="AN40" s="245"/>
      <c r="AO40" s="245"/>
      <c r="AP40" s="245"/>
      <c r="AQ40" s="245"/>
      <c r="AR40" s="245"/>
      <c r="AS40" s="245"/>
      <c r="AT40" s="245"/>
      <c r="AU40" s="245"/>
      <c r="AV40" s="245"/>
      <c r="AW40" s="245"/>
      <c r="AX40" s="245"/>
      <c r="AY40" s="245"/>
      <c r="AZ40" s="245"/>
      <c r="BA40" s="245"/>
      <c r="BB40" s="245"/>
      <c r="BC40" s="245"/>
      <c r="BD40" s="245"/>
      <c r="BE40" s="245"/>
      <c r="BF40" s="245"/>
      <c r="BG40" s="245"/>
      <c r="BH40" s="245"/>
      <c r="BI40" s="245"/>
      <c r="BJ40" s="245"/>
      <c r="BK40" s="245"/>
      <c r="BL40" s="245"/>
      <c r="BM40" s="299">
        <f t="shared" si="2"/>
        <v>47118</v>
      </c>
      <c r="BZ40" s="46" t="s">
        <v>134</v>
      </c>
      <c r="CA40" s="65" t="s">
        <v>132</v>
      </c>
      <c r="CB40" s="24" t="s">
        <v>49</v>
      </c>
      <c r="CC40" s="24" t="s">
        <v>49</v>
      </c>
      <c r="CD40" s="14" t="s">
        <v>50</v>
      </c>
      <c r="CE40" s="11">
        <v>45658</v>
      </c>
      <c r="CF40" s="39">
        <f>CE40+1460</f>
        <v>47118</v>
      </c>
      <c r="CG40" s="34">
        <f t="shared" si="30"/>
        <v>45658</v>
      </c>
      <c r="CH40" s="34">
        <f t="shared" si="30"/>
        <v>47118</v>
      </c>
      <c r="CI40" s="14" t="s">
        <v>0</v>
      </c>
      <c r="CJ40" s="60" t="s">
        <v>135</v>
      </c>
      <c r="CK40" s="45" t="s">
        <v>9</v>
      </c>
      <c r="CL40" s="365" t="s">
        <v>10</v>
      </c>
      <c r="CM40" s="365"/>
      <c r="CN40" s="52"/>
      <c r="CO40" s="3">
        <f t="shared" si="53"/>
        <v>45418</v>
      </c>
      <c r="CP40" s="3">
        <f t="shared" si="4"/>
        <v>45413</v>
      </c>
      <c r="CQ40" s="3">
        <f t="shared" si="5"/>
        <v>45538</v>
      </c>
      <c r="CR40" s="3">
        <f t="shared" si="6"/>
        <v>45536</v>
      </c>
      <c r="CS40" s="3">
        <f>CU40-120</f>
        <v>45538</v>
      </c>
      <c r="CT40" s="3">
        <f t="shared" si="7"/>
        <v>45536</v>
      </c>
      <c r="CU40" s="3">
        <f t="shared" si="8"/>
        <v>45658</v>
      </c>
      <c r="CV40" s="3">
        <f t="shared" si="9"/>
        <v>45658</v>
      </c>
    </row>
    <row r="41" spans="1:100" ht="30" customHeight="1">
      <c r="A41" s="130" t="s">
        <v>136</v>
      </c>
      <c r="B41" s="130" t="s">
        <v>137</v>
      </c>
      <c r="C41" s="131" t="s">
        <v>138</v>
      </c>
      <c r="D41" s="132" t="str">
        <f t="shared" ca="1" si="52"/>
        <v>En cours</v>
      </c>
      <c r="E41" s="244"/>
      <c r="F41" s="245"/>
      <c r="G41" s="245"/>
      <c r="H41" s="245"/>
      <c r="I41" s="245"/>
      <c r="J41" s="245"/>
      <c r="K41" s="245"/>
      <c r="L41" s="245"/>
      <c r="M41" s="245"/>
      <c r="N41" s="245"/>
      <c r="O41" s="245"/>
      <c r="P41" s="245"/>
      <c r="Q41" s="245"/>
      <c r="R41" s="245"/>
      <c r="S41" s="245"/>
      <c r="T41" s="245"/>
      <c r="U41" s="245"/>
      <c r="V41" s="245"/>
      <c r="W41" s="245"/>
      <c r="X41" s="245"/>
      <c r="Y41" s="245"/>
      <c r="Z41" s="245"/>
      <c r="AA41" s="245"/>
      <c r="AB41" s="245"/>
      <c r="AC41" s="245"/>
      <c r="AD41" s="245"/>
      <c r="AE41" s="245"/>
      <c r="AF41" s="245"/>
      <c r="AG41" s="245"/>
      <c r="AH41" s="245"/>
      <c r="AI41" s="245"/>
      <c r="AJ41" s="245"/>
      <c r="AK41" s="245"/>
      <c r="AL41" s="245"/>
      <c r="AM41" s="245"/>
      <c r="AN41" s="245"/>
      <c r="AO41" s="245"/>
      <c r="AP41" s="245"/>
      <c r="AQ41" s="245"/>
      <c r="AR41" s="245"/>
      <c r="AS41" s="245"/>
      <c r="AT41" s="245"/>
      <c r="AU41" s="245"/>
      <c r="AV41" s="245"/>
      <c r="AW41" s="245"/>
      <c r="AX41" s="245"/>
      <c r="AY41" s="245"/>
      <c r="AZ41" s="245"/>
      <c r="BA41" s="245"/>
      <c r="BB41" s="245"/>
      <c r="BC41" s="245"/>
      <c r="BD41" s="245"/>
      <c r="BE41" s="245"/>
      <c r="BF41" s="245"/>
      <c r="BG41" s="245"/>
      <c r="BH41" s="245"/>
      <c r="BI41" s="245"/>
      <c r="BJ41" s="245"/>
      <c r="BK41" s="245"/>
      <c r="BL41" s="245"/>
      <c r="BM41" s="299">
        <f t="shared" si="2"/>
        <v>47361</v>
      </c>
      <c r="BN41"/>
      <c r="BZ41" s="46" t="s">
        <v>139</v>
      </c>
      <c r="CA41" s="65" t="s">
        <v>136</v>
      </c>
      <c r="CB41" s="24" t="s">
        <v>49</v>
      </c>
      <c r="CC41" s="24" t="s">
        <v>49</v>
      </c>
      <c r="CD41" s="14" t="s">
        <v>63</v>
      </c>
      <c r="CE41" s="11">
        <v>45901</v>
      </c>
      <c r="CF41" s="353">
        <v>47361</v>
      </c>
      <c r="CG41" s="34">
        <f t="shared" si="30"/>
        <v>45901</v>
      </c>
      <c r="CH41" s="34">
        <f t="shared" si="30"/>
        <v>47361</v>
      </c>
      <c r="CI41" s="14" t="s">
        <v>0</v>
      </c>
      <c r="CJ41" s="60" t="s">
        <v>140</v>
      </c>
      <c r="CK41" s="45" t="s">
        <v>9</v>
      </c>
      <c r="CL41" s="365" t="s">
        <v>10</v>
      </c>
      <c r="CM41" s="365" t="s">
        <v>11</v>
      </c>
      <c r="CN41" s="52"/>
      <c r="CO41" s="3">
        <f t="shared" si="53"/>
        <v>45601</v>
      </c>
      <c r="CP41" s="3">
        <f t="shared" si="4"/>
        <v>45597</v>
      </c>
      <c r="CQ41" s="3">
        <f t="shared" si="5"/>
        <v>45721</v>
      </c>
      <c r="CR41" s="3">
        <f t="shared" si="6"/>
        <v>45717</v>
      </c>
      <c r="CS41" s="3">
        <f t="shared" ref="CS41:CS45" si="55">CU41-180</f>
        <v>45721</v>
      </c>
      <c r="CT41" s="3">
        <f t="shared" si="7"/>
        <v>45717</v>
      </c>
      <c r="CU41" s="3">
        <f t="shared" si="8"/>
        <v>45901</v>
      </c>
      <c r="CV41" s="3">
        <f t="shared" si="9"/>
        <v>45901</v>
      </c>
    </row>
    <row r="42" spans="1:100" ht="29.25" customHeight="1">
      <c r="A42" s="130" t="s">
        <v>141</v>
      </c>
      <c r="B42" s="130" t="s">
        <v>137</v>
      </c>
      <c r="C42" s="131" t="s">
        <v>142</v>
      </c>
      <c r="D42" s="132" t="str">
        <f ca="1">IF(CF42&lt;TODAY(),"Terminé",(IF(CE42&gt;=TODAY(),"À venir","En cours")))</f>
        <v>En cours</v>
      </c>
      <c r="E42" s="244"/>
      <c r="F42" s="245"/>
      <c r="G42" s="245"/>
      <c r="H42" s="245"/>
      <c r="I42" s="245"/>
      <c r="J42" s="245"/>
      <c r="K42" s="245"/>
      <c r="L42" s="245"/>
      <c r="M42" s="245"/>
      <c r="N42" s="245"/>
      <c r="O42" s="245"/>
      <c r="P42" s="245"/>
      <c r="Q42" s="245"/>
      <c r="R42" s="245"/>
      <c r="S42" s="245"/>
      <c r="T42" s="245"/>
      <c r="U42" s="245"/>
      <c r="V42" s="245"/>
      <c r="W42" s="245"/>
      <c r="X42" s="245"/>
      <c r="Y42" s="245"/>
      <c r="Z42" s="245"/>
      <c r="AA42" s="245"/>
      <c r="AB42" s="245"/>
      <c r="AC42" s="245"/>
      <c r="AD42" s="245"/>
      <c r="AE42" s="245"/>
      <c r="AF42" s="245"/>
      <c r="AG42" s="245"/>
      <c r="AH42" s="245"/>
      <c r="AI42" s="245"/>
      <c r="AJ42" s="245"/>
      <c r="AK42" s="245"/>
      <c r="AL42" s="245"/>
      <c r="AM42" s="245"/>
      <c r="AN42" s="245"/>
      <c r="AO42" s="245"/>
      <c r="AP42" s="245"/>
      <c r="AQ42" s="245"/>
      <c r="AR42" s="245"/>
      <c r="AS42" s="245"/>
      <c r="AT42" s="245"/>
      <c r="AU42" s="245"/>
      <c r="AV42" s="245"/>
      <c r="AW42" s="245"/>
      <c r="AX42" s="245"/>
      <c r="AY42" s="245"/>
      <c r="AZ42" s="245"/>
      <c r="BA42" s="245"/>
      <c r="BB42" s="245"/>
      <c r="BC42" s="245"/>
      <c r="BD42" s="245"/>
      <c r="BE42" s="245"/>
      <c r="BF42" s="245"/>
      <c r="BG42" s="245"/>
      <c r="BH42" s="245"/>
      <c r="BI42" s="245"/>
      <c r="BJ42" s="245"/>
      <c r="BK42" s="245"/>
      <c r="BL42" s="245"/>
      <c r="BM42" s="299">
        <f>CF42</f>
        <v>47105</v>
      </c>
      <c r="BN42"/>
      <c r="BZ42" s="46" t="s">
        <v>143</v>
      </c>
      <c r="CA42" s="65" t="s">
        <v>141</v>
      </c>
      <c r="CB42" s="24" t="s">
        <v>49</v>
      </c>
      <c r="CC42" s="24"/>
      <c r="CD42" s="14"/>
      <c r="CE42" s="11">
        <v>45597</v>
      </c>
      <c r="CF42" s="39">
        <v>47105</v>
      </c>
      <c r="CG42" s="34">
        <f>IF(DAY(CE42)&lt;=15,DATE(YEAR(CE42),MONTH(CE42),1),EOMONTH(CE42,0))</f>
        <v>45597</v>
      </c>
      <c r="CH42" s="34">
        <f>IF(DAY(CF42)&lt;=15,DATE(YEAR(CF42),MONTH(CF42),1),EOMONTH(CF42,0))</f>
        <v>47118</v>
      </c>
      <c r="CI42" s="14"/>
      <c r="CJ42" s="60" t="s">
        <v>144</v>
      </c>
      <c r="CK42" s="45" t="s">
        <v>9</v>
      </c>
      <c r="CL42" s="365"/>
      <c r="CM42" s="365"/>
      <c r="CN42" s="52"/>
      <c r="CO42" s="3">
        <f>CQ42-150</f>
        <v>45267</v>
      </c>
      <c r="CP42" s="3">
        <f>IF(DAY(CO42)&lt;=15,DATE(YEAR(CO42),MONTH(CO42),1),EOMONTH(CO42,0))</f>
        <v>45261</v>
      </c>
      <c r="CQ42" s="3">
        <f>CS42</f>
        <v>45417</v>
      </c>
      <c r="CR42" s="3">
        <f>IF(DAY(CQ42)&lt;=15,DATE(YEAR(CQ42),MONTH(CQ42),1),EOMONTH(CQ42,0))</f>
        <v>45413</v>
      </c>
      <c r="CS42" s="3">
        <f>CU42-180</f>
        <v>45417</v>
      </c>
      <c r="CT42" s="3">
        <f>IF(DAY(CS42)&lt;=15,DATE(YEAR(CS42),MONTH(CS42),1),EOMONTH(CS42,0))</f>
        <v>45413</v>
      </c>
      <c r="CU42" s="3">
        <f>CE42</f>
        <v>45597</v>
      </c>
      <c r="CV42" s="3">
        <f>IF(DAY(CU42)&lt;=15,DATE(YEAR(CU42),MONTH(CU42),1),EOMONTH(CU42,0))</f>
        <v>45597</v>
      </c>
    </row>
    <row r="43" spans="1:100" ht="29.25" customHeight="1">
      <c r="A43" s="130" t="s">
        <v>145</v>
      </c>
      <c r="B43" s="130" t="s">
        <v>137</v>
      </c>
      <c r="C43" s="131" t="s">
        <v>146</v>
      </c>
      <c r="D43" s="132" t="str">
        <f t="shared" ca="1" si="52"/>
        <v>À venir</v>
      </c>
      <c r="E43" s="244"/>
      <c r="F43" s="245"/>
      <c r="G43" s="245"/>
      <c r="H43" s="245"/>
      <c r="I43" s="245"/>
      <c r="J43" s="245"/>
      <c r="K43" s="245"/>
      <c r="L43" s="245"/>
      <c r="M43" s="245"/>
      <c r="N43" s="245"/>
      <c r="O43" s="245"/>
      <c r="P43" s="245"/>
      <c r="Q43" s="245"/>
      <c r="R43" s="245"/>
      <c r="S43" s="245"/>
      <c r="T43" s="245"/>
      <c r="U43" s="245"/>
      <c r="V43" s="245"/>
      <c r="W43" s="245"/>
      <c r="X43" s="245"/>
      <c r="Y43" s="245"/>
      <c r="Z43" s="245"/>
      <c r="AA43" s="245"/>
      <c r="AB43" s="245"/>
      <c r="AC43" s="245"/>
      <c r="AD43" s="245"/>
      <c r="AE43" s="245"/>
      <c r="AF43" s="245"/>
      <c r="AG43" s="245"/>
      <c r="AH43" s="245"/>
      <c r="AI43" s="245"/>
      <c r="AJ43" s="245"/>
      <c r="AK43" s="245"/>
      <c r="AL43" s="245"/>
      <c r="AM43" s="245"/>
      <c r="AN43" s="245"/>
      <c r="AO43" s="245"/>
      <c r="AP43" s="245"/>
      <c r="AQ43" s="245"/>
      <c r="AR43" s="245"/>
      <c r="AS43" s="245"/>
      <c r="AT43" s="245"/>
      <c r="AU43" s="245"/>
      <c r="AV43" s="245"/>
      <c r="AW43" s="245"/>
      <c r="AX43" s="245"/>
      <c r="AY43" s="245"/>
      <c r="AZ43" s="245"/>
      <c r="BA43" s="245"/>
      <c r="BB43" s="245"/>
      <c r="BC43" s="245"/>
      <c r="BD43" s="245"/>
      <c r="BE43" s="245"/>
      <c r="BF43" s="245"/>
      <c r="BG43" s="245"/>
      <c r="BH43" s="245"/>
      <c r="BI43" s="245"/>
      <c r="BJ43" s="245"/>
      <c r="BK43" s="245"/>
      <c r="BL43" s="245"/>
      <c r="BM43" s="299">
        <f t="shared" si="2"/>
        <v>47541</v>
      </c>
      <c r="BN43"/>
      <c r="BZ43" s="46" t="s">
        <v>147</v>
      </c>
      <c r="CA43" s="65" t="s">
        <v>145</v>
      </c>
      <c r="CB43" s="24" t="s">
        <v>49</v>
      </c>
      <c r="CC43" s="24"/>
      <c r="CD43" s="14" t="s">
        <v>50</v>
      </c>
      <c r="CE43" s="11">
        <v>46081</v>
      </c>
      <c r="CF43" s="39">
        <f>CE43+1460</f>
        <v>47541</v>
      </c>
      <c r="CG43" s="34">
        <f t="shared" si="30"/>
        <v>46081</v>
      </c>
      <c r="CH43" s="34">
        <f t="shared" si="30"/>
        <v>47542</v>
      </c>
      <c r="CI43" s="14" t="s">
        <v>0</v>
      </c>
      <c r="CJ43" s="60" t="s">
        <v>148</v>
      </c>
      <c r="CK43" s="45" t="s">
        <v>9</v>
      </c>
      <c r="CL43" s="365" t="s">
        <v>10</v>
      </c>
      <c r="CM43" s="365" t="s">
        <v>11</v>
      </c>
      <c r="CN43" s="52"/>
      <c r="CO43" s="3">
        <f t="shared" si="53"/>
        <v>45781</v>
      </c>
      <c r="CP43" s="3">
        <f t="shared" si="4"/>
        <v>45778</v>
      </c>
      <c r="CQ43" s="3">
        <f t="shared" si="5"/>
        <v>45901</v>
      </c>
      <c r="CR43" s="3">
        <f t="shared" si="6"/>
        <v>45901</v>
      </c>
      <c r="CS43" s="3">
        <f t="shared" si="55"/>
        <v>45901</v>
      </c>
      <c r="CT43" s="3">
        <f t="shared" si="7"/>
        <v>45901</v>
      </c>
      <c r="CU43" s="3">
        <f t="shared" si="8"/>
        <v>46081</v>
      </c>
      <c r="CV43" s="3">
        <f t="shared" si="9"/>
        <v>46081</v>
      </c>
    </row>
    <row r="44" spans="1:100" ht="53.25" customHeight="1">
      <c r="A44" s="130" t="s">
        <v>149</v>
      </c>
      <c r="B44" s="130" t="s">
        <v>137</v>
      </c>
      <c r="C44" s="131" t="s">
        <v>146</v>
      </c>
      <c r="D44" s="132" t="str">
        <f t="shared" ca="1" si="52"/>
        <v>À venir</v>
      </c>
      <c r="E44" s="244"/>
      <c r="F44" s="245"/>
      <c r="G44" s="245"/>
      <c r="H44" s="245"/>
      <c r="I44" s="245"/>
      <c r="J44" s="245"/>
      <c r="K44" s="245"/>
      <c r="L44" s="245"/>
      <c r="M44" s="245"/>
      <c r="N44" s="245"/>
      <c r="O44" s="245"/>
      <c r="P44" s="245"/>
      <c r="Q44" s="245"/>
      <c r="R44" s="245"/>
      <c r="S44" s="245"/>
      <c r="T44" s="245"/>
      <c r="U44" s="245"/>
      <c r="V44" s="245"/>
      <c r="W44" s="245"/>
      <c r="X44" s="245"/>
      <c r="Y44" s="245"/>
      <c r="Z44" s="245"/>
      <c r="AA44" s="245"/>
      <c r="AB44" s="245"/>
      <c r="AC44" s="245"/>
      <c r="AD44" s="245"/>
      <c r="AE44" s="245"/>
      <c r="AF44" s="245"/>
      <c r="AG44" s="245"/>
      <c r="AH44" s="245"/>
      <c r="AI44" s="245"/>
      <c r="AJ44" s="245"/>
      <c r="AK44" s="245"/>
      <c r="AL44" s="245"/>
      <c r="AM44" s="245"/>
      <c r="AN44" s="245"/>
      <c r="AO44" s="245"/>
      <c r="AP44" s="245"/>
      <c r="AQ44" s="245"/>
      <c r="AR44" s="245"/>
      <c r="AS44" s="245"/>
      <c r="AT44" s="245"/>
      <c r="AU44" s="245"/>
      <c r="AV44" s="245"/>
      <c r="AW44" s="245"/>
      <c r="AX44" s="245"/>
      <c r="AY44" s="245"/>
      <c r="AZ44" s="245"/>
      <c r="BA44" s="245"/>
      <c r="BB44" s="245"/>
      <c r="BC44" s="245"/>
      <c r="BD44" s="245"/>
      <c r="BE44" s="245"/>
      <c r="BF44" s="245"/>
      <c r="BG44" s="245"/>
      <c r="BH44" s="245"/>
      <c r="BI44" s="245"/>
      <c r="BJ44" s="245"/>
      <c r="BK44" s="245"/>
      <c r="BL44" s="245"/>
      <c r="BM44" s="299">
        <f t="shared" si="2"/>
        <v>47561</v>
      </c>
      <c r="BN44"/>
      <c r="BZ44" s="46" t="s">
        <v>147</v>
      </c>
      <c r="CA44" s="65" t="s">
        <v>149</v>
      </c>
      <c r="CB44" s="24" t="s">
        <v>49</v>
      </c>
      <c r="CC44" s="24"/>
      <c r="CD44" s="14"/>
      <c r="CE44" s="11">
        <v>46101</v>
      </c>
      <c r="CF44" s="39">
        <f>CE44+1460</f>
        <v>47561</v>
      </c>
      <c r="CG44" s="34">
        <f t="shared" ref="CG44" si="56">IF(DAY(CE44)&lt;=15,DATE(YEAR(CE44),MONTH(CE44),1),EOMONTH(CE44,0))</f>
        <v>46112</v>
      </c>
      <c r="CH44" s="34">
        <f t="shared" ref="CH44" si="57">IF(DAY(CF44)&lt;=15,DATE(YEAR(CF44),MONTH(CF44),1),EOMONTH(CF44,0))</f>
        <v>47573</v>
      </c>
      <c r="CI44" s="14"/>
      <c r="CJ44" s="60"/>
      <c r="CK44" s="45"/>
      <c r="CL44" s="365"/>
      <c r="CM44" s="365"/>
      <c r="CN44" s="52"/>
      <c r="CO44" s="3">
        <f t="shared" ref="CO44" si="58">CQ44-120</f>
        <v>45801</v>
      </c>
      <c r="CP44" s="3">
        <f t="shared" ref="CP44" si="59">IF(DAY(CO44)&lt;=15,DATE(YEAR(CO44),MONTH(CO44),1),EOMONTH(CO44,0))</f>
        <v>45808</v>
      </c>
      <c r="CQ44" s="3">
        <f t="shared" ref="CQ44" si="60">CS44</f>
        <v>45921</v>
      </c>
      <c r="CR44" s="3">
        <f t="shared" ref="CR44" si="61">IF(DAY(CQ44)&lt;=15,DATE(YEAR(CQ44),MONTH(CQ44),1),EOMONTH(CQ44,0))</f>
        <v>45930</v>
      </c>
      <c r="CS44" s="3">
        <f t="shared" ref="CS44" si="62">CU44-180</f>
        <v>45921</v>
      </c>
      <c r="CT44" s="3">
        <f t="shared" ref="CT44" si="63">IF(DAY(CS44)&lt;=15,DATE(YEAR(CS44),MONTH(CS44),1),EOMONTH(CS44,0))</f>
        <v>45930</v>
      </c>
      <c r="CU44" s="3">
        <f t="shared" ref="CU44" si="64">CE44</f>
        <v>46101</v>
      </c>
      <c r="CV44" s="3">
        <f t="shared" ref="CV44" si="65">IF(DAY(CU44)&lt;=15,DATE(YEAR(CU44),MONTH(CU44),1),EOMONTH(CU44,0))</f>
        <v>46112</v>
      </c>
    </row>
    <row r="45" spans="1:100" ht="29.25" customHeight="1">
      <c r="A45" s="130" t="s">
        <v>150</v>
      </c>
      <c r="B45" s="130" t="s">
        <v>137</v>
      </c>
      <c r="C45" s="131" t="s">
        <v>151</v>
      </c>
      <c r="D45" s="132" t="str">
        <f t="shared" ca="1" si="52"/>
        <v>En cours</v>
      </c>
      <c r="E45" s="244"/>
      <c r="F45" s="245"/>
      <c r="G45" s="245"/>
      <c r="H45" s="245"/>
      <c r="I45" s="245"/>
      <c r="J45" s="245"/>
      <c r="K45" s="245"/>
      <c r="L45" s="245"/>
      <c r="M45" s="245"/>
      <c r="N45" s="245"/>
      <c r="O45" s="245"/>
      <c r="P45" s="245"/>
      <c r="Q45" s="245"/>
      <c r="R45" s="245"/>
      <c r="S45" s="245"/>
      <c r="T45" s="245"/>
      <c r="U45" s="245"/>
      <c r="V45" s="245"/>
      <c r="W45" s="245"/>
      <c r="X45" s="245"/>
      <c r="Y45" s="245"/>
      <c r="Z45" s="245"/>
      <c r="AA45" s="245"/>
      <c r="AB45" s="245"/>
      <c r="AC45" s="245"/>
      <c r="AD45" s="245"/>
      <c r="AE45" s="245"/>
      <c r="AF45" s="245"/>
      <c r="AG45" s="245"/>
      <c r="AH45" s="245"/>
      <c r="AI45" s="245"/>
      <c r="AJ45" s="245"/>
      <c r="AK45" s="245"/>
      <c r="AL45" s="245"/>
      <c r="AM45" s="245"/>
      <c r="AN45" s="245"/>
      <c r="AO45" s="245"/>
      <c r="AP45" s="245"/>
      <c r="AQ45" s="245"/>
      <c r="AR45" s="245"/>
      <c r="AS45" s="245"/>
      <c r="AT45" s="245"/>
      <c r="AU45" s="245"/>
      <c r="AV45" s="245"/>
      <c r="AW45" s="245"/>
      <c r="AX45" s="245"/>
      <c r="AY45" s="245"/>
      <c r="AZ45" s="245"/>
      <c r="BA45" s="245"/>
      <c r="BB45" s="245"/>
      <c r="BC45" s="245"/>
      <c r="BD45" s="245"/>
      <c r="BE45" s="245"/>
      <c r="BF45" s="245"/>
      <c r="BG45" s="245"/>
      <c r="BH45" s="245"/>
      <c r="BI45" s="245"/>
      <c r="BJ45" s="245"/>
      <c r="BK45" s="245"/>
      <c r="BL45" s="245"/>
      <c r="BM45" s="299">
        <f t="shared" si="2"/>
        <v>46203</v>
      </c>
      <c r="BN45"/>
      <c r="BZ45" s="46" t="s">
        <v>152</v>
      </c>
      <c r="CA45" s="65" t="s">
        <v>150</v>
      </c>
      <c r="CB45" s="24" t="s">
        <v>49</v>
      </c>
      <c r="CC45" s="24" t="s">
        <v>49</v>
      </c>
      <c r="CD45" s="14" t="s">
        <v>63</v>
      </c>
      <c r="CE45" s="11">
        <v>44494</v>
      </c>
      <c r="CF45" s="39">
        <v>46203</v>
      </c>
      <c r="CG45" s="34">
        <f t="shared" si="30"/>
        <v>44500</v>
      </c>
      <c r="CH45" s="34">
        <f t="shared" si="30"/>
        <v>46203</v>
      </c>
      <c r="CI45" s="14" t="s">
        <v>0</v>
      </c>
      <c r="CJ45" s="72" t="s">
        <v>153</v>
      </c>
      <c r="CK45" s="45" t="s">
        <v>9</v>
      </c>
      <c r="CL45" s="365" t="s">
        <v>15</v>
      </c>
      <c r="CM45" s="365"/>
      <c r="CN45" s="52"/>
      <c r="CO45" s="3">
        <f t="shared" ref="CO45:CO62" si="66">CQ45-120</f>
        <v>44194</v>
      </c>
      <c r="CP45" s="3">
        <f t="shared" si="4"/>
        <v>44196</v>
      </c>
      <c r="CQ45" s="3">
        <f t="shared" si="5"/>
        <v>44314</v>
      </c>
      <c r="CR45" s="3">
        <f t="shared" si="6"/>
        <v>44316</v>
      </c>
      <c r="CS45" s="3">
        <f t="shared" si="55"/>
        <v>44314</v>
      </c>
      <c r="CT45" s="3">
        <f t="shared" si="7"/>
        <v>44316</v>
      </c>
      <c r="CU45" s="3">
        <f t="shared" si="8"/>
        <v>44494</v>
      </c>
      <c r="CV45" s="3">
        <f t="shared" si="9"/>
        <v>44500</v>
      </c>
    </row>
    <row r="46" spans="1:100" ht="29.25" customHeight="1">
      <c r="A46" s="130" t="s">
        <v>65</v>
      </c>
      <c r="B46" s="130" t="s">
        <v>137</v>
      </c>
      <c r="C46" s="131" t="s">
        <v>154</v>
      </c>
      <c r="D46" s="132" t="str">
        <f t="shared" ca="1" si="52"/>
        <v>À venir</v>
      </c>
      <c r="E46" s="244"/>
      <c r="F46" s="245"/>
      <c r="G46" s="245"/>
      <c r="H46" s="245"/>
      <c r="I46" s="245"/>
      <c r="J46" s="245"/>
      <c r="K46" s="245"/>
      <c r="L46" s="245"/>
      <c r="M46" s="245"/>
      <c r="N46" s="245"/>
      <c r="O46" s="245"/>
      <c r="P46" s="245"/>
      <c r="Q46" s="245"/>
      <c r="R46" s="245"/>
      <c r="S46" s="245"/>
      <c r="T46" s="245"/>
      <c r="U46" s="245"/>
      <c r="V46" s="245"/>
      <c r="W46" s="245"/>
      <c r="X46" s="245"/>
      <c r="Y46" s="245"/>
      <c r="Z46" s="245"/>
      <c r="AA46" s="245"/>
      <c r="AB46" s="245"/>
      <c r="AC46" s="245"/>
      <c r="AD46" s="245"/>
      <c r="AE46" s="245"/>
      <c r="AF46" s="245"/>
      <c r="AG46" s="245"/>
      <c r="AH46" s="245"/>
      <c r="AI46" s="245"/>
      <c r="AJ46" s="245"/>
      <c r="AK46" s="245"/>
      <c r="AL46" s="245"/>
      <c r="AM46" s="245"/>
      <c r="AN46" s="245"/>
      <c r="AO46" s="245"/>
      <c r="AP46" s="245"/>
      <c r="AQ46" s="245"/>
      <c r="AR46" s="245"/>
      <c r="AS46" s="245"/>
      <c r="AT46" s="245"/>
      <c r="AU46" s="245"/>
      <c r="AV46" s="245"/>
      <c r="AW46" s="245"/>
      <c r="AX46" s="245"/>
      <c r="AY46" s="245"/>
      <c r="AZ46" s="245"/>
      <c r="BA46" s="245"/>
      <c r="BB46" s="245"/>
      <c r="BC46" s="245"/>
      <c r="BD46" s="245"/>
      <c r="BE46" s="245"/>
      <c r="BF46" s="245"/>
      <c r="BG46" s="245"/>
      <c r="BH46" s="245"/>
      <c r="BI46" s="245"/>
      <c r="BJ46" s="245"/>
      <c r="BK46" s="245"/>
      <c r="BL46" s="245"/>
      <c r="BM46" s="299">
        <f t="shared" si="2"/>
        <v>47664</v>
      </c>
      <c r="BN46"/>
      <c r="BZ46" s="46" t="s">
        <v>152</v>
      </c>
      <c r="CA46" s="65" t="s">
        <v>70</v>
      </c>
      <c r="CB46" s="24" t="s">
        <v>49</v>
      </c>
      <c r="CC46" s="24"/>
      <c r="CD46" s="14" t="s">
        <v>63</v>
      </c>
      <c r="CE46" s="11">
        <f>CF45+1</f>
        <v>46204</v>
      </c>
      <c r="CF46" s="39">
        <f>CE46+1460</f>
        <v>47664</v>
      </c>
      <c r="CG46" s="34">
        <f t="shared" si="30"/>
        <v>46204</v>
      </c>
      <c r="CH46" s="34">
        <f t="shared" si="30"/>
        <v>47664</v>
      </c>
      <c r="CI46" s="14" t="s">
        <v>0</v>
      </c>
      <c r="CJ46" s="72" t="s">
        <v>153</v>
      </c>
      <c r="CK46" s="45" t="s">
        <v>9</v>
      </c>
      <c r="CL46" s="365" t="s">
        <v>15</v>
      </c>
      <c r="CM46" s="365" t="s">
        <v>11</v>
      </c>
      <c r="CN46" s="52"/>
      <c r="CO46" s="3">
        <f t="shared" si="66"/>
        <v>45844</v>
      </c>
      <c r="CP46" s="3">
        <f t="shared" si="4"/>
        <v>45839</v>
      </c>
      <c r="CQ46" s="3">
        <f t="shared" si="5"/>
        <v>45964</v>
      </c>
      <c r="CR46" s="3">
        <f t="shared" si="6"/>
        <v>45962</v>
      </c>
      <c r="CS46" s="3">
        <f>CU46-240</f>
        <v>45964</v>
      </c>
      <c r="CT46" s="3">
        <f t="shared" si="7"/>
        <v>45962</v>
      </c>
      <c r="CU46" s="3">
        <f t="shared" si="8"/>
        <v>46204</v>
      </c>
      <c r="CV46" s="3">
        <f t="shared" si="9"/>
        <v>46204</v>
      </c>
    </row>
    <row r="47" spans="1:100" ht="29.25" customHeight="1">
      <c r="A47" s="130" t="s">
        <v>155</v>
      </c>
      <c r="B47" s="130" t="s">
        <v>137</v>
      </c>
      <c r="C47" s="131" t="s">
        <v>154</v>
      </c>
      <c r="D47" s="132" t="str">
        <f t="shared" ca="1" si="52"/>
        <v>En cours</v>
      </c>
      <c r="E47" s="244"/>
      <c r="F47" s="245"/>
      <c r="G47" s="245"/>
      <c r="H47" s="245"/>
      <c r="I47" s="245"/>
      <c r="J47" s="245"/>
      <c r="K47" s="245"/>
      <c r="L47" s="245"/>
      <c r="M47" s="245"/>
      <c r="N47" s="245"/>
      <c r="O47" s="245"/>
      <c r="P47" s="245"/>
      <c r="Q47" s="358"/>
      <c r="R47" s="245"/>
      <c r="S47" s="245"/>
      <c r="T47" s="245"/>
      <c r="U47" s="245"/>
      <c r="V47" s="245"/>
      <c r="W47" s="245"/>
      <c r="X47" s="245"/>
      <c r="Y47" s="245"/>
      <c r="Z47" s="245"/>
      <c r="AA47" s="245"/>
      <c r="AB47" s="245"/>
      <c r="AC47" s="245"/>
      <c r="AD47" s="245"/>
      <c r="AE47" s="245"/>
      <c r="AF47" s="245"/>
      <c r="AG47" s="245"/>
      <c r="AH47" s="245"/>
      <c r="AI47" s="245"/>
      <c r="AJ47" s="245"/>
      <c r="AK47" s="245"/>
      <c r="AL47" s="245"/>
      <c r="AM47" s="245"/>
      <c r="AN47" s="245"/>
      <c r="AO47" s="245"/>
      <c r="AP47" s="245"/>
      <c r="AQ47" s="245"/>
      <c r="AR47" s="245"/>
      <c r="AS47" s="245"/>
      <c r="AT47" s="245"/>
      <c r="AU47" s="245"/>
      <c r="AV47" s="245"/>
      <c r="AW47" s="245"/>
      <c r="AX47" s="245"/>
      <c r="AY47" s="245"/>
      <c r="AZ47" s="245"/>
      <c r="BA47" s="245"/>
      <c r="BB47" s="245"/>
      <c r="BC47" s="245"/>
      <c r="BD47" s="245"/>
      <c r="BE47" s="245"/>
      <c r="BF47" s="245"/>
      <c r="BG47" s="245"/>
      <c r="BH47" s="245"/>
      <c r="BI47" s="245"/>
      <c r="BJ47" s="245"/>
      <c r="BK47" s="245"/>
      <c r="BL47" s="245"/>
      <c r="BM47" s="299">
        <f t="shared" si="2"/>
        <v>46203</v>
      </c>
      <c r="BN47"/>
      <c r="BZ47" s="46" t="s">
        <v>152</v>
      </c>
      <c r="CA47" s="65" t="s">
        <v>155</v>
      </c>
      <c r="CB47" s="24" t="s">
        <v>49</v>
      </c>
      <c r="CC47" s="24" t="s">
        <v>49</v>
      </c>
      <c r="CD47" s="14" t="s">
        <v>50</v>
      </c>
      <c r="CE47" s="11">
        <v>44463</v>
      </c>
      <c r="CF47" s="39">
        <v>46203</v>
      </c>
      <c r="CG47" s="34">
        <f t="shared" si="30"/>
        <v>44469</v>
      </c>
      <c r="CH47" s="34">
        <f t="shared" si="30"/>
        <v>46203</v>
      </c>
      <c r="CI47" s="14" t="s">
        <v>0</v>
      </c>
      <c r="CJ47" s="73" t="s">
        <v>156</v>
      </c>
      <c r="CK47" s="45" t="s">
        <v>9</v>
      </c>
      <c r="CL47" s="365" t="s">
        <v>15</v>
      </c>
      <c r="CM47" s="365"/>
      <c r="CN47" s="52"/>
      <c r="CO47" s="3">
        <f t="shared" si="66"/>
        <v>44163</v>
      </c>
      <c r="CP47" s="3">
        <f t="shared" si="4"/>
        <v>44165</v>
      </c>
      <c r="CQ47" s="3">
        <f t="shared" si="5"/>
        <v>44283</v>
      </c>
      <c r="CR47" s="3">
        <f t="shared" si="6"/>
        <v>44286</v>
      </c>
      <c r="CS47" s="3">
        <f>CU47-180</f>
        <v>44283</v>
      </c>
      <c r="CT47" s="3">
        <f t="shared" si="7"/>
        <v>44286</v>
      </c>
      <c r="CU47" s="3">
        <f t="shared" si="8"/>
        <v>44463</v>
      </c>
      <c r="CV47" s="3">
        <f t="shared" si="9"/>
        <v>44469</v>
      </c>
    </row>
    <row r="48" spans="1:100" ht="29.25" customHeight="1">
      <c r="A48" s="130" t="s">
        <v>65</v>
      </c>
      <c r="B48" s="130" t="s">
        <v>137</v>
      </c>
      <c r="C48" s="131" t="s">
        <v>151</v>
      </c>
      <c r="D48" s="132" t="str">
        <f t="shared" ca="1" si="52"/>
        <v>À venir</v>
      </c>
      <c r="E48" s="244"/>
      <c r="F48" s="245"/>
      <c r="G48" s="245"/>
      <c r="H48" s="245"/>
      <c r="I48" s="245"/>
      <c r="J48" s="245"/>
      <c r="K48" s="245"/>
      <c r="L48" s="245"/>
      <c r="M48" s="245"/>
      <c r="N48" s="245"/>
      <c r="O48" s="245"/>
      <c r="P48" s="245"/>
      <c r="Q48" s="245"/>
      <c r="R48" s="245"/>
      <c r="S48" s="245"/>
      <c r="T48" s="245"/>
      <c r="U48" s="245"/>
      <c r="V48" s="245"/>
      <c r="W48" s="245"/>
      <c r="X48" s="245"/>
      <c r="Y48" s="245"/>
      <c r="Z48" s="245"/>
      <c r="AA48" s="245"/>
      <c r="AB48" s="245"/>
      <c r="AC48" s="245"/>
      <c r="AD48" s="245"/>
      <c r="AE48" s="245"/>
      <c r="AF48" s="245"/>
      <c r="AG48" s="245"/>
      <c r="AH48" s="245"/>
      <c r="AI48" s="245"/>
      <c r="AJ48" s="245"/>
      <c r="AK48" s="245"/>
      <c r="AL48" s="245"/>
      <c r="AM48" s="245"/>
      <c r="AN48" s="245"/>
      <c r="AO48" s="245"/>
      <c r="AP48" s="245"/>
      <c r="AQ48" s="245"/>
      <c r="AR48" s="245"/>
      <c r="AS48" s="245"/>
      <c r="AT48" s="245"/>
      <c r="AU48" s="245"/>
      <c r="AV48" s="245"/>
      <c r="AW48" s="245"/>
      <c r="AX48" s="245"/>
      <c r="AY48" s="245"/>
      <c r="AZ48" s="245"/>
      <c r="BA48" s="245"/>
      <c r="BB48" s="245"/>
      <c r="BC48" s="245"/>
      <c r="BD48" s="245"/>
      <c r="BE48" s="245"/>
      <c r="BF48" s="245"/>
      <c r="BG48" s="245"/>
      <c r="BH48" s="245"/>
      <c r="BI48" s="245"/>
      <c r="BJ48" s="245"/>
      <c r="BK48" s="245"/>
      <c r="BL48" s="245"/>
      <c r="BM48" s="299">
        <f t="shared" si="2"/>
        <v>47664</v>
      </c>
      <c r="BN48"/>
      <c r="BZ48" s="46" t="s">
        <v>152</v>
      </c>
      <c r="CA48" s="65" t="s">
        <v>70</v>
      </c>
      <c r="CB48" s="24" t="s">
        <v>49</v>
      </c>
      <c r="CC48" s="24"/>
      <c r="CD48" s="14" t="s">
        <v>50</v>
      </c>
      <c r="CE48" s="11">
        <f>CF47+1</f>
        <v>46204</v>
      </c>
      <c r="CF48" s="39">
        <f>CE48+1460</f>
        <v>47664</v>
      </c>
      <c r="CG48" s="34">
        <f t="shared" si="30"/>
        <v>46204</v>
      </c>
      <c r="CH48" s="34">
        <f t="shared" si="30"/>
        <v>47664</v>
      </c>
      <c r="CI48" s="14" t="s">
        <v>0</v>
      </c>
      <c r="CJ48" s="60" t="s">
        <v>156</v>
      </c>
      <c r="CK48" s="45" t="s">
        <v>9</v>
      </c>
      <c r="CL48" s="365" t="s">
        <v>15</v>
      </c>
      <c r="CM48" s="365"/>
      <c r="CN48" s="52"/>
      <c r="CO48" s="3">
        <f t="shared" si="66"/>
        <v>45844</v>
      </c>
      <c r="CP48" s="3">
        <f t="shared" si="4"/>
        <v>45839</v>
      </c>
      <c r="CQ48" s="3">
        <f t="shared" si="5"/>
        <v>45964</v>
      </c>
      <c r="CR48" s="3">
        <f t="shared" si="6"/>
        <v>45962</v>
      </c>
      <c r="CS48" s="3">
        <f>CU48-240</f>
        <v>45964</v>
      </c>
      <c r="CT48" s="3">
        <f t="shared" si="7"/>
        <v>45962</v>
      </c>
      <c r="CU48" s="3">
        <f t="shared" si="8"/>
        <v>46204</v>
      </c>
      <c r="CV48" s="3">
        <f t="shared" si="9"/>
        <v>46204</v>
      </c>
    </row>
    <row r="49" spans="1:100" ht="43.5" customHeight="1">
      <c r="A49" s="130" t="s">
        <v>157</v>
      </c>
      <c r="B49" s="130" t="s">
        <v>137</v>
      </c>
      <c r="C49" s="131" t="s">
        <v>158</v>
      </c>
      <c r="D49" s="132" t="str">
        <f t="shared" ca="1" si="52"/>
        <v>En cours</v>
      </c>
      <c r="E49" s="244"/>
      <c r="F49" s="245"/>
      <c r="G49" s="245"/>
      <c r="H49" s="245"/>
      <c r="I49" s="245"/>
      <c r="J49" s="245"/>
      <c r="K49" s="245"/>
      <c r="L49" s="245"/>
      <c r="M49" s="245"/>
      <c r="N49" s="245"/>
      <c r="O49" s="245"/>
      <c r="P49" s="245"/>
      <c r="Q49" s="245"/>
      <c r="R49" s="245"/>
      <c r="S49" s="245"/>
      <c r="T49" s="245"/>
      <c r="U49" s="245"/>
      <c r="V49" s="245"/>
      <c r="W49" s="245"/>
      <c r="X49" s="245"/>
      <c r="Y49" s="245"/>
      <c r="Z49" s="245"/>
      <c r="AA49" s="245"/>
      <c r="AB49" s="245"/>
      <c r="AC49" s="245"/>
      <c r="AD49" s="245"/>
      <c r="AE49" s="245"/>
      <c r="AF49" s="245"/>
      <c r="AG49" s="245"/>
      <c r="AH49" s="245"/>
      <c r="AI49" s="245"/>
      <c r="AJ49" s="245"/>
      <c r="AK49" s="245"/>
      <c r="AL49" s="245"/>
      <c r="AM49" s="245"/>
      <c r="AN49" s="245"/>
      <c r="AO49" s="245"/>
      <c r="AP49" s="245"/>
      <c r="AQ49" s="245"/>
      <c r="AR49" s="245"/>
      <c r="AS49" s="245"/>
      <c r="AT49" s="245"/>
      <c r="AU49" s="245"/>
      <c r="AV49" s="245"/>
      <c r="AW49" s="245"/>
      <c r="AX49" s="245"/>
      <c r="AY49" s="245"/>
      <c r="AZ49" s="245"/>
      <c r="BA49" s="245"/>
      <c r="BB49" s="245"/>
      <c r="BC49" s="245"/>
      <c r="BD49" s="245"/>
      <c r="BE49" s="245"/>
      <c r="BF49" s="245"/>
      <c r="BG49" s="245"/>
      <c r="BH49" s="245"/>
      <c r="BI49" s="245"/>
      <c r="BJ49" s="245"/>
      <c r="BK49" s="245"/>
      <c r="BL49" s="245"/>
      <c r="BM49" s="299">
        <f t="shared" si="2"/>
        <v>46357</v>
      </c>
      <c r="BZ49" s="46" t="s">
        <v>159</v>
      </c>
      <c r="CA49" s="65" t="s">
        <v>157</v>
      </c>
      <c r="CB49" s="24" t="s">
        <v>49</v>
      </c>
      <c r="CC49" s="24" t="s">
        <v>49</v>
      </c>
      <c r="CD49" s="14" t="s">
        <v>63</v>
      </c>
      <c r="CE49" s="11">
        <v>44900</v>
      </c>
      <c r="CF49" s="39">
        <v>46357</v>
      </c>
      <c r="CG49" s="34">
        <f t="shared" si="30"/>
        <v>44896</v>
      </c>
      <c r="CH49" s="34">
        <f t="shared" si="30"/>
        <v>46357</v>
      </c>
      <c r="CI49" s="14" t="s">
        <v>4</v>
      </c>
      <c r="CJ49" s="73" t="s">
        <v>160</v>
      </c>
      <c r="CK49" s="45" t="s">
        <v>9</v>
      </c>
      <c r="CL49" s="365" t="s">
        <v>13</v>
      </c>
      <c r="CM49" s="365"/>
      <c r="CN49" s="52"/>
      <c r="CO49" s="3">
        <f t="shared" si="66"/>
        <v>44600</v>
      </c>
      <c r="CP49" s="3">
        <f t="shared" si="4"/>
        <v>44593</v>
      </c>
      <c r="CQ49" s="3">
        <f t="shared" si="5"/>
        <v>44720</v>
      </c>
      <c r="CR49" s="3">
        <f t="shared" si="6"/>
        <v>44713</v>
      </c>
      <c r="CS49" s="3">
        <f>CU49-180</f>
        <v>44720</v>
      </c>
      <c r="CT49" s="3">
        <f t="shared" si="7"/>
        <v>44713</v>
      </c>
      <c r="CU49" s="3">
        <f t="shared" si="8"/>
        <v>44900</v>
      </c>
      <c r="CV49" s="3">
        <f t="shared" si="9"/>
        <v>44896</v>
      </c>
    </row>
    <row r="50" spans="1:100" ht="42.75" customHeight="1">
      <c r="A50" s="130" t="s">
        <v>65</v>
      </c>
      <c r="B50" s="130" t="s">
        <v>137</v>
      </c>
      <c r="C50" s="131" t="s">
        <v>158</v>
      </c>
      <c r="D50" s="132" t="str">
        <f t="shared" ca="1" si="52"/>
        <v>À venir</v>
      </c>
      <c r="E50" s="244"/>
      <c r="F50" s="245"/>
      <c r="G50" s="245"/>
      <c r="H50" s="245"/>
      <c r="I50" s="245"/>
      <c r="J50" s="245"/>
      <c r="K50" s="245"/>
      <c r="L50" s="245"/>
      <c r="M50" s="245"/>
      <c r="N50" s="245"/>
      <c r="O50" s="245"/>
      <c r="P50" s="245"/>
      <c r="Q50" s="245"/>
      <c r="R50" s="245"/>
      <c r="S50" s="245"/>
      <c r="T50" s="245"/>
      <c r="U50" s="245"/>
      <c r="V50" s="245"/>
      <c r="W50" s="245"/>
      <c r="X50" s="245"/>
      <c r="Y50" s="245"/>
      <c r="Z50" s="245"/>
      <c r="AA50" s="245"/>
      <c r="AB50" s="245"/>
      <c r="AC50" s="245"/>
      <c r="AD50" s="245"/>
      <c r="AE50" s="245"/>
      <c r="AF50" s="245"/>
      <c r="AG50" s="245"/>
      <c r="AH50" s="245"/>
      <c r="AI50" s="245"/>
      <c r="AJ50" s="245"/>
      <c r="AK50" s="245"/>
      <c r="AL50" s="245"/>
      <c r="AM50" s="245"/>
      <c r="AN50" s="245"/>
      <c r="AO50" s="245"/>
      <c r="AP50" s="245"/>
      <c r="AQ50" s="245"/>
      <c r="AR50" s="245"/>
      <c r="AS50" s="245"/>
      <c r="AT50" s="245"/>
      <c r="AU50" s="245"/>
      <c r="AV50" s="245"/>
      <c r="AW50" s="245"/>
      <c r="AX50" s="245"/>
      <c r="AY50" s="245"/>
      <c r="AZ50" s="245"/>
      <c r="BA50" s="245"/>
      <c r="BB50" s="245"/>
      <c r="BC50" s="245"/>
      <c r="BD50" s="245"/>
      <c r="BE50" s="245"/>
      <c r="BF50" s="245"/>
      <c r="BG50" s="245"/>
      <c r="BH50" s="245"/>
      <c r="BI50" s="245"/>
      <c r="BJ50" s="245"/>
      <c r="BK50" s="245"/>
      <c r="BL50" s="245"/>
      <c r="BM50" s="299">
        <f t="shared" si="2"/>
        <v>47802</v>
      </c>
      <c r="BZ50" s="46" t="s">
        <v>159</v>
      </c>
      <c r="CA50" s="65" t="s">
        <v>70</v>
      </c>
      <c r="CB50" s="24" t="s">
        <v>49</v>
      </c>
      <c r="CC50" s="24"/>
      <c r="CD50" s="14" t="s">
        <v>63</v>
      </c>
      <c r="CE50" s="11">
        <f>CF49+1</f>
        <v>46358</v>
      </c>
      <c r="CF50" s="39">
        <v>47802</v>
      </c>
      <c r="CG50" s="34">
        <f t="shared" si="30"/>
        <v>46357</v>
      </c>
      <c r="CH50" s="34">
        <f t="shared" si="30"/>
        <v>47788</v>
      </c>
      <c r="CI50" s="14" t="s">
        <v>4</v>
      </c>
      <c r="CJ50" s="73" t="s">
        <v>160</v>
      </c>
      <c r="CK50" s="45" t="s">
        <v>9</v>
      </c>
      <c r="CL50" s="365" t="s">
        <v>13</v>
      </c>
      <c r="CM50" s="365" t="s">
        <v>11</v>
      </c>
      <c r="CN50" s="52"/>
      <c r="CO50" s="3">
        <f t="shared" si="66"/>
        <v>46058</v>
      </c>
      <c r="CP50" s="3">
        <f t="shared" si="4"/>
        <v>46054</v>
      </c>
      <c r="CQ50" s="3">
        <f t="shared" si="5"/>
        <v>46178</v>
      </c>
      <c r="CR50" s="19">
        <f t="shared" si="6"/>
        <v>46174</v>
      </c>
      <c r="CS50" s="3">
        <f>CU50-180</f>
        <v>46178</v>
      </c>
      <c r="CT50" s="19">
        <f t="shared" si="7"/>
        <v>46174</v>
      </c>
      <c r="CU50" s="3">
        <f t="shared" si="8"/>
        <v>46358</v>
      </c>
      <c r="CV50" s="19">
        <f t="shared" si="9"/>
        <v>46357</v>
      </c>
    </row>
    <row r="51" spans="1:100" ht="36.75" customHeight="1">
      <c r="A51" s="130" t="s">
        <v>161</v>
      </c>
      <c r="B51" s="130" t="s">
        <v>137</v>
      </c>
      <c r="C51" s="131" t="s">
        <v>162</v>
      </c>
      <c r="D51" s="132" t="str">
        <f t="shared" ca="1" si="52"/>
        <v>En cours</v>
      </c>
      <c r="E51" s="244"/>
      <c r="F51" s="245"/>
      <c r="G51" s="245"/>
      <c r="H51" s="245"/>
      <c r="I51" s="245"/>
      <c r="J51" s="245"/>
      <c r="K51" s="245"/>
      <c r="L51" s="245"/>
      <c r="M51" s="245"/>
      <c r="N51" s="245"/>
      <c r="O51" s="245"/>
      <c r="P51" s="245"/>
      <c r="Q51" s="245"/>
      <c r="R51" s="245"/>
      <c r="S51" s="245"/>
      <c r="T51" s="245"/>
      <c r="U51" s="245"/>
      <c r="V51" s="245"/>
      <c r="W51" s="245"/>
      <c r="X51" s="245"/>
      <c r="Y51" s="245"/>
      <c r="Z51" s="245"/>
      <c r="AA51" s="245"/>
      <c r="AB51" s="245"/>
      <c r="AC51" s="245"/>
      <c r="AD51" s="245"/>
      <c r="AE51" s="245"/>
      <c r="AF51" s="245"/>
      <c r="AG51" s="245"/>
      <c r="AH51" s="245"/>
      <c r="AI51" s="245"/>
      <c r="AJ51" s="245"/>
      <c r="AK51" s="245"/>
      <c r="AL51" s="245"/>
      <c r="AM51" s="245"/>
      <c r="AN51" s="245"/>
      <c r="AO51" s="245"/>
      <c r="AP51" s="245"/>
      <c r="AQ51" s="245"/>
      <c r="AR51" s="245"/>
      <c r="AS51" s="245"/>
      <c r="AT51" s="245"/>
      <c r="AU51" s="245"/>
      <c r="AV51" s="245"/>
      <c r="AW51" s="245"/>
      <c r="AX51" s="245"/>
      <c r="AY51" s="245"/>
      <c r="AZ51" s="245"/>
      <c r="BA51" s="245"/>
      <c r="BB51" s="245"/>
      <c r="BC51" s="245"/>
      <c r="BD51" s="245"/>
      <c r="BE51" s="245"/>
      <c r="BF51" s="245"/>
      <c r="BG51" s="245"/>
      <c r="BH51" s="245"/>
      <c r="BI51" s="245"/>
      <c r="BJ51" s="245"/>
      <c r="BK51" s="245"/>
      <c r="BL51" s="245"/>
      <c r="BM51" s="299">
        <f t="shared" si="2"/>
        <v>46760</v>
      </c>
      <c r="BZ51" s="46" t="s">
        <v>163</v>
      </c>
      <c r="CA51" s="65" t="s">
        <v>161</v>
      </c>
      <c r="CB51" s="24" t="s">
        <v>49</v>
      </c>
      <c r="CC51" s="24" t="s">
        <v>49</v>
      </c>
      <c r="CD51" s="14" t="s">
        <v>50</v>
      </c>
      <c r="CE51" s="11">
        <v>45300</v>
      </c>
      <c r="CF51" s="39">
        <f>CE51+1460</f>
        <v>46760</v>
      </c>
      <c r="CG51" s="34">
        <f t="shared" si="30"/>
        <v>45292</v>
      </c>
      <c r="CH51" s="34">
        <f t="shared" si="30"/>
        <v>46753</v>
      </c>
      <c r="CI51" s="14" t="s">
        <v>0</v>
      </c>
      <c r="CJ51" s="60" t="s">
        <v>164</v>
      </c>
      <c r="CK51" s="45" t="s">
        <v>9</v>
      </c>
      <c r="CL51" s="365" t="s">
        <v>10</v>
      </c>
      <c r="CM51" s="365"/>
      <c r="CN51" s="52"/>
      <c r="CO51" s="3">
        <f t="shared" si="66"/>
        <v>44950</v>
      </c>
      <c r="CP51" s="3">
        <f t="shared" si="4"/>
        <v>44957</v>
      </c>
      <c r="CQ51" s="3">
        <f t="shared" si="5"/>
        <v>45070</v>
      </c>
      <c r="CR51" s="3">
        <f t="shared" si="6"/>
        <v>45077</v>
      </c>
      <c r="CS51" s="3">
        <f>CU51-230</f>
        <v>45070</v>
      </c>
      <c r="CT51" s="3">
        <f t="shared" si="7"/>
        <v>45077</v>
      </c>
      <c r="CU51" s="3">
        <f t="shared" si="8"/>
        <v>45300</v>
      </c>
      <c r="CV51" s="3">
        <f t="shared" si="9"/>
        <v>45292</v>
      </c>
    </row>
    <row r="52" spans="1:100" ht="45.65" customHeight="1">
      <c r="A52" s="130" t="s">
        <v>65</v>
      </c>
      <c r="B52" s="130" t="s">
        <v>137</v>
      </c>
      <c r="C52" s="131" t="s">
        <v>158</v>
      </c>
      <c r="D52" s="132" t="str">
        <f t="shared" ca="1" si="52"/>
        <v>À venir</v>
      </c>
      <c r="E52" s="244"/>
      <c r="F52" s="245"/>
      <c r="G52" s="245"/>
      <c r="H52" s="245"/>
      <c r="I52" s="245"/>
      <c r="J52" s="245"/>
      <c r="K52" s="245"/>
      <c r="L52" s="245"/>
      <c r="M52" s="245"/>
      <c r="N52" s="245"/>
      <c r="O52" s="245"/>
      <c r="P52" s="245"/>
      <c r="Q52" s="245"/>
      <c r="R52" s="245"/>
      <c r="S52" s="245"/>
      <c r="T52" s="245"/>
      <c r="U52" s="245"/>
      <c r="V52" s="245"/>
      <c r="W52" s="245"/>
      <c r="X52" s="245"/>
      <c r="Y52" s="245"/>
      <c r="Z52" s="245"/>
      <c r="AA52" s="245"/>
      <c r="AB52" s="245"/>
      <c r="AC52" s="245"/>
      <c r="AD52" s="245"/>
      <c r="AE52" s="245"/>
      <c r="AF52" s="245"/>
      <c r="AG52" s="245"/>
      <c r="AH52" s="245"/>
      <c r="AI52" s="245"/>
      <c r="AJ52" s="245"/>
      <c r="AK52" s="245"/>
      <c r="AL52" s="245"/>
      <c r="AM52" s="245"/>
      <c r="AN52" s="245"/>
      <c r="AO52" s="245"/>
      <c r="AP52" s="245"/>
      <c r="AQ52" s="245"/>
      <c r="AR52" s="245"/>
      <c r="AS52" s="245"/>
      <c r="AT52" s="245"/>
      <c r="AU52" s="245"/>
      <c r="AV52" s="245"/>
      <c r="AW52" s="245"/>
      <c r="AX52" s="245"/>
      <c r="AY52" s="245"/>
      <c r="AZ52" s="245"/>
      <c r="BA52" s="245"/>
      <c r="BB52" s="245"/>
      <c r="BC52" s="245"/>
      <c r="BD52" s="245"/>
      <c r="BE52" s="245"/>
      <c r="BF52" s="245"/>
      <c r="BG52" s="245"/>
      <c r="BH52" s="245"/>
      <c r="BI52" s="245"/>
      <c r="BJ52" s="245"/>
      <c r="BK52" s="245"/>
      <c r="BL52" s="245"/>
      <c r="BM52" s="299">
        <f t="shared" si="2"/>
        <v>48221</v>
      </c>
      <c r="BZ52" s="46" t="s">
        <v>163</v>
      </c>
      <c r="CA52" s="65" t="s">
        <v>70</v>
      </c>
      <c r="CB52" s="24" t="s">
        <v>49</v>
      </c>
      <c r="CC52" s="24"/>
      <c r="CD52" s="14"/>
      <c r="CE52" s="11">
        <v>46761</v>
      </c>
      <c r="CF52" s="39">
        <v>48221</v>
      </c>
      <c r="CG52" s="34">
        <f t="shared" ref="CG52" si="67">IF(DAY(CE52)&lt;=15,DATE(YEAR(CE52),MONTH(CE52),1),EOMONTH(CE52,0))</f>
        <v>46753</v>
      </c>
      <c r="CH52" s="34">
        <f t="shared" ref="CH52" si="68">IF(DAY(CF52)&lt;=15,DATE(YEAR(CF52),MONTH(CF52),1),EOMONTH(CF52,0))</f>
        <v>48214</v>
      </c>
      <c r="CI52" s="14"/>
      <c r="CJ52" s="60"/>
      <c r="CK52" s="45"/>
      <c r="CL52" s="365"/>
      <c r="CM52" s="365"/>
      <c r="CN52" s="52"/>
      <c r="CO52" s="3">
        <f t="shared" ref="CO52" si="69">CQ52-120</f>
        <v>46411</v>
      </c>
      <c r="CP52" s="3">
        <f t="shared" ref="CP52" si="70">IF(DAY(CO52)&lt;=15,DATE(YEAR(CO52),MONTH(CO52),1),EOMONTH(CO52,0))</f>
        <v>46418</v>
      </c>
      <c r="CQ52" s="3">
        <f t="shared" ref="CQ52" si="71">CS52</f>
        <v>46531</v>
      </c>
      <c r="CR52" s="3">
        <f t="shared" ref="CR52" si="72">IF(DAY(CQ52)&lt;=15,DATE(YEAR(CQ52),MONTH(CQ52),1),EOMONTH(CQ52,0))</f>
        <v>46538</v>
      </c>
      <c r="CS52" s="3">
        <f>CU52-230</f>
        <v>46531</v>
      </c>
      <c r="CT52" s="3">
        <f t="shared" ref="CT52" si="73">IF(DAY(CS52)&lt;=15,DATE(YEAR(CS52),MONTH(CS52),1),EOMONTH(CS52,0))</f>
        <v>46538</v>
      </c>
      <c r="CU52" s="3">
        <f t="shared" ref="CU52" si="74">CE52</f>
        <v>46761</v>
      </c>
      <c r="CV52" s="3">
        <f t="shared" ref="CV52" si="75">IF(DAY(CU52)&lt;=15,DATE(YEAR(CU52),MONTH(CU52),1),EOMONTH(CU52,0))</f>
        <v>46753</v>
      </c>
    </row>
    <row r="53" spans="1:100" ht="45" customHeight="1">
      <c r="A53" s="130" t="s">
        <v>165</v>
      </c>
      <c r="B53" s="130" t="s">
        <v>137</v>
      </c>
      <c r="C53" s="131" t="s">
        <v>166</v>
      </c>
      <c r="D53" s="132" t="str">
        <f t="shared" ca="1" si="52"/>
        <v>En cours</v>
      </c>
      <c r="E53" s="244"/>
      <c r="F53" s="245"/>
      <c r="G53" s="245"/>
      <c r="H53" s="245"/>
      <c r="I53" s="245"/>
      <c r="J53" s="245"/>
      <c r="K53" s="245"/>
      <c r="L53" s="245"/>
      <c r="M53" s="245"/>
      <c r="N53" s="245"/>
      <c r="O53" s="245"/>
      <c r="P53" s="245"/>
      <c r="Q53" s="245"/>
      <c r="R53" s="245"/>
      <c r="S53" s="245"/>
      <c r="T53" s="245"/>
      <c r="U53" s="245"/>
      <c r="V53" s="245"/>
      <c r="W53" s="245"/>
      <c r="X53" s="245"/>
      <c r="Y53" s="245"/>
      <c r="Z53" s="245"/>
      <c r="AA53" s="245"/>
      <c r="AB53" s="245"/>
      <c r="AC53" s="245"/>
      <c r="AD53" s="245"/>
      <c r="AE53" s="245"/>
      <c r="AF53" s="245"/>
      <c r="AG53" s="245"/>
      <c r="AH53" s="245"/>
      <c r="AI53" s="245"/>
      <c r="AJ53" s="245"/>
      <c r="AK53" s="245"/>
      <c r="AL53" s="245"/>
      <c r="AM53" s="245"/>
      <c r="AN53" s="245"/>
      <c r="AO53" s="245"/>
      <c r="AP53" s="245"/>
      <c r="AQ53" s="245"/>
      <c r="AR53" s="245"/>
      <c r="AS53" s="245"/>
      <c r="AT53" s="245"/>
      <c r="AU53" s="245"/>
      <c r="AV53" s="245"/>
      <c r="AW53" s="245"/>
      <c r="AX53" s="245"/>
      <c r="AY53" s="245"/>
      <c r="AZ53" s="245"/>
      <c r="BA53" s="245"/>
      <c r="BB53" s="245"/>
      <c r="BC53" s="245"/>
      <c r="BD53" s="245"/>
      <c r="BE53" s="245"/>
      <c r="BF53" s="245"/>
      <c r="BG53" s="245"/>
      <c r="BH53" s="245"/>
      <c r="BI53" s="245"/>
      <c r="BJ53" s="245"/>
      <c r="BK53" s="245"/>
      <c r="BL53" s="245"/>
      <c r="BM53" s="299">
        <f t="shared" si="2"/>
        <v>46811</v>
      </c>
      <c r="BZ53" s="46" t="s">
        <v>163</v>
      </c>
      <c r="CA53" s="65" t="s">
        <v>165</v>
      </c>
      <c r="CB53" s="24" t="s">
        <v>49</v>
      </c>
      <c r="CC53" s="24" t="s">
        <v>49</v>
      </c>
      <c r="CD53" s="14" t="s">
        <v>50</v>
      </c>
      <c r="CE53" s="11">
        <v>45597</v>
      </c>
      <c r="CF53" s="39">
        <v>46811</v>
      </c>
      <c r="CG53" s="34">
        <f t="shared" ref="CG53:CH81" si="76">IF(DAY(CE53)&lt;=15,DATE(YEAR(CE53),MONTH(CE53),1),EOMONTH(CE53,0))</f>
        <v>45597</v>
      </c>
      <c r="CH53" s="34">
        <f t="shared" si="76"/>
        <v>46812</v>
      </c>
      <c r="CI53" s="14"/>
      <c r="CJ53" s="72" t="s">
        <v>167</v>
      </c>
      <c r="CK53" s="45"/>
      <c r="CL53" s="365"/>
      <c r="CM53" s="365"/>
      <c r="CN53" s="52"/>
      <c r="CO53" s="3">
        <f t="shared" si="66"/>
        <v>45247</v>
      </c>
      <c r="CP53" s="3">
        <f t="shared" si="4"/>
        <v>45260</v>
      </c>
      <c r="CQ53" s="3">
        <f t="shared" si="5"/>
        <v>45367</v>
      </c>
      <c r="CR53" s="3">
        <f t="shared" si="6"/>
        <v>45382</v>
      </c>
      <c r="CS53" s="3">
        <f>CU53-230</f>
        <v>45367</v>
      </c>
      <c r="CT53" s="3">
        <f t="shared" si="7"/>
        <v>45382</v>
      </c>
      <c r="CU53" s="3">
        <f t="shared" si="8"/>
        <v>45597</v>
      </c>
      <c r="CV53" s="3">
        <f t="shared" si="9"/>
        <v>45597</v>
      </c>
    </row>
    <row r="54" spans="1:100" ht="45" customHeight="1">
      <c r="A54" s="130" t="s">
        <v>65</v>
      </c>
      <c r="B54" s="130" t="s">
        <v>137</v>
      </c>
      <c r="C54" s="131" t="s">
        <v>166</v>
      </c>
      <c r="D54" s="132" t="str">
        <f t="shared" ca="1" si="52"/>
        <v>À venir</v>
      </c>
      <c r="E54" s="244"/>
      <c r="F54" s="245"/>
      <c r="G54" s="245"/>
      <c r="H54" s="245"/>
      <c r="I54" s="245"/>
      <c r="J54" s="245"/>
      <c r="K54" s="245"/>
      <c r="L54" s="245"/>
      <c r="M54" s="245"/>
      <c r="N54" s="245"/>
      <c r="O54" s="245"/>
      <c r="P54" s="245"/>
      <c r="Q54" s="245"/>
      <c r="R54" s="245"/>
      <c r="S54" s="245"/>
      <c r="T54" s="245"/>
      <c r="U54" s="245"/>
      <c r="V54" s="245"/>
      <c r="W54" s="245"/>
      <c r="X54" s="245"/>
      <c r="Y54" s="245"/>
      <c r="Z54" s="245"/>
      <c r="AA54" s="245"/>
      <c r="AB54" s="245"/>
      <c r="AC54" s="245"/>
      <c r="AD54" s="245"/>
      <c r="AE54" s="245"/>
      <c r="AF54" s="245"/>
      <c r="AG54" s="245"/>
      <c r="AH54" s="245"/>
      <c r="AI54" s="245"/>
      <c r="AJ54" s="245"/>
      <c r="AK54" s="245"/>
      <c r="AL54" s="245"/>
      <c r="AM54" s="245"/>
      <c r="AN54" s="245"/>
      <c r="AO54" s="245"/>
      <c r="AP54" s="245"/>
      <c r="AQ54" s="245"/>
      <c r="AR54" s="245"/>
      <c r="AS54" s="245"/>
      <c r="AT54" s="245"/>
      <c r="AU54" s="245"/>
      <c r="AV54" s="245"/>
      <c r="AW54" s="245"/>
      <c r="AX54" s="245"/>
      <c r="AY54" s="245"/>
      <c r="AZ54" s="245"/>
      <c r="BA54" s="245"/>
      <c r="BB54" s="245"/>
      <c r="BC54" s="245"/>
      <c r="BD54" s="245"/>
      <c r="BE54" s="245"/>
      <c r="BF54" s="245"/>
      <c r="BG54" s="245"/>
      <c r="BH54" s="245"/>
      <c r="BI54" s="245"/>
      <c r="BJ54" s="245"/>
      <c r="BK54" s="245"/>
      <c r="BL54" s="245"/>
      <c r="BM54" s="299">
        <f t="shared" si="2"/>
        <v>48272</v>
      </c>
      <c r="BZ54" s="46" t="s">
        <v>163</v>
      </c>
      <c r="CA54" s="65" t="s">
        <v>70</v>
      </c>
      <c r="CB54" s="24" t="s">
        <v>49</v>
      </c>
      <c r="CC54" s="24"/>
      <c r="CD54" s="14"/>
      <c r="CE54" s="11">
        <v>46813</v>
      </c>
      <c r="CF54" s="39">
        <v>48272</v>
      </c>
      <c r="CG54" s="34">
        <f t="shared" si="76"/>
        <v>46813</v>
      </c>
      <c r="CH54" s="34">
        <f t="shared" si="76"/>
        <v>48273</v>
      </c>
      <c r="CI54" s="14"/>
      <c r="CJ54" s="72"/>
      <c r="CK54" s="45"/>
      <c r="CL54" s="365"/>
      <c r="CM54" s="365"/>
      <c r="CN54" s="52"/>
      <c r="CO54" s="3">
        <f t="shared" ref="CO54" si="77">CQ54-120</f>
        <v>46463</v>
      </c>
      <c r="CP54" s="3">
        <f t="shared" ref="CP54" si="78">IF(DAY(CO54)&lt;=15,DATE(YEAR(CO54),MONTH(CO54),1),EOMONTH(CO54,0))</f>
        <v>46477</v>
      </c>
      <c r="CQ54" s="3">
        <f t="shared" ref="CQ54" si="79">CS54</f>
        <v>46583</v>
      </c>
      <c r="CR54" s="3">
        <f t="shared" ref="CR54" si="80">IF(DAY(CQ54)&lt;=15,DATE(YEAR(CQ54),MONTH(CQ54),1),EOMONTH(CQ54,0))</f>
        <v>46569</v>
      </c>
      <c r="CS54" s="3">
        <f>CU54-230</f>
        <v>46583</v>
      </c>
      <c r="CT54" s="3">
        <f t="shared" ref="CT54" si="81">IF(DAY(CS54)&lt;=15,DATE(YEAR(CS54),MONTH(CS54),1),EOMONTH(CS54,0))</f>
        <v>46569</v>
      </c>
      <c r="CU54" s="3">
        <f t="shared" ref="CU54" si="82">CE54</f>
        <v>46813</v>
      </c>
      <c r="CV54" s="3">
        <f t="shared" ref="CV54" si="83">IF(DAY(CU54)&lt;=15,DATE(YEAR(CU54),MONTH(CU54),1),EOMONTH(CU54,0))</f>
        <v>46813</v>
      </c>
    </row>
    <row r="55" spans="1:100" ht="36" customHeight="1">
      <c r="A55" s="130" t="s">
        <v>168</v>
      </c>
      <c r="B55" s="130" t="s">
        <v>137</v>
      </c>
      <c r="C55" s="131" t="s">
        <v>169</v>
      </c>
      <c r="D55" s="132" t="str">
        <f t="shared" ca="1" si="52"/>
        <v>En cours</v>
      </c>
      <c r="E55" s="244"/>
      <c r="F55" s="245"/>
      <c r="G55" s="245"/>
      <c r="H55" s="245"/>
      <c r="I55" s="245"/>
      <c r="J55" s="245"/>
      <c r="K55" s="245"/>
      <c r="L55" s="245"/>
      <c r="M55" s="245"/>
      <c r="N55" s="245"/>
      <c r="O55" s="245"/>
      <c r="P55" s="245"/>
      <c r="Q55" s="245"/>
      <c r="R55" s="245"/>
      <c r="S55" s="245"/>
      <c r="T55" s="245"/>
      <c r="U55" s="245"/>
      <c r="V55" s="245"/>
      <c r="W55" s="245"/>
      <c r="X55" s="245"/>
      <c r="Y55" s="245"/>
      <c r="Z55" s="245"/>
      <c r="AA55" s="245"/>
      <c r="AB55" s="245"/>
      <c r="AC55" s="245"/>
      <c r="AD55" s="245"/>
      <c r="AE55" s="245"/>
      <c r="AF55" s="245"/>
      <c r="AG55" s="245"/>
      <c r="AH55" s="245"/>
      <c r="AI55" s="245"/>
      <c r="AJ55" s="245"/>
      <c r="AK55" s="245"/>
      <c r="AL55" s="245"/>
      <c r="AM55" s="245"/>
      <c r="AN55" s="245"/>
      <c r="AO55" s="245"/>
      <c r="AP55" s="245"/>
      <c r="AQ55" s="245"/>
      <c r="AR55" s="245"/>
      <c r="AS55" s="245"/>
      <c r="AT55" s="245"/>
      <c r="AU55" s="245"/>
      <c r="AV55" s="245"/>
      <c r="AW55" s="245"/>
      <c r="AX55" s="245"/>
      <c r="AY55" s="245"/>
      <c r="AZ55" s="245"/>
      <c r="BA55" s="245"/>
      <c r="BB55" s="245"/>
      <c r="BC55" s="245"/>
      <c r="BD55" s="245"/>
      <c r="BE55" s="245"/>
      <c r="BF55" s="245"/>
      <c r="BG55" s="245"/>
      <c r="BH55" s="245"/>
      <c r="BI55" s="245"/>
      <c r="BJ55" s="245"/>
      <c r="BK55" s="245"/>
      <c r="BL55" s="245"/>
      <c r="BM55" s="299">
        <f t="shared" si="2"/>
        <v>47010</v>
      </c>
      <c r="BZ55" s="46" t="s">
        <v>170</v>
      </c>
      <c r="CA55" s="65" t="s">
        <v>168</v>
      </c>
      <c r="CB55" s="24" t="s">
        <v>49</v>
      </c>
      <c r="CC55" s="24" t="s">
        <v>49</v>
      </c>
      <c r="CD55" s="14" t="s">
        <v>63</v>
      </c>
      <c r="CE55" s="11">
        <v>45550</v>
      </c>
      <c r="CF55" s="39">
        <v>47010</v>
      </c>
      <c r="CG55" s="34">
        <f t="shared" si="76"/>
        <v>45536</v>
      </c>
      <c r="CH55" s="34">
        <f t="shared" si="76"/>
        <v>46997</v>
      </c>
      <c r="CI55" s="14" t="s">
        <v>2</v>
      </c>
      <c r="CJ55" s="72" t="s">
        <v>171</v>
      </c>
      <c r="CK55" s="45" t="s">
        <v>9</v>
      </c>
      <c r="CL55" s="365" t="s">
        <v>13</v>
      </c>
      <c r="CM55" s="365" t="s">
        <v>11</v>
      </c>
      <c r="CN55" s="52"/>
      <c r="CO55" s="3">
        <f t="shared" si="66"/>
        <v>45250</v>
      </c>
      <c r="CP55" s="3">
        <f t="shared" si="4"/>
        <v>45260</v>
      </c>
      <c r="CQ55" s="3">
        <f t="shared" si="5"/>
        <v>45370</v>
      </c>
      <c r="CR55" s="3">
        <f t="shared" si="6"/>
        <v>45382</v>
      </c>
      <c r="CS55" s="3">
        <f>CU55-180</f>
        <v>45370</v>
      </c>
      <c r="CT55" s="3">
        <f t="shared" si="7"/>
        <v>45382</v>
      </c>
      <c r="CU55" s="3">
        <f t="shared" si="8"/>
        <v>45550</v>
      </c>
      <c r="CV55" s="3">
        <f t="shared" si="9"/>
        <v>45536</v>
      </c>
    </row>
    <row r="56" spans="1:100" ht="36" customHeight="1">
      <c r="A56" s="130" t="s">
        <v>65</v>
      </c>
      <c r="B56" s="130" t="s">
        <v>137</v>
      </c>
      <c r="C56" s="131" t="s">
        <v>169</v>
      </c>
      <c r="D56" s="132" t="str">
        <f t="shared" ca="1" si="52"/>
        <v>À venir</v>
      </c>
      <c r="E56" s="244"/>
      <c r="F56" s="245"/>
      <c r="G56" s="245"/>
      <c r="H56" s="245"/>
      <c r="I56" s="245"/>
      <c r="J56" s="245"/>
      <c r="K56" s="245"/>
      <c r="L56" s="245"/>
      <c r="M56" s="245"/>
      <c r="N56" s="245"/>
      <c r="O56" s="245"/>
      <c r="P56" s="245"/>
      <c r="Q56" s="245"/>
      <c r="R56" s="245"/>
      <c r="S56" s="245"/>
      <c r="T56" s="245"/>
      <c r="U56" s="245"/>
      <c r="V56" s="245"/>
      <c r="W56" s="245"/>
      <c r="X56" s="245"/>
      <c r="Y56" s="245"/>
      <c r="Z56" s="245"/>
      <c r="AA56" s="245"/>
      <c r="AB56" s="245"/>
      <c r="AC56" s="245"/>
      <c r="AD56" s="245"/>
      <c r="AE56" s="245"/>
      <c r="AF56" s="245"/>
      <c r="AG56" s="245"/>
      <c r="AH56" s="245"/>
      <c r="AI56" s="245"/>
      <c r="AJ56" s="245"/>
      <c r="AK56" s="245"/>
      <c r="AL56" s="245"/>
      <c r="AM56" s="245"/>
      <c r="AN56" s="245"/>
      <c r="AO56" s="245"/>
      <c r="AP56" s="245"/>
      <c r="AQ56" s="245"/>
      <c r="AR56" s="245"/>
      <c r="AS56" s="245"/>
      <c r="AT56" s="245"/>
      <c r="AU56" s="245"/>
      <c r="AV56" s="245"/>
      <c r="AW56" s="245"/>
      <c r="AX56" s="245"/>
      <c r="AY56" s="245"/>
      <c r="AZ56" s="245"/>
      <c r="BA56" s="245"/>
      <c r="BB56" s="245"/>
      <c r="BC56" s="245"/>
      <c r="BD56" s="245"/>
      <c r="BE56" s="245"/>
      <c r="BF56" s="245"/>
      <c r="BG56" s="245"/>
      <c r="BH56" s="245"/>
      <c r="BI56" s="245"/>
      <c r="BJ56" s="245"/>
      <c r="BK56" s="245"/>
      <c r="BL56" s="245"/>
      <c r="BM56" s="299">
        <f t="shared" si="2"/>
        <v>48471</v>
      </c>
      <c r="BZ56" s="46" t="s">
        <v>170</v>
      </c>
      <c r="CA56" s="65" t="s">
        <v>70</v>
      </c>
      <c r="CB56" s="24" t="s">
        <v>49</v>
      </c>
      <c r="CC56" s="24"/>
      <c r="CD56" s="14"/>
      <c r="CE56" s="11">
        <v>47011</v>
      </c>
      <c r="CF56" s="39">
        <v>48471</v>
      </c>
      <c r="CG56" s="34">
        <f t="shared" si="76"/>
        <v>46997</v>
      </c>
      <c r="CH56" s="34">
        <f t="shared" si="76"/>
        <v>48458</v>
      </c>
      <c r="CI56" s="14"/>
      <c r="CJ56" s="72"/>
      <c r="CK56" s="45"/>
      <c r="CL56" s="365"/>
      <c r="CM56" s="365"/>
      <c r="CN56" s="52"/>
      <c r="CO56" s="3">
        <f t="shared" si="66"/>
        <v>46711</v>
      </c>
      <c r="CP56" s="3">
        <f t="shared" si="4"/>
        <v>46721</v>
      </c>
      <c r="CQ56" s="3">
        <f t="shared" si="5"/>
        <v>46831</v>
      </c>
      <c r="CR56" s="22">
        <f t="shared" si="6"/>
        <v>46843</v>
      </c>
      <c r="CS56" s="3">
        <f>CU56-180</f>
        <v>46831</v>
      </c>
      <c r="CT56" s="22">
        <f t="shared" si="7"/>
        <v>46843</v>
      </c>
      <c r="CU56" s="3">
        <f t="shared" si="8"/>
        <v>47011</v>
      </c>
      <c r="CV56" s="22">
        <f t="shared" si="9"/>
        <v>46997</v>
      </c>
    </row>
    <row r="57" spans="1:100" ht="29.25" customHeight="1">
      <c r="A57" s="130" t="s">
        <v>172</v>
      </c>
      <c r="B57" s="130" t="s">
        <v>137</v>
      </c>
      <c r="C57" s="131" t="s">
        <v>173</v>
      </c>
      <c r="D57" s="132" t="str">
        <f ca="1">IF(CF57&lt;TODAY(),"Terminé",(IF(CE57&gt;=TODAY(),"À venir","En cours")))</f>
        <v>En cours</v>
      </c>
      <c r="E57" s="244"/>
      <c r="F57" s="245"/>
      <c r="G57" s="245"/>
      <c r="H57" s="245"/>
      <c r="I57" s="245"/>
      <c r="J57" s="245"/>
      <c r="K57" s="245"/>
      <c r="L57" s="245"/>
      <c r="M57" s="245"/>
      <c r="N57" s="245"/>
      <c r="O57" s="245"/>
      <c r="P57" s="245"/>
      <c r="Q57" s="245"/>
      <c r="R57" s="245"/>
      <c r="S57" s="245"/>
      <c r="T57" s="245"/>
      <c r="U57" s="245"/>
      <c r="V57" s="245"/>
      <c r="W57" s="245"/>
      <c r="X57" s="245"/>
      <c r="Y57" s="245"/>
      <c r="Z57" s="245"/>
      <c r="AA57" s="245"/>
      <c r="AB57" s="245"/>
      <c r="AC57" s="245"/>
      <c r="AD57" s="245"/>
      <c r="AE57" s="245"/>
      <c r="AF57" s="245"/>
      <c r="AG57" s="245"/>
      <c r="AH57" s="245"/>
      <c r="AI57" s="245"/>
      <c r="AJ57" s="245"/>
      <c r="AK57" s="245"/>
      <c r="AL57" s="245"/>
      <c r="AM57" s="245"/>
      <c r="AN57" s="245"/>
      <c r="AO57" s="245"/>
      <c r="AP57" s="245"/>
      <c r="AQ57" s="245"/>
      <c r="AR57" s="245"/>
      <c r="AS57" s="245"/>
      <c r="AT57" s="245"/>
      <c r="AU57" s="245"/>
      <c r="AV57" s="245"/>
      <c r="AW57" s="245"/>
      <c r="AX57" s="245"/>
      <c r="AY57" s="245"/>
      <c r="AZ57" s="245"/>
      <c r="BA57" s="245"/>
      <c r="BB57" s="245"/>
      <c r="BC57" s="245"/>
      <c r="BD57" s="245"/>
      <c r="BE57" s="245"/>
      <c r="BF57" s="245"/>
      <c r="BG57" s="245"/>
      <c r="BH57" s="245"/>
      <c r="BI57" s="245"/>
      <c r="BJ57" s="245"/>
      <c r="BK57" s="245"/>
      <c r="BL57" s="245"/>
      <c r="BM57" s="299">
        <f>CF57</f>
        <v>47323</v>
      </c>
      <c r="BZ57" s="46" t="s">
        <v>174</v>
      </c>
      <c r="CA57" s="65" t="s">
        <v>172</v>
      </c>
      <c r="CB57" s="55" t="s">
        <v>49</v>
      </c>
      <c r="CC57" s="24"/>
      <c r="CD57" s="14" t="s">
        <v>50</v>
      </c>
      <c r="CE57" s="11">
        <v>45863</v>
      </c>
      <c r="CF57" s="39">
        <v>47323</v>
      </c>
      <c r="CG57" s="34">
        <f>IF(DAY(CE57)&lt;=15,DATE(YEAR(CE57),MONTH(CE57),1),EOMONTH(CE57,0))</f>
        <v>45869</v>
      </c>
      <c r="CH57" s="34">
        <f>IF(DAY(CF57)&lt;=15,DATE(YEAR(CF57),MONTH(CF57),1),EOMONTH(CF57,0))</f>
        <v>47330</v>
      </c>
      <c r="CI57" s="14" t="s">
        <v>2</v>
      </c>
      <c r="CJ57" s="60" t="s">
        <v>175</v>
      </c>
      <c r="CK57" s="45" t="s">
        <v>9</v>
      </c>
      <c r="CL57" s="365" t="s">
        <v>13</v>
      </c>
      <c r="CM57" s="365" t="s">
        <v>11</v>
      </c>
      <c r="CN57" s="52"/>
      <c r="CO57" s="3">
        <f>CQ57-150</f>
        <v>45533</v>
      </c>
      <c r="CP57" s="3">
        <f>IF(DAY(CO57)&lt;=15,DATE(YEAR(CO57),MONTH(CO57),1),EOMONTH(CO57,0))</f>
        <v>45535</v>
      </c>
      <c r="CQ57" s="3">
        <f>CS57</f>
        <v>45683</v>
      </c>
      <c r="CR57" s="3">
        <f>IF(DAY(CQ57)&lt;=15,DATE(YEAR(CQ57),MONTH(CQ57),1),EOMONTH(CQ57,0))</f>
        <v>45688</v>
      </c>
      <c r="CS57" s="3">
        <f>CU57-180</f>
        <v>45683</v>
      </c>
      <c r="CT57" s="3">
        <f>IF(DAY(CS57)&lt;=15,DATE(YEAR(CS57),MONTH(CS57),1),EOMONTH(CS57,0))</f>
        <v>45688</v>
      </c>
      <c r="CU57" s="3">
        <f>CE57</f>
        <v>45863</v>
      </c>
      <c r="CV57" s="3">
        <f>IF(DAY(CU57)&lt;=15,DATE(YEAR(CU57),MONTH(CU57),1),EOMONTH(CU57,0))</f>
        <v>45869</v>
      </c>
    </row>
    <row r="58" spans="1:100" ht="29.25" customHeight="1">
      <c r="A58" s="130" t="s">
        <v>176</v>
      </c>
      <c r="B58" s="130" t="s">
        <v>137</v>
      </c>
      <c r="C58" s="131" t="s">
        <v>177</v>
      </c>
      <c r="D58" s="132" t="str">
        <f t="shared" ca="1" si="52"/>
        <v>En cours</v>
      </c>
      <c r="E58" s="244"/>
      <c r="F58" s="245"/>
      <c r="G58" s="245"/>
      <c r="H58" s="245"/>
      <c r="I58" s="245"/>
      <c r="J58" s="245"/>
      <c r="K58" s="245"/>
      <c r="L58" s="245"/>
      <c r="M58" s="245"/>
      <c r="N58" s="245"/>
      <c r="O58" s="245"/>
      <c r="P58" s="245"/>
      <c r="Q58" s="245"/>
      <c r="R58" s="245"/>
      <c r="S58" s="245"/>
      <c r="T58" s="245"/>
      <c r="U58" s="245"/>
      <c r="V58" s="245"/>
      <c r="W58" s="245"/>
      <c r="X58" s="245"/>
      <c r="Y58" s="245"/>
      <c r="Z58" s="245"/>
      <c r="AA58" s="245"/>
      <c r="AB58" s="245"/>
      <c r="AC58" s="245"/>
      <c r="AD58" s="245"/>
      <c r="AE58" s="245"/>
      <c r="AF58" s="245"/>
      <c r="AG58" s="245"/>
      <c r="AH58" s="245"/>
      <c r="AI58" s="245"/>
      <c r="AJ58" s="245"/>
      <c r="AK58" s="245"/>
      <c r="AL58" s="245"/>
      <c r="AM58" s="245"/>
      <c r="AN58" s="245"/>
      <c r="AO58" s="245"/>
      <c r="AP58" s="245"/>
      <c r="AQ58" s="245"/>
      <c r="AR58" s="245"/>
      <c r="AS58" s="245"/>
      <c r="AT58" s="245"/>
      <c r="AU58" s="245"/>
      <c r="AV58" s="245"/>
      <c r="AW58" s="245"/>
      <c r="AX58" s="245"/>
      <c r="AY58" s="245"/>
      <c r="AZ58" s="245"/>
      <c r="BA58" s="245"/>
      <c r="BB58" s="245"/>
      <c r="BC58" s="245"/>
      <c r="BD58" s="245"/>
      <c r="BE58" s="245"/>
      <c r="BF58" s="245"/>
      <c r="BG58" s="245"/>
      <c r="BH58" s="245"/>
      <c r="BI58" s="245"/>
      <c r="BJ58" s="245"/>
      <c r="BK58" s="245"/>
      <c r="BL58" s="245"/>
      <c r="BM58" s="299">
        <f t="shared" si="2"/>
        <v>46955</v>
      </c>
      <c r="BZ58" s="46" t="s">
        <v>178</v>
      </c>
      <c r="CA58" s="65" t="s">
        <v>176</v>
      </c>
      <c r="CB58" s="24" t="s">
        <v>49</v>
      </c>
      <c r="CC58" s="24" t="s">
        <v>49</v>
      </c>
      <c r="CD58" s="14" t="s">
        <v>63</v>
      </c>
      <c r="CE58" s="11">
        <v>45495</v>
      </c>
      <c r="CF58" s="39">
        <f>CE58+1460</f>
        <v>46955</v>
      </c>
      <c r="CG58" s="34">
        <f t="shared" si="76"/>
        <v>45504</v>
      </c>
      <c r="CH58" s="34">
        <f t="shared" si="76"/>
        <v>46965</v>
      </c>
      <c r="CI58" s="14" t="s">
        <v>0</v>
      </c>
      <c r="CJ58" s="60" t="s">
        <v>179</v>
      </c>
      <c r="CK58" s="45" t="s">
        <v>9</v>
      </c>
      <c r="CL58" s="365" t="s">
        <v>15</v>
      </c>
      <c r="CM58" s="365"/>
      <c r="CN58" s="52" t="s">
        <v>10</v>
      </c>
      <c r="CO58" s="3">
        <f t="shared" si="66"/>
        <v>45260</v>
      </c>
      <c r="CP58" s="3">
        <f t="shared" si="4"/>
        <v>45260</v>
      </c>
      <c r="CQ58" s="3">
        <f t="shared" si="5"/>
        <v>45380</v>
      </c>
      <c r="CR58" s="22">
        <f t="shared" si="6"/>
        <v>45382</v>
      </c>
      <c r="CS58" s="3">
        <f>CU58-115</f>
        <v>45380</v>
      </c>
      <c r="CT58" s="22">
        <f t="shared" si="7"/>
        <v>45382</v>
      </c>
      <c r="CU58" s="3">
        <f t="shared" si="8"/>
        <v>45495</v>
      </c>
      <c r="CV58" s="22">
        <f t="shared" si="9"/>
        <v>45504</v>
      </c>
    </row>
    <row r="59" spans="1:100" ht="29.25" customHeight="1">
      <c r="A59" s="130" t="s">
        <v>65</v>
      </c>
      <c r="B59" s="130" t="s">
        <v>137</v>
      </c>
      <c r="C59" s="131" t="s">
        <v>177</v>
      </c>
      <c r="D59" s="132" t="str">
        <f t="shared" ca="1" si="52"/>
        <v>À venir</v>
      </c>
      <c r="E59" s="244"/>
      <c r="F59" s="245"/>
      <c r="G59" s="245"/>
      <c r="H59" s="245"/>
      <c r="I59" s="245"/>
      <c r="J59" s="245"/>
      <c r="K59" s="245"/>
      <c r="L59" s="245"/>
      <c r="M59" s="245"/>
      <c r="N59" s="245"/>
      <c r="O59" s="245"/>
      <c r="P59" s="245"/>
      <c r="Q59" s="245"/>
      <c r="R59" s="245"/>
      <c r="S59" s="245"/>
      <c r="T59" s="245"/>
      <c r="U59" s="245"/>
      <c r="V59" s="245"/>
      <c r="W59" s="245"/>
      <c r="X59" s="245"/>
      <c r="Y59" s="245"/>
      <c r="Z59" s="245"/>
      <c r="AA59" s="245"/>
      <c r="AB59" s="245"/>
      <c r="AC59" s="245"/>
      <c r="AD59" s="245"/>
      <c r="AE59" s="245"/>
      <c r="AF59" s="245"/>
      <c r="AG59" s="245"/>
      <c r="AH59" s="245"/>
      <c r="AI59" s="245"/>
      <c r="AJ59" s="245"/>
      <c r="AK59" s="245"/>
      <c r="AL59" s="245"/>
      <c r="AM59" s="245"/>
      <c r="AN59" s="245"/>
      <c r="AO59" s="245"/>
      <c r="AP59" s="245"/>
      <c r="AQ59" s="245"/>
      <c r="AR59" s="245"/>
      <c r="AS59" s="245"/>
      <c r="AT59" s="245"/>
      <c r="AU59" s="245"/>
      <c r="AV59" s="245"/>
      <c r="AW59" s="245"/>
      <c r="AX59" s="245"/>
      <c r="AY59" s="245"/>
      <c r="AZ59" s="245"/>
      <c r="BA59" s="245"/>
      <c r="BB59" s="245"/>
      <c r="BC59" s="245"/>
      <c r="BD59" s="245"/>
      <c r="BE59" s="245"/>
      <c r="BF59" s="245"/>
      <c r="BG59" s="245"/>
      <c r="BH59" s="245"/>
      <c r="BI59" s="245"/>
      <c r="BJ59" s="245"/>
      <c r="BK59" s="245"/>
      <c r="BL59" s="245"/>
      <c r="BM59" s="299">
        <f t="shared" si="2"/>
        <v>48418</v>
      </c>
      <c r="BZ59" s="46" t="s">
        <v>178</v>
      </c>
      <c r="CA59" s="65" t="s">
        <v>70</v>
      </c>
      <c r="CB59" s="24" t="s">
        <v>49</v>
      </c>
      <c r="CC59" s="24"/>
      <c r="CD59" s="14"/>
      <c r="CE59" s="11">
        <v>46956</v>
      </c>
      <c r="CF59" s="39">
        <v>48418</v>
      </c>
      <c r="CG59" s="34">
        <f t="shared" ref="CG59" si="84">IF(DAY(CE59)&lt;=15,DATE(YEAR(CE59),MONTH(CE59),1),EOMONTH(CE59,0))</f>
        <v>46965</v>
      </c>
      <c r="CH59" s="34">
        <f t="shared" ref="CH59" si="85">IF(DAY(CF59)&lt;=15,DATE(YEAR(CF59),MONTH(CF59),1),EOMONTH(CF59,0))</f>
        <v>48426</v>
      </c>
      <c r="CI59" s="14"/>
      <c r="CJ59" s="60"/>
      <c r="CK59" s="45"/>
      <c r="CL59" s="365"/>
      <c r="CM59" s="365"/>
      <c r="CN59" s="52"/>
      <c r="CO59" s="3">
        <f t="shared" ref="CO59" si="86">CQ59-120</f>
        <v>46721</v>
      </c>
      <c r="CP59" s="3">
        <f t="shared" ref="CP59" si="87">IF(DAY(CO59)&lt;=15,DATE(YEAR(CO59),MONTH(CO59),1),EOMONTH(CO59,0))</f>
        <v>46721</v>
      </c>
      <c r="CQ59" s="3">
        <f t="shared" ref="CQ59" si="88">CS59</f>
        <v>46841</v>
      </c>
      <c r="CR59" s="22">
        <f t="shared" ref="CR59" si="89">IF(DAY(CQ59)&lt;=15,DATE(YEAR(CQ59),MONTH(CQ59),1),EOMONTH(CQ59,0))</f>
        <v>46843</v>
      </c>
      <c r="CS59" s="3">
        <f>CU59-115</f>
        <v>46841</v>
      </c>
      <c r="CT59" s="22">
        <f t="shared" ref="CT59" si="90">IF(DAY(CS59)&lt;=15,DATE(YEAR(CS59),MONTH(CS59),1),EOMONTH(CS59,0))</f>
        <v>46843</v>
      </c>
      <c r="CU59" s="3">
        <f t="shared" ref="CU59" si="91">CE59</f>
        <v>46956</v>
      </c>
      <c r="CV59" s="22">
        <f t="shared" ref="CV59" si="92">IF(DAY(CU59)&lt;=15,DATE(YEAR(CU59),MONTH(CU59),1),EOMONTH(CU59,0))</f>
        <v>46965</v>
      </c>
    </row>
    <row r="60" spans="1:100" ht="29.25" customHeight="1">
      <c r="A60" s="304" t="s">
        <v>180</v>
      </c>
      <c r="B60" s="304" t="s">
        <v>137</v>
      </c>
      <c r="C60" s="304" t="s">
        <v>181</v>
      </c>
      <c r="D60" s="132" t="str">
        <f t="shared" ca="1" si="52"/>
        <v>En cours</v>
      </c>
      <c r="E60" s="244"/>
      <c r="F60" s="245"/>
      <c r="G60" s="245"/>
      <c r="H60" s="245"/>
      <c r="I60" s="245"/>
      <c r="J60" s="245"/>
      <c r="K60" s="245"/>
      <c r="L60" s="245"/>
      <c r="M60" s="245"/>
      <c r="N60" s="245"/>
      <c r="O60" s="245"/>
      <c r="P60" s="245"/>
      <c r="Q60" s="245"/>
      <c r="R60" s="245"/>
      <c r="S60" s="245"/>
      <c r="T60" s="245"/>
      <c r="U60" s="245"/>
      <c r="V60" s="245"/>
      <c r="W60" s="245"/>
      <c r="X60" s="245"/>
      <c r="Y60" s="245"/>
      <c r="Z60" s="245"/>
      <c r="AA60" s="245"/>
      <c r="AB60" s="245"/>
      <c r="AC60" s="245"/>
      <c r="AD60" s="245"/>
      <c r="AE60" s="245"/>
      <c r="AF60" s="245"/>
      <c r="AG60" s="245"/>
      <c r="AH60" s="245"/>
      <c r="AI60" s="245"/>
      <c r="AJ60" s="245"/>
      <c r="AK60" s="245"/>
      <c r="AL60" s="245"/>
      <c r="AM60" s="245"/>
      <c r="AN60" s="245"/>
      <c r="AO60" s="245"/>
      <c r="AP60" s="245"/>
      <c r="AQ60" s="245"/>
      <c r="AR60" s="245"/>
      <c r="AS60" s="245"/>
      <c r="AT60" s="245"/>
      <c r="AU60" s="245"/>
      <c r="AV60" s="245"/>
      <c r="AW60" s="245"/>
      <c r="AX60" s="245"/>
      <c r="AY60" s="245"/>
      <c r="AZ60" s="245"/>
      <c r="BA60" s="245"/>
      <c r="BB60" s="245"/>
      <c r="BC60" s="245"/>
      <c r="BD60" s="245"/>
      <c r="BE60" s="245"/>
      <c r="BF60" s="245"/>
      <c r="BG60" s="245"/>
      <c r="BH60" s="245"/>
      <c r="BI60" s="245"/>
      <c r="BJ60" s="245"/>
      <c r="BK60" s="245"/>
      <c r="BL60" s="245"/>
      <c r="BM60" s="299">
        <f t="shared" si="2"/>
        <v>47040</v>
      </c>
      <c r="BZ60" s="46" t="s">
        <v>182</v>
      </c>
      <c r="CA60" s="65" t="s">
        <v>180</v>
      </c>
      <c r="CB60" s="24" t="s">
        <v>49</v>
      </c>
      <c r="CC60" s="24" t="s">
        <v>49</v>
      </c>
      <c r="CD60" s="56" t="s">
        <v>50</v>
      </c>
      <c r="CE60" s="11">
        <v>45580</v>
      </c>
      <c r="CF60" s="39">
        <f>CE60+1460</f>
        <v>47040</v>
      </c>
      <c r="CG60" s="34">
        <f t="shared" si="76"/>
        <v>45566</v>
      </c>
      <c r="CH60" s="34">
        <f t="shared" si="76"/>
        <v>47027</v>
      </c>
      <c r="CI60" s="14" t="s">
        <v>0</v>
      </c>
      <c r="CJ60" s="76" t="s">
        <v>183</v>
      </c>
      <c r="CK60" s="45" t="s">
        <v>9</v>
      </c>
      <c r="CL60" s="365" t="s">
        <v>15</v>
      </c>
      <c r="CM60" s="365"/>
      <c r="CN60" s="52" t="s">
        <v>10</v>
      </c>
      <c r="CO60" s="3">
        <f t="shared" si="66"/>
        <v>45360</v>
      </c>
      <c r="CP60" s="3">
        <f t="shared" si="4"/>
        <v>45352</v>
      </c>
      <c r="CQ60" s="3">
        <f t="shared" si="5"/>
        <v>45480</v>
      </c>
      <c r="CR60" s="3">
        <f t="shared" si="6"/>
        <v>45474</v>
      </c>
      <c r="CS60" s="3">
        <f>CU60-100</f>
        <v>45480</v>
      </c>
      <c r="CT60" s="3">
        <f t="shared" si="7"/>
        <v>45474</v>
      </c>
      <c r="CU60" s="3">
        <f t="shared" si="8"/>
        <v>45580</v>
      </c>
      <c r="CV60" s="3">
        <f t="shared" si="9"/>
        <v>45566</v>
      </c>
    </row>
    <row r="61" spans="1:100" ht="29.25" customHeight="1">
      <c r="A61" s="130" t="s">
        <v>65</v>
      </c>
      <c r="B61" s="130" t="s">
        <v>137</v>
      </c>
      <c r="C61" s="304" t="s">
        <v>181</v>
      </c>
      <c r="D61" s="132" t="str">
        <f t="shared" ca="1" si="52"/>
        <v>À venir</v>
      </c>
      <c r="E61" s="244"/>
      <c r="F61" s="245"/>
      <c r="G61" s="245"/>
      <c r="H61" s="245"/>
      <c r="I61" s="245"/>
      <c r="J61" s="245"/>
      <c r="K61" s="245"/>
      <c r="L61" s="245"/>
      <c r="M61" s="245"/>
      <c r="N61" s="245"/>
      <c r="O61" s="245"/>
      <c r="P61" s="245"/>
      <c r="Q61" s="245"/>
      <c r="R61" s="245"/>
      <c r="S61" s="245"/>
      <c r="T61" s="245"/>
      <c r="U61" s="245"/>
      <c r="V61" s="245"/>
      <c r="W61" s="245"/>
      <c r="X61" s="245"/>
      <c r="Y61" s="245"/>
      <c r="Z61" s="245"/>
      <c r="AA61" s="245"/>
      <c r="AB61" s="245"/>
      <c r="AC61" s="245"/>
      <c r="AD61" s="245"/>
      <c r="AE61" s="245"/>
      <c r="AF61" s="245"/>
      <c r="AG61" s="245"/>
      <c r="AH61" s="245"/>
      <c r="AI61" s="245"/>
      <c r="AJ61" s="245"/>
      <c r="AK61" s="245"/>
      <c r="AL61" s="245"/>
      <c r="AM61" s="245"/>
      <c r="AN61" s="245"/>
      <c r="AO61" s="245"/>
      <c r="AP61" s="245"/>
      <c r="AQ61" s="245"/>
      <c r="AR61" s="245"/>
      <c r="AS61" s="245"/>
      <c r="AT61" s="245"/>
      <c r="AU61" s="245"/>
      <c r="AV61" s="245"/>
      <c r="AW61" s="245"/>
      <c r="AX61" s="245"/>
      <c r="AY61" s="245"/>
      <c r="AZ61" s="245"/>
      <c r="BA61" s="245"/>
      <c r="BB61" s="245"/>
      <c r="BC61" s="245"/>
      <c r="BD61" s="245"/>
      <c r="BE61" s="245"/>
      <c r="BF61" s="245"/>
      <c r="BG61" s="245"/>
      <c r="BH61" s="245"/>
      <c r="BI61" s="245"/>
      <c r="BJ61" s="245"/>
      <c r="BK61" s="245"/>
      <c r="BL61" s="245"/>
      <c r="BM61" s="299">
        <f t="shared" si="2"/>
        <v>48501</v>
      </c>
      <c r="BZ61" s="46" t="s">
        <v>182</v>
      </c>
      <c r="CA61" s="65" t="s">
        <v>70</v>
      </c>
      <c r="CB61" s="24" t="s">
        <v>49</v>
      </c>
      <c r="CC61" s="24"/>
      <c r="CD61" s="56"/>
      <c r="CE61" s="11">
        <v>47041</v>
      </c>
      <c r="CF61" s="39">
        <v>48501</v>
      </c>
      <c r="CG61" s="34">
        <f t="shared" ref="CG61" si="93">IF(DAY(CE61)&lt;=15,DATE(YEAR(CE61),MONTH(CE61),1),EOMONTH(CE61,0))</f>
        <v>47027</v>
      </c>
      <c r="CH61" s="34">
        <f t="shared" ref="CH61" si="94">IF(DAY(CF61)&lt;=15,DATE(YEAR(CF61),MONTH(CF61),1),EOMONTH(CF61,0))</f>
        <v>48488</v>
      </c>
      <c r="CI61" s="14"/>
      <c r="CJ61" s="76"/>
      <c r="CK61" s="45"/>
      <c r="CL61" s="365"/>
      <c r="CM61" s="365"/>
      <c r="CN61" s="52"/>
      <c r="CO61" s="3">
        <f t="shared" ref="CO61" si="95">CQ61-120</f>
        <v>46821</v>
      </c>
      <c r="CP61" s="3">
        <f t="shared" ref="CP61" si="96">IF(DAY(CO61)&lt;=15,DATE(YEAR(CO61),MONTH(CO61),1),EOMONTH(CO61,0))</f>
        <v>46813</v>
      </c>
      <c r="CQ61" s="3">
        <f t="shared" ref="CQ61" si="97">CS61</f>
        <v>46941</v>
      </c>
      <c r="CR61" s="3">
        <f t="shared" ref="CR61" si="98">IF(DAY(CQ61)&lt;=15,DATE(YEAR(CQ61),MONTH(CQ61),1),EOMONTH(CQ61,0))</f>
        <v>46935</v>
      </c>
      <c r="CS61" s="3">
        <f>CU61-100</f>
        <v>46941</v>
      </c>
      <c r="CT61" s="3">
        <f t="shared" ref="CT61" si="99">IF(DAY(CS61)&lt;=15,DATE(YEAR(CS61),MONTH(CS61),1),EOMONTH(CS61,0))</f>
        <v>46935</v>
      </c>
      <c r="CU61" s="3">
        <f t="shared" ref="CU61" si="100">CE61</f>
        <v>47041</v>
      </c>
      <c r="CV61" s="3">
        <f t="shared" ref="CV61" si="101">IF(DAY(CU61)&lt;=15,DATE(YEAR(CU61),MONTH(CU61),1),EOMONTH(CU61,0))</f>
        <v>47027</v>
      </c>
    </row>
    <row r="62" spans="1:100" ht="29.25" customHeight="1">
      <c r="A62" s="130" t="s">
        <v>65</v>
      </c>
      <c r="B62" s="130" t="s">
        <v>137</v>
      </c>
      <c r="C62" s="131" t="s">
        <v>184</v>
      </c>
      <c r="D62" s="132" t="str">
        <f t="shared" ca="1" si="52"/>
        <v>En cours</v>
      </c>
      <c r="E62" s="244"/>
      <c r="F62" s="245"/>
      <c r="G62" s="245"/>
      <c r="H62" s="245"/>
      <c r="I62" s="245"/>
      <c r="J62" s="245"/>
      <c r="K62" s="245"/>
      <c r="L62" s="245"/>
      <c r="M62" s="245"/>
      <c r="N62" s="245"/>
      <c r="O62" s="245"/>
      <c r="P62" s="245"/>
      <c r="Q62" s="245"/>
      <c r="R62" s="245"/>
      <c r="S62" s="245"/>
      <c r="T62" s="245"/>
      <c r="U62" s="245"/>
      <c r="V62" s="245"/>
      <c r="W62" s="245"/>
      <c r="X62" s="245"/>
      <c r="Y62" s="245"/>
      <c r="Z62" s="245"/>
      <c r="AA62" s="245"/>
      <c r="AB62" s="245"/>
      <c r="AC62" s="245"/>
      <c r="AD62" s="245"/>
      <c r="AE62" s="245"/>
      <c r="AF62" s="245"/>
      <c r="AG62" s="245"/>
      <c r="AH62" s="245"/>
      <c r="AI62" s="245"/>
      <c r="AJ62" s="245"/>
      <c r="AK62" s="245"/>
      <c r="AL62" s="245"/>
      <c r="AM62" s="245"/>
      <c r="AN62" s="245"/>
      <c r="AO62" s="245"/>
      <c r="AP62" s="245"/>
      <c r="AQ62" s="245"/>
      <c r="AR62" s="245"/>
      <c r="AS62" s="245"/>
      <c r="AT62" s="245"/>
      <c r="AU62" s="245"/>
      <c r="AV62" s="245"/>
      <c r="AW62" s="245"/>
      <c r="AX62" s="245"/>
      <c r="AY62" s="245"/>
      <c r="AZ62" s="245"/>
      <c r="BA62" s="245"/>
      <c r="BB62" s="245"/>
      <c r="BC62" s="245"/>
      <c r="BD62" s="245"/>
      <c r="BE62" s="245"/>
      <c r="BF62" s="245"/>
      <c r="BG62" s="245"/>
      <c r="BH62" s="245"/>
      <c r="BI62" s="245"/>
      <c r="BJ62" s="245"/>
      <c r="BK62" s="245"/>
      <c r="BL62" s="245"/>
      <c r="BM62" s="299">
        <f t="shared" si="2"/>
        <v>47119</v>
      </c>
      <c r="BZ62" s="46" t="s">
        <v>185</v>
      </c>
      <c r="CA62" s="65" t="s">
        <v>186</v>
      </c>
      <c r="CB62" s="24" t="s">
        <v>49</v>
      </c>
      <c r="CC62" s="24" t="s">
        <v>49</v>
      </c>
      <c r="CD62" s="56" t="s">
        <v>63</v>
      </c>
      <c r="CE62" s="11">
        <v>45659</v>
      </c>
      <c r="CF62" s="39">
        <f>CE62+1460</f>
        <v>47119</v>
      </c>
      <c r="CG62" s="34">
        <f t="shared" si="76"/>
        <v>45658</v>
      </c>
      <c r="CH62" s="34">
        <f t="shared" si="76"/>
        <v>47119</v>
      </c>
      <c r="CI62" s="14" t="s">
        <v>4</v>
      </c>
      <c r="CJ62" s="60" t="s">
        <v>187</v>
      </c>
      <c r="CK62" s="45" t="s">
        <v>9</v>
      </c>
      <c r="CL62" s="365" t="s">
        <v>10</v>
      </c>
      <c r="CM62" s="365" t="s">
        <v>11</v>
      </c>
      <c r="CN62" s="52"/>
      <c r="CO62" s="3">
        <f t="shared" si="66"/>
        <v>45449</v>
      </c>
      <c r="CP62" s="3">
        <f t="shared" si="4"/>
        <v>45444</v>
      </c>
      <c r="CQ62" s="3">
        <f t="shared" si="5"/>
        <v>45569</v>
      </c>
      <c r="CR62" s="3">
        <f t="shared" si="6"/>
        <v>45566</v>
      </c>
      <c r="CS62" s="3">
        <f>CU62-90</f>
        <v>45569</v>
      </c>
      <c r="CT62" s="3">
        <f t="shared" si="7"/>
        <v>45566</v>
      </c>
      <c r="CU62" s="3">
        <f t="shared" si="8"/>
        <v>45659</v>
      </c>
      <c r="CV62" s="3">
        <f t="shared" si="9"/>
        <v>45658</v>
      </c>
    </row>
    <row r="63" spans="1:100" ht="40.5" customHeight="1">
      <c r="A63" s="130" t="s">
        <v>188</v>
      </c>
      <c r="B63" s="130" t="s">
        <v>137</v>
      </c>
      <c r="C63" s="131" t="s">
        <v>189</v>
      </c>
      <c r="D63" s="132" t="str">
        <f t="shared" ca="1" si="52"/>
        <v>En cours</v>
      </c>
      <c r="E63" s="244"/>
      <c r="F63" s="245"/>
      <c r="G63" s="245"/>
      <c r="H63" s="245"/>
      <c r="I63" s="245"/>
      <c r="J63" s="245"/>
      <c r="K63" s="245"/>
      <c r="L63" s="245"/>
      <c r="M63" s="245"/>
      <c r="N63" s="245"/>
      <c r="O63" s="245"/>
      <c r="P63" s="245"/>
      <c r="Q63" s="245"/>
      <c r="R63" s="245"/>
      <c r="S63" s="245"/>
      <c r="T63" s="245"/>
      <c r="U63" s="245"/>
      <c r="V63" s="245"/>
      <c r="W63" s="245"/>
      <c r="X63" s="245"/>
      <c r="Y63" s="245"/>
      <c r="Z63" s="245"/>
      <c r="AA63" s="245"/>
      <c r="AB63" s="245"/>
      <c r="AC63" s="245"/>
      <c r="AD63" s="245"/>
      <c r="AE63" s="245"/>
      <c r="AF63" s="245"/>
      <c r="AG63" s="245"/>
      <c r="AH63" s="245"/>
      <c r="AI63" s="245"/>
      <c r="AJ63" s="245"/>
      <c r="AK63" s="245"/>
      <c r="AL63" s="245"/>
      <c r="AM63" s="245"/>
      <c r="AN63" s="245"/>
      <c r="AO63" s="245"/>
      <c r="AP63" s="245"/>
      <c r="AQ63" s="245"/>
      <c r="AR63" s="245"/>
      <c r="AS63" s="245"/>
      <c r="AT63" s="245"/>
      <c r="AU63" s="245"/>
      <c r="AV63" s="245"/>
      <c r="AW63" s="245"/>
      <c r="AX63" s="245"/>
      <c r="AY63" s="245"/>
      <c r="AZ63" s="245"/>
      <c r="BA63" s="245"/>
      <c r="BB63" s="245"/>
      <c r="BC63" s="245"/>
      <c r="BD63" s="245"/>
      <c r="BE63" s="245"/>
      <c r="BF63" s="245"/>
      <c r="BG63" s="245"/>
      <c r="BH63" s="245"/>
      <c r="BI63" s="245"/>
      <c r="BJ63" s="245"/>
      <c r="BK63" s="245"/>
      <c r="BL63" s="245"/>
      <c r="BM63" s="299">
        <f t="shared" si="2"/>
        <v>47482</v>
      </c>
      <c r="BZ63" s="46" t="s">
        <v>190</v>
      </c>
      <c r="CA63" s="65" t="s">
        <v>188</v>
      </c>
      <c r="CB63" s="55" t="s">
        <v>49</v>
      </c>
      <c r="CC63" s="24"/>
      <c r="CD63" s="14" t="s">
        <v>50</v>
      </c>
      <c r="CE63" s="11">
        <v>46023</v>
      </c>
      <c r="CF63" s="39">
        <v>47482</v>
      </c>
      <c r="CG63" s="34">
        <f t="shared" si="76"/>
        <v>46023</v>
      </c>
      <c r="CH63" s="34">
        <f t="shared" si="76"/>
        <v>47483</v>
      </c>
      <c r="CI63" s="14" t="s">
        <v>0</v>
      </c>
      <c r="CJ63" s="60" t="s">
        <v>191</v>
      </c>
      <c r="CK63" s="45" t="s">
        <v>16</v>
      </c>
      <c r="CL63" s="365" t="s">
        <v>10</v>
      </c>
      <c r="CM63" s="365" t="s">
        <v>11</v>
      </c>
      <c r="CN63" s="52"/>
      <c r="CO63" s="3">
        <f>CQ63-120</f>
        <v>45232</v>
      </c>
      <c r="CP63" s="3">
        <f t="shared" si="4"/>
        <v>45231</v>
      </c>
      <c r="CQ63" s="3">
        <f t="shared" si="5"/>
        <v>45352</v>
      </c>
      <c r="CR63" s="3">
        <f t="shared" si="6"/>
        <v>45352</v>
      </c>
      <c r="CS63" s="3">
        <v>45352</v>
      </c>
      <c r="CT63" s="3">
        <f t="shared" si="7"/>
        <v>45352</v>
      </c>
      <c r="CU63" s="3">
        <f t="shared" si="8"/>
        <v>46023</v>
      </c>
      <c r="CV63" s="3">
        <f t="shared" si="9"/>
        <v>46023</v>
      </c>
    </row>
    <row r="64" spans="1:100" ht="30" customHeight="1">
      <c r="A64" s="130" t="s">
        <v>192</v>
      </c>
      <c r="B64" s="130" t="s">
        <v>137</v>
      </c>
      <c r="C64" s="131" t="s">
        <v>193</v>
      </c>
      <c r="D64" s="132" t="str">
        <f t="shared" ca="1" si="52"/>
        <v>En cours</v>
      </c>
      <c r="E64" s="244"/>
      <c r="F64" s="245"/>
      <c r="G64" s="245"/>
      <c r="H64" s="245"/>
      <c r="I64" s="245"/>
      <c r="J64" s="245"/>
      <c r="K64" s="245"/>
      <c r="L64" s="245"/>
      <c r="M64" s="245"/>
      <c r="N64" s="245"/>
      <c r="O64" s="245"/>
      <c r="P64" s="245"/>
      <c r="Q64" s="245"/>
      <c r="R64" s="245"/>
      <c r="S64" s="245"/>
      <c r="T64" s="245"/>
      <c r="U64" s="245"/>
      <c r="V64" s="245"/>
      <c r="W64" s="245"/>
      <c r="X64" s="245"/>
      <c r="Y64" s="245"/>
      <c r="Z64" s="245"/>
      <c r="AA64" s="245"/>
      <c r="AB64" s="245"/>
      <c r="AC64" s="245"/>
      <c r="AD64" s="245"/>
      <c r="AE64" s="245"/>
      <c r="AF64" s="245"/>
      <c r="AG64" s="245"/>
      <c r="AH64" s="245"/>
      <c r="AI64" s="245"/>
      <c r="AJ64" s="245"/>
      <c r="AK64" s="245"/>
      <c r="AL64" s="245"/>
      <c r="AM64" s="245"/>
      <c r="AN64" s="245"/>
      <c r="AO64" s="245"/>
      <c r="AP64" s="245"/>
      <c r="AQ64" s="245"/>
      <c r="AR64" s="245"/>
      <c r="AS64" s="245"/>
      <c r="AT64" s="245"/>
      <c r="AU64" s="245"/>
      <c r="AV64" s="245"/>
      <c r="AW64" s="245"/>
      <c r="AX64" s="245"/>
      <c r="AY64" s="245"/>
      <c r="AZ64" s="245"/>
      <c r="BA64" s="245"/>
      <c r="BB64" s="245"/>
      <c r="BC64" s="245"/>
      <c r="BD64" s="245"/>
      <c r="BE64" s="245"/>
      <c r="BF64" s="245"/>
      <c r="BG64" s="245"/>
      <c r="BH64" s="245"/>
      <c r="BI64" s="245"/>
      <c r="BJ64" s="245"/>
      <c r="BK64" s="245"/>
      <c r="BL64" s="245"/>
      <c r="BM64" s="299">
        <f t="shared" si="2"/>
        <v>46111</v>
      </c>
      <c r="BZ64" s="46" t="s">
        <v>192</v>
      </c>
      <c r="CA64" s="65" t="s">
        <v>192</v>
      </c>
      <c r="CB64" s="24" t="s">
        <v>49</v>
      </c>
      <c r="CC64" s="24" t="s">
        <v>49</v>
      </c>
      <c r="CD64" s="14" t="s">
        <v>50</v>
      </c>
      <c r="CE64" s="11">
        <v>44651</v>
      </c>
      <c r="CF64" s="39">
        <v>46111</v>
      </c>
      <c r="CG64" s="34">
        <f t="shared" si="76"/>
        <v>44651</v>
      </c>
      <c r="CH64" s="34">
        <f t="shared" si="76"/>
        <v>46112</v>
      </c>
      <c r="CI64" s="14" t="s">
        <v>4</v>
      </c>
      <c r="CJ64" s="60" t="s">
        <v>194</v>
      </c>
      <c r="CK64" s="45" t="s">
        <v>9</v>
      </c>
      <c r="CL64" s="365" t="s">
        <v>13</v>
      </c>
      <c r="CM64" s="365"/>
      <c r="CN64" s="52"/>
      <c r="CO64" s="3">
        <f>CQ64-120</f>
        <v>44351</v>
      </c>
      <c r="CP64" s="3">
        <f t="shared" si="4"/>
        <v>44348</v>
      </c>
      <c r="CQ64" s="3">
        <f t="shared" si="5"/>
        <v>44471</v>
      </c>
      <c r="CR64" s="3">
        <f t="shared" si="6"/>
        <v>44470</v>
      </c>
      <c r="CS64" s="3">
        <f t="shared" ref="CS64:CS70" si="102">CU64-180</f>
        <v>44471</v>
      </c>
      <c r="CT64" s="3">
        <f t="shared" si="7"/>
        <v>44470</v>
      </c>
      <c r="CU64" s="3">
        <f t="shared" si="8"/>
        <v>44651</v>
      </c>
      <c r="CV64" s="3">
        <f t="shared" si="9"/>
        <v>44651</v>
      </c>
    </row>
    <row r="65" spans="1:100" ht="29.25" customHeight="1">
      <c r="A65" s="304" t="s">
        <v>195</v>
      </c>
      <c r="B65" s="130" t="s">
        <v>137</v>
      </c>
      <c r="C65" s="131" t="s">
        <v>193</v>
      </c>
      <c r="D65" s="132" t="str">
        <f t="shared" ca="1" si="52"/>
        <v>À venir</v>
      </c>
      <c r="E65" s="244"/>
      <c r="F65" s="245"/>
      <c r="G65" s="245"/>
      <c r="H65" s="245"/>
      <c r="I65" s="245"/>
      <c r="J65" s="245"/>
      <c r="K65" s="245"/>
      <c r="L65" s="245"/>
      <c r="M65" s="245"/>
      <c r="N65" s="245"/>
      <c r="O65" s="245"/>
      <c r="P65" s="245"/>
      <c r="Q65" s="245"/>
      <c r="R65" s="245"/>
      <c r="S65" s="245"/>
      <c r="T65" s="245"/>
      <c r="U65" s="245"/>
      <c r="V65" s="245"/>
      <c r="W65" s="245"/>
      <c r="X65" s="245"/>
      <c r="Y65" s="245"/>
      <c r="Z65" s="245"/>
      <c r="AA65" s="245"/>
      <c r="AB65" s="245"/>
      <c r="AC65" s="245"/>
      <c r="AD65" s="245"/>
      <c r="AE65" s="245"/>
      <c r="AF65" s="245"/>
      <c r="AG65" s="245"/>
      <c r="AH65" s="245"/>
      <c r="AI65" s="245"/>
      <c r="AJ65" s="245"/>
      <c r="AK65" s="245"/>
      <c r="AL65" s="245"/>
      <c r="AM65" s="245"/>
      <c r="AN65" s="245"/>
      <c r="AO65" s="245"/>
      <c r="AP65" s="245"/>
      <c r="AQ65" s="245"/>
      <c r="AR65" s="245"/>
      <c r="AS65" s="245"/>
      <c r="AT65" s="245"/>
      <c r="AU65" s="245"/>
      <c r="AV65" s="245"/>
      <c r="AW65" s="245"/>
      <c r="AX65" s="245"/>
      <c r="AY65" s="245"/>
      <c r="AZ65" s="245"/>
      <c r="BA65" s="245"/>
      <c r="BB65" s="245"/>
      <c r="BC65" s="245"/>
      <c r="BD65" s="245"/>
      <c r="BE65" s="245"/>
      <c r="BF65" s="245"/>
      <c r="BG65" s="245"/>
      <c r="BH65" s="245"/>
      <c r="BI65" s="245"/>
      <c r="BJ65" s="245"/>
      <c r="BK65" s="245"/>
      <c r="BL65" s="245"/>
      <c r="BM65" s="299">
        <f t="shared" si="2"/>
        <v>47572</v>
      </c>
      <c r="BZ65" s="46" t="s">
        <v>192</v>
      </c>
      <c r="CA65" s="65" t="s">
        <v>195</v>
      </c>
      <c r="CB65" s="24" t="s">
        <v>49</v>
      </c>
      <c r="CC65" s="24"/>
      <c r="CD65" s="14" t="s">
        <v>50</v>
      </c>
      <c r="CE65" s="11">
        <f>CF64+1</f>
        <v>46112</v>
      </c>
      <c r="CF65" s="39">
        <v>47572</v>
      </c>
      <c r="CG65" s="34">
        <f t="shared" si="76"/>
        <v>46112</v>
      </c>
      <c r="CH65" s="34">
        <f t="shared" si="76"/>
        <v>47573</v>
      </c>
      <c r="CI65" s="14" t="s">
        <v>4</v>
      </c>
      <c r="CJ65" s="60" t="s">
        <v>194</v>
      </c>
      <c r="CK65" s="45" t="s">
        <v>9</v>
      </c>
      <c r="CL65" s="365" t="s">
        <v>13</v>
      </c>
      <c r="CM65" s="365"/>
      <c r="CN65" s="52"/>
      <c r="CO65" s="3">
        <f>CQ65-150</f>
        <v>45782</v>
      </c>
      <c r="CP65" s="3">
        <f t="shared" si="4"/>
        <v>45778</v>
      </c>
      <c r="CQ65" s="3">
        <f t="shared" si="5"/>
        <v>45932</v>
      </c>
      <c r="CR65" s="3">
        <f t="shared" si="6"/>
        <v>45931</v>
      </c>
      <c r="CS65" s="3">
        <f t="shared" si="102"/>
        <v>45932</v>
      </c>
      <c r="CT65" s="3">
        <f t="shared" si="7"/>
        <v>45931</v>
      </c>
      <c r="CU65" s="3">
        <f t="shared" si="8"/>
        <v>46112</v>
      </c>
      <c r="CV65" s="3">
        <f t="shared" si="9"/>
        <v>46112</v>
      </c>
    </row>
    <row r="66" spans="1:100" ht="29.25" hidden="1" customHeight="1">
      <c r="A66" s="130" t="s">
        <v>196</v>
      </c>
      <c r="B66" s="130" t="s">
        <v>137</v>
      </c>
      <c r="C66" s="131" t="s">
        <v>197</v>
      </c>
      <c r="D66" s="132" t="str">
        <f t="shared" ca="1" si="52"/>
        <v>Terminé</v>
      </c>
      <c r="E66" s="244"/>
      <c r="F66" s="245"/>
      <c r="G66" s="245"/>
      <c r="H66" s="245"/>
      <c r="I66" s="245"/>
      <c r="J66" s="245"/>
      <c r="K66" s="245"/>
      <c r="L66" s="245"/>
      <c r="M66" s="245"/>
      <c r="N66" s="245"/>
      <c r="O66" s="245"/>
      <c r="P66" s="245"/>
      <c r="Q66" s="245"/>
      <c r="R66" s="245"/>
      <c r="S66" s="245"/>
      <c r="T66" s="245"/>
      <c r="U66" s="245"/>
      <c r="V66" s="245"/>
      <c r="W66" s="245"/>
      <c r="X66" s="245"/>
      <c r="Y66" s="245"/>
      <c r="Z66" s="245"/>
      <c r="AA66" s="245"/>
      <c r="AB66" s="245"/>
      <c r="AC66" s="245"/>
      <c r="AD66" s="245"/>
      <c r="AE66" s="245"/>
      <c r="AF66" s="245"/>
      <c r="AG66" s="245"/>
      <c r="AH66" s="245"/>
      <c r="AI66" s="245"/>
      <c r="AJ66" s="245"/>
      <c r="AK66" s="245"/>
      <c r="AL66" s="245"/>
      <c r="AM66" s="245"/>
      <c r="AN66" s="245"/>
      <c r="AO66" s="245"/>
      <c r="AP66" s="245"/>
      <c r="AQ66" s="245"/>
      <c r="AR66" s="245"/>
      <c r="AS66" s="245"/>
      <c r="AT66" s="245"/>
      <c r="AU66" s="245"/>
      <c r="AV66" s="245"/>
      <c r="AW66" s="245"/>
      <c r="AX66" s="245"/>
      <c r="AY66" s="245"/>
      <c r="AZ66" s="245"/>
      <c r="BA66" s="245"/>
      <c r="BB66" s="245"/>
      <c r="BC66" s="245"/>
      <c r="BD66" s="245"/>
      <c r="BE66" s="245"/>
      <c r="BF66" s="245"/>
      <c r="BG66" s="245"/>
      <c r="BH66" s="245"/>
      <c r="BI66" s="245"/>
      <c r="BJ66" s="245"/>
      <c r="BK66" s="245"/>
      <c r="BL66" s="245"/>
      <c r="BM66" s="299">
        <f t="shared" si="2"/>
        <v>46070</v>
      </c>
      <c r="BZ66" s="46" t="s">
        <v>196</v>
      </c>
      <c r="CA66" s="65" t="s">
        <v>196</v>
      </c>
      <c r="CB66" s="24" t="s">
        <v>49</v>
      </c>
      <c r="CC66" s="24" t="s">
        <v>49</v>
      </c>
      <c r="CD66" s="14" t="s">
        <v>63</v>
      </c>
      <c r="CE66" s="11">
        <v>44610</v>
      </c>
      <c r="CF66" s="39">
        <v>46070</v>
      </c>
      <c r="CG66" s="34">
        <f t="shared" si="76"/>
        <v>44620</v>
      </c>
      <c r="CH66" s="34">
        <f t="shared" si="76"/>
        <v>46081</v>
      </c>
      <c r="CI66" s="14" t="s">
        <v>0</v>
      </c>
      <c r="CJ66" s="60" t="s">
        <v>198</v>
      </c>
      <c r="CK66" s="45" t="s">
        <v>9</v>
      </c>
      <c r="CL66" s="365" t="s">
        <v>10</v>
      </c>
      <c r="CM66" s="365"/>
      <c r="CN66" s="52"/>
      <c r="CO66" s="3">
        <f>CQ66-120</f>
        <v>44310</v>
      </c>
      <c r="CP66" s="3">
        <f t="shared" si="4"/>
        <v>44316</v>
      </c>
      <c r="CQ66" s="3">
        <f t="shared" si="5"/>
        <v>44430</v>
      </c>
      <c r="CR66" s="3">
        <f t="shared" si="6"/>
        <v>44439</v>
      </c>
      <c r="CS66" s="3">
        <f t="shared" si="102"/>
        <v>44430</v>
      </c>
      <c r="CT66" s="3">
        <f t="shared" si="7"/>
        <v>44439</v>
      </c>
      <c r="CU66" s="3">
        <f t="shared" si="8"/>
        <v>44610</v>
      </c>
      <c r="CV66" s="3">
        <f t="shared" si="9"/>
        <v>44620</v>
      </c>
    </row>
    <row r="67" spans="1:100" ht="29.25" customHeight="1">
      <c r="A67" s="304" t="s">
        <v>199</v>
      </c>
      <c r="B67" s="130" t="s">
        <v>137</v>
      </c>
      <c r="C67" s="131" t="s">
        <v>197</v>
      </c>
      <c r="D67" s="132" t="str">
        <f t="shared" ref="D67:D88" ca="1" si="103">IF(CF67&lt;TODAY(),"Terminé",(IF(CE67&gt;=TODAY(),"À venir","En cours")))</f>
        <v>En cours</v>
      </c>
      <c r="E67" s="244"/>
      <c r="F67" s="245"/>
      <c r="G67" s="245"/>
      <c r="H67" s="245"/>
      <c r="I67" s="245"/>
      <c r="J67" s="245"/>
      <c r="K67" s="245"/>
      <c r="L67" s="245"/>
      <c r="M67" s="245"/>
      <c r="N67" s="245"/>
      <c r="O67" s="245"/>
      <c r="P67" s="245"/>
      <c r="Q67" s="245"/>
      <c r="R67" s="245"/>
      <c r="S67" s="245"/>
      <c r="T67" s="245"/>
      <c r="U67" s="245"/>
      <c r="V67" s="245"/>
      <c r="W67" s="245"/>
      <c r="X67" s="245"/>
      <c r="Y67" s="245"/>
      <c r="Z67" s="245"/>
      <c r="AA67" s="245"/>
      <c r="AB67" s="245"/>
      <c r="AC67" s="245"/>
      <c r="AD67" s="245"/>
      <c r="AE67" s="245"/>
      <c r="AF67" s="245"/>
      <c r="AG67" s="245"/>
      <c r="AH67" s="245"/>
      <c r="AI67" s="245"/>
      <c r="AJ67" s="245"/>
      <c r="AK67" s="245"/>
      <c r="AL67" s="245"/>
      <c r="AM67" s="245"/>
      <c r="AN67" s="245"/>
      <c r="AO67" s="245"/>
      <c r="AP67" s="245"/>
      <c r="AQ67" s="245"/>
      <c r="AR67" s="245"/>
      <c r="AS67" s="245"/>
      <c r="AT67" s="245"/>
      <c r="AU67" s="245"/>
      <c r="AV67" s="245"/>
      <c r="AW67" s="245"/>
      <c r="AX67" s="245"/>
      <c r="AY67" s="245"/>
      <c r="AZ67" s="245"/>
      <c r="BA67" s="245"/>
      <c r="BB67" s="245"/>
      <c r="BC67" s="245"/>
      <c r="BD67" s="245"/>
      <c r="BE67" s="245"/>
      <c r="BF67" s="245"/>
      <c r="BG67" s="245"/>
      <c r="BH67" s="245"/>
      <c r="BI67" s="245"/>
      <c r="BJ67" s="245"/>
      <c r="BK67" s="245"/>
      <c r="BL67" s="245"/>
      <c r="BM67" s="299">
        <f t="shared" si="2"/>
        <v>47531</v>
      </c>
      <c r="BZ67" s="46" t="s">
        <v>196</v>
      </c>
      <c r="CA67" s="65" t="s">
        <v>199</v>
      </c>
      <c r="CB67" s="24" t="s">
        <v>49</v>
      </c>
      <c r="CC67" s="24"/>
      <c r="CD67" s="14" t="s">
        <v>63</v>
      </c>
      <c r="CE67" s="11">
        <f>CF66+1</f>
        <v>46071</v>
      </c>
      <c r="CF67" s="39">
        <v>47531</v>
      </c>
      <c r="CG67" s="34">
        <f t="shared" si="76"/>
        <v>46081</v>
      </c>
      <c r="CH67" s="34">
        <f t="shared" si="76"/>
        <v>47542</v>
      </c>
      <c r="CI67" s="14" t="s">
        <v>0</v>
      </c>
      <c r="CJ67" s="60" t="s">
        <v>198</v>
      </c>
      <c r="CK67" s="45" t="s">
        <v>9</v>
      </c>
      <c r="CL67" s="365" t="s">
        <v>10</v>
      </c>
      <c r="CM67" s="365"/>
      <c r="CN67" s="52"/>
      <c r="CO67" s="3">
        <f>CQ67-120</f>
        <v>45771</v>
      </c>
      <c r="CP67" s="3">
        <f t="shared" si="4"/>
        <v>45777</v>
      </c>
      <c r="CQ67" s="3">
        <f t="shared" si="5"/>
        <v>45891</v>
      </c>
      <c r="CR67" s="3">
        <f t="shared" si="6"/>
        <v>45900</v>
      </c>
      <c r="CS67" s="3">
        <f t="shared" si="102"/>
        <v>45891</v>
      </c>
      <c r="CT67" s="3">
        <f t="shared" si="7"/>
        <v>45900</v>
      </c>
      <c r="CU67" s="3">
        <f t="shared" si="8"/>
        <v>46071</v>
      </c>
      <c r="CV67" s="3">
        <f t="shared" si="9"/>
        <v>46081</v>
      </c>
    </row>
    <row r="68" spans="1:100" ht="29.25" customHeight="1">
      <c r="A68" s="130" t="s">
        <v>200</v>
      </c>
      <c r="B68" s="130" t="s">
        <v>137</v>
      </c>
      <c r="C68" s="131" t="s">
        <v>201</v>
      </c>
      <c r="D68" s="132" t="str">
        <f t="shared" ca="1" si="103"/>
        <v>En cours</v>
      </c>
      <c r="E68" s="244"/>
      <c r="F68" s="245"/>
      <c r="G68" s="245"/>
      <c r="H68" s="245"/>
      <c r="I68" s="245"/>
      <c r="J68" s="245"/>
      <c r="K68" s="245"/>
      <c r="L68" s="245"/>
      <c r="M68" s="245"/>
      <c r="N68" s="245"/>
      <c r="O68" s="245"/>
      <c r="P68" s="245"/>
      <c r="Q68" s="245"/>
      <c r="R68" s="245"/>
      <c r="S68" s="245"/>
      <c r="T68" s="245"/>
      <c r="U68" s="245"/>
      <c r="V68" s="245"/>
      <c r="W68" s="245"/>
      <c r="X68" s="245"/>
      <c r="Y68" s="245"/>
      <c r="Z68" s="245"/>
      <c r="AA68" s="245"/>
      <c r="AB68" s="245"/>
      <c r="AC68" s="245"/>
      <c r="AD68" s="245"/>
      <c r="AE68" s="245"/>
      <c r="AF68" s="245"/>
      <c r="AG68" s="245"/>
      <c r="AH68" s="245"/>
      <c r="AI68" s="245"/>
      <c r="AJ68" s="245"/>
      <c r="AK68" s="245"/>
      <c r="AL68" s="245"/>
      <c r="AM68" s="245"/>
      <c r="AN68" s="245"/>
      <c r="AO68" s="245"/>
      <c r="AP68" s="245"/>
      <c r="AQ68" s="245"/>
      <c r="AR68" s="245"/>
      <c r="AS68" s="245"/>
      <c r="AT68" s="245"/>
      <c r="AU68" s="245"/>
      <c r="AV68" s="245"/>
      <c r="AW68" s="245"/>
      <c r="AX68" s="245"/>
      <c r="AY68" s="245"/>
      <c r="AZ68" s="245"/>
      <c r="BA68" s="245"/>
      <c r="BB68" s="245"/>
      <c r="BC68" s="245"/>
      <c r="BD68" s="245"/>
      <c r="BE68" s="245"/>
      <c r="BF68" s="245"/>
      <c r="BG68" s="245"/>
      <c r="BH68" s="245"/>
      <c r="BI68" s="245"/>
      <c r="BJ68" s="245"/>
      <c r="BK68" s="245"/>
      <c r="BL68" s="245"/>
      <c r="BM68" s="299">
        <f t="shared" si="2"/>
        <v>46221</v>
      </c>
      <c r="BZ68" s="46" t="s">
        <v>200</v>
      </c>
      <c r="CA68" s="65" t="s">
        <v>200</v>
      </c>
      <c r="CB68" s="24" t="s">
        <v>49</v>
      </c>
      <c r="CC68" s="24" t="s">
        <v>49</v>
      </c>
      <c r="CD68" s="14" t="s">
        <v>63</v>
      </c>
      <c r="CE68" s="11">
        <v>44803</v>
      </c>
      <c r="CF68" s="39">
        <v>46221</v>
      </c>
      <c r="CG68" s="34">
        <f t="shared" si="76"/>
        <v>44804</v>
      </c>
      <c r="CH68" s="34">
        <f t="shared" si="76"/>
        <v>46234</v>
      </c>
      <c r="CI68" s="14" t="s">
        <v>0</v>
      </c>
      <c r="CJ68" s="60" t="s">
        <v>202</v>
      </c>
      <c r="CK68" s="45" t="s">
        <v>9</v>
      </c>
      <c r="CL68" s="365" t="s">
        <v>15</v>
      </c>
      <c r="CM68" s="365"/>
      <c r="CN68" s="52"/>
      <c r="CO68" s="3">
        <f>CQ68-120</f>
        <v>44503</v>
      </c>
      <c r="CP68" s="3">
        <f t="shared" si="4"/>
        <v>44501</v>
      </c>
      <c r="CQ68" s="3">
        <f t="shared" si="5"/>
        <v>44623</v>
      </c>
      <c r="CR68" s="3">
        <f t="shared" si="6"/>
        <v>44621</v>
      </c>
      <c r="CS68" s="3">
        <f t="shared" si="102"/>
        <v>44623</v>
      </c>
      <c r="CT68" s="3">
        <f t="shared" si="7"/>
        <v>44621</v>
      </c>
      <c r="CU68" s="3">
        <f t="shared" si="8"/>
        <v>44803</v>
      </c>
      <c r="CV68" s="3">
        <f t="shared" si="9"/>
        <v>44804</v>
      </c>
    </row>
    <row r="69" spans="1:100" ht="29.25" customHeight="1">
      <c r="A69" s="130" t="s">
        <v>203</v>
      </c>
      <c r="B69" s="130" t="s">
        <v>137</v>
      </c>
      <c r="C69" s="131" t="s">
        <v>201</v>
      </c>
      <c r="D69" s="132" t="str">
        <f t="shared" ca="1" si="103"/>
        <v>En cours</v>
      </c>
      <c r="E69" s="244"/>
      <c r="F69" s="245"/>
      <c r="G69" s="245"/>
      <c r="H69" s="245"/>
      <c r="I69" s="245"/>
      <c r="J69" s="245"/>
      <c r="K69" s="245"/>
      <c r="L69" s="245"/>
      <c r="M69" s="245"/>
      <c r="N69" s="245"/>
      <c r="O69" s="245"/>
      <c r="P69" s="245"/>
      <c r="Q69" s="245"/>
      <c r="R69" s="245"/>
      <c r="S69" s="245"/>
      <c r="T69" s="245"/>
      <c r="U69" s="245"/>
      <c r="V69" s="245"/>
      <c r="W69" s="245"/>
      <c r="X69" s="245"/>
      <c r="Y69" s="245"/>
      <c r="Z69" s="245"/>
      <c r="AA69" s="245"/>
      <c r="AB69" s="245"/>
      <c r="AC69" s="245"/>
      <c r="AD69" s="245"/>
      <c r="AE69" s="245"/>
      <c r="AF69" s="245"/>
      <c r="AG69" s="245"/>
      <c r="AH69" s="245"/>
      <c r="AI69" s="245"/>
      <c r="AJ69" s="245"/>
      <c r="AK69" s="245"/>
      <c r="AL69" s="245"/>
      <c r="AM69" s="245"/>
      <c r="AN69" s="245"/>
      <c r="AO69" s="245"/>
      <c r="AP69" s="245"/>
      <c r="AQ69" s="245"/>
      <c r="AR69" s="245"/>
      <c r="AS69" s="245"/>
      <c r="AT69" s="245"/>
      <c r="AU69" s="245"/>
      <c r="AV69" s="245"/>
      <c r="AW69" s="245"/>
      <c r="AX69" s="245"/>
      <c r="AY69" s="245"/>
      <c r="AZ69" s="245"/>
      <c r="BA69" s="245"/>
      <c r="BB69" s="245"/>
      <c r="BC69" s="245"/>
      <c r="BD69" s="245"/>
      <c r="BE69" s="245"/>
      <c r="BF69" s="245"/>
      <c r="BG69" s="245"/>
      <c r="BH69" s="245"/>
      <c r="BI69" s="245"/>
      <c r="BJ69" s="245"/>
      <c r="BK69" s="245"/>
      <c r="BL69" s="245"/>
      <c r="BM69" s="299">
        <f t="shared" si="2"/>
        <v>46311</v>
      </c>
      <c r="BZ69" s="46" t="s">
        <v>203</v>
      </c>
      <c r="CA69" s="65" t="s">
        <v>203</v>
      </c>
      <c r="CB69" s="24" t="s">
        <v>49</v>
      </c>
      <c r="CC69" s="24" t="s">
        <v>49</v>
      </c>
      <c r="CD69" s="14" t="s">
        <v>50</v>
      </c>
      <c r="CE69" s="11">
        <v>44851</v>
      </c>
      <c r="CF69" s="39">
        <v>46311</v>
      </c>
      <c r="CG69" s="34">
        <f t="shared" si="76"/>
        <v>44865</v>
      </c>
      <c r="CH69" s="34">
        <f t="shared" si="76"/>
        <v>46326</v>
      </c>
      <c r="CI69" s="14" t="s">
        <v>0</v>
      </c>
      <c r="CJ69" s="60" t="s">
        <v>204</v>
      </c>
      <c r="CK69" s="45" t="s">
        <v>9</v>
      </c>
      <c r="CL69" s="365" t="s">
        <v>15</v>
      </c>
      <c r="CM69" s="365"/>
      <c r="CN69" s="52"/>
      <c r="CO69" s="3">
        <f>CQ69-120</f>
        <v>44551</v>
      </c>
      <c r="CP69" s="3">
        <f t="shared" si="4"/>
        <v>44561</v>
      </c>
      <c r="CQ69" s="3">
        <f t="shared" si="5"/>
        <v>44671</v>
      </c>
      <c r="CR69" s="3">
        <f t="shared" si="6"/>
        <v>44681</v>
      </c>
      <c r="CS69" s="3">
        <f t="shared" si="102"/>
        <v>44671</v>
      </c>
      <c r="CT69" s="3">
        <f t="shared" si="7"/>
        <v>44681</v>
      </c>
      <c r="CU69" s="3">
        <f t="shared" si="8"/>
        <v>44851</v>
      </c>
      <c r="CV69" s="3">
        <f t="shared" si="9"/>
        <v>44865</v>
      </c>
    </row>
    <row r="70" spans="1:100" ht="29.25" customHeight="1">
      <c r="A70" s="130" t="s">
        <v>65</v>
      </c>
      <c r="B70" s="130" t="s">
        <v>137</v>
      </c>
      <c r="C70" s="131" t="s">
        <v>201</v>
      </c>
      <c r="D70" s="132" t="str">
        <f t="shared" ca="1" si="103"/>
        <v>À venir</v>
      </c>
      <c r="E70" s="244"/>
      <c r="F70" s="245"/>
      <c r="G70" s="245"/>
      <c r="H70" s="245"/>
      <c r="I70" s="245"/>
      <c r="J70" s="245"/>
      <c r="K70" s="245"/>
      <c r="L70" s="245"/>
      <c r="M70" s="245"/>
      <c r="N70" s="245"/>
      <c r="O70" s="245"/>
      <c r="P70" s="245"/>
      <c r="Q70" s="245"/>
      <c r="R70" s="245"/>
      <c r="S70" s="245"/>
      <c r="T70" s="245"/>
      <c r="U70" s="245"/>
      <c r="V70" s="245"/>
      <c r="W70" s="245"/>
      <c r="X70" s="245"/>
      <c r="Y70" s="245"/>
      <c r="Z70" s="245"/>
      <c r="AA70" s="245"/>
      <c r="AB70" s="245"/>
      <c r="AC70" s="245"/>
      <c r="AD70" s="245"/>
      <c r="AE70" s="245"/>
      <c r="AF70" s="245"/>
      <c r="AG70" s="245"/>
      <c r="AH70" s="245"/>
      <c r="AI70" s="245"/>
      <c r="AJ70" s="245"/>
      <c r="AK70" s="245"/>
      <c r="AL70" s="245"/>
      <c r="AM70" s="245"/>
      <c r="AN70" s="245"/>
      <c r="AO70" s="245"/>
      <c r="AP70" s="245"/>
      <c r="AQ70" s="245"/>
      <c r="AR70" s="245"/>
      <c r="AS70" s="245"/>
      <c r="AT70" s="245"/>
      <c r="AU70" s="245"/>
      <c r="AV70" s="245"/>
      <c r="AW70" s="245"/>
      <c r="AX70" s="245"/>
      <c r="AY70" s="245"/>
      <c r="AZ70" s="245"/>
      <c r="BA70" s="245"/>
      <c r="BB70" s="245"/>
      <c r="BC70" s="245"/>
      <c r="BD70" s="245"/>
      <c r="BE70" s="245"/>
      <c r="BF70" s="245"/>
      <c r="BG70" s="245"/>
      <c r="BH70" s="245"/>
      <c r="BI70" s="245"/>
      <c r="BJ70" s="245"/>
      <c r="BK70" s="245"/>
      <c r="BL70" s="245"/>
      <c r="BM70" s="299">
        <f t="shared" si="2"/>
        <v>47772</v>
      </c>
      <c r="BZ70" s="46" t="s">
        <v>203</v>
      </c>
      <c r="CA70" s="65" t="s">
        <v>70</v>
      </c>
      <c r="CB70" s="24" t="s">
        <v>49</v>
      </c>
      <c r="CC70" s="24"/>
      <c r="CD70" s="14" t="s">
        <v>50</v>
      </c>
      <c r="CE70" s="11">
        <f>CF69+1</f>
        <v>46312</v>
      </c>
      <c r="CF70" s="39">
        <v>47772</v>
      </c>
      <c r="CG70" s="34">
        <f t="shared" si="76"/>
        <v>46326</v>
      </c>
      <c r="CH70" s="34">
        <f t="shared" si="76"/>
        <v>47787</v>
      </c>
      <c r="CI70" s="14" t="s">
        <v>0</v>
      </c>
      <c r="CJ70" s="60" t="s">
        <v>204</v>
      </c>
      <c r="CK70" s="45" t="s">
        <v>9</v>
      </c>
      <c r="CL70" s="365" t="s">
        <v>15</v>
      </c>
      <c r="CM70" s="365"/>
      <c r="CN70" s="52"/>
      <c r="CO70" s="3">
        <f>CQ70-150</f>
        <v>45982</v>
      </c>
      <c r="CP70" s="3">
        <f t="shared" si="4"/>
        <v>45991</v>
      </c>
      <c r="CQ70" s="3">
        <f t="shared" si="5"/>
        <v>46132</v>
      </c>
      <c r="CR70" s="3">
        <f t="shared" si="6"/>
        <v>46142</v>
      </c>
      <c r="CS70" s="3">
        <f t="shared" si="102"/>
        <v>46132</v>
      </c>
      <c r="CT70" s="3">
        <f t="shared" si="7"/>
        <v>46142</v>
      </c>
      <c r="CU70" s="3">
        <f t="shared" si="8"/>
        <v>46312</v>
      </c>
      <c r="CV70" s="3">
        <f t="shared" si="9"/>
        <v>46326</v>
      </c>
    </row>
    <row r="71" spans="1:100" ht="57" customHeight="1">
      <c r="A71" s="130" t="s">
        <v>205</v>
      </c>
      <c r="B71" s="130" t="s">
        <v>137</v>
      </c>
      <c r="C71" s="131" t="s">
        <v>206</v>
      </c>
      <c r="D71" s="132" t="str">
        <f t="shared" ca="1" si="103"/>
        <v>En cours</v>
      </c>
      <c r="E71" s="244"/>
      <c r="F71" s="245"/>
      <c r="G71" s="245"/>
      <c r="H71" s="245"/>
      <c r="I71" s="245"/>
      <c r="J71" s="245"/>
      <c r="K71" s="245"/>
      <c r="L71" s="245"/>
      <c r="M71" s="245"/>
      <c r="N71" s="245"/>
      <c r="O71" s="245"/>
      <c r="P71" s="245"/>
      <c r="Q71" s="245"/>
      <c r="R71" s="245"/>
      <c r="S71" s="245"/>
      <c r="T71" s="245"/>
      <c r="U71" s="245"/>
      <c r="V71" s="245"/>
      <c r="W71" s="245"/>
      <c r="X71" s="245"/>
      <c r="Y71" s="245"/>
      <c r="Z71" s="245"/>
      <c r="AA71" s="245"/>
      <c r="AB71" s="245"/>
      <c r="AC71" s="245"/>
      <c r="AD71" s="245"/>
      <c r="AE71" s="245"/>
      <c r="AF71" s="245"/>
      <c r="AG71" s="245"/>
      <c r="AH71" s="245"/>
      <c r="AI71" s="245"/>
      <c r="AJ71" s="245"/>
      <c r="AK71" s="245"/>
      <c r="AL71" s="245"/>
      <c r="AM71" s="245"/>
      <c r="AN71" s="245"/>
      <c r="AO71" s="245"/>
      <c r="AP71" s="245"/>
      <c r="AQ71" s="245"/>
      <c r="AR71" s="245"/>
      <c r="AS71" s="245"/>
      <c r="AT71" s="245"/>
      <c r="AU71" s="245"/>
      <c r="AV71" s="245"/>
      <c r="AW71" s="245"/>
      <c r="AX71" s="245"/>
      <c r="AY71" s="245"/>
      <c r="AZ71" s="245"/>
      <c r="BA71" s="245"/>
      <c r="BB71" s="245"/>
      <c r="BC71" s="245"/>
      <c r="BD71" s="245"/>
      <c r="BE71" s="245"/>
      <c r="BF71" s="245"/>
      <c r="BG71" s="245"/>
      <c r="BH71" s="245"/>
      <c r="BI71" s="245"/>
      <c r="BJ71" s="245"/>
      <c r="BK71" s="245"/>
      <c r="BL71" s="245"/>
      <c r="BM71" s="299">
        <f t="shared" ref="BM71:BM76" si="104">CF71</f>
        <v>47334</v>
      </c>
      <c r="BN71"/>
      <c r="BZ71" s="65" t="s">
        <v>207</v>
      </c>
      <c r="CA71" s="65" t="s">
        <v>205</v>
      </c>
      <c r="CB71" s="24" t="s">
        <v>49</v>
      </c>
      <c r="CC71" s="24"/>
      <c r="CD71" s="14"/>
      <c r="CE71" s="11">
        <v>45874</v>
      </c>
      <c r="CF71" s="39">
        <v>47334</v>
      </c>
      <c r="CG71" s="34">
        <f>IF(DAY(CE71)&lt;=15,DATE(YEAR(CE71),MONTH(CE71),1),EOMONTH(CE71,0))</f>
        <v>45870</v>
      </c>
      <c r="CH71" s="34">
        <f>IF(DAY(CF71)&lt;=15,DATE(YEAR(CF71),MONTH(CF71),1),EOMONTH(CF71,0))</f>
        <v>47331</v>
      </c>
      <c r="CI71" s="14"/>
      <c r="CJ71" s="60"/>
      <c r="CK71" s="45"/>
      <c r="CL71" s="365"/>
      <c r="CM71" s="365"/>
      <c r="CN71" s="52"/>
      <c r="CO71" s="2">
        <f t="shared" ref="CO71:CO72" si="105">CQ71-120</f>
        <v>45644</v>
      </c>
      <c r="CP71" s="2">
        <f t="shared" ref="CP71:CP88" si="106">IF(DAY(CO71)&lt;=15,DATE(YEAR(CO71),MONTH(CO71),1),EOMONTH(CO71,0))</f>
        <v>45657</v>
      </c>
      <c r="CQ71" s="2">
        <f t="shared" ref="CQ71:CQ88" si="107">CS71</f>
        <v>45764</v>
      </c>
      <c r="CR71" s="2">
        <f t="shared" ref="CR71:CR88" si="108">IF(DAY(CQ71)&lt;=15,DATE(YEAR(CQ71),MONTH(CQ71),1),EOMONTH(CQ71,0))</f>
        <v>45777</v>
      </c>
      <c r="CS71" s="2">
        <f t="shared" ref="CS71:CS72" si="109">CU71-110</f>
        <v>45764</v>
      </c>
      <c r="CT71" s="2">
        <f t="shared" ref="CT71:CT88" si="110">IF(DAY(CS71)&lt;=15,DATE(YEAR(CS71),MONTH(CS71),1),EOMONTH(CS71,0))</f>
        <v>45777</v>
      </c>
      <c r="CU71" s="2">
        <f>CE71</f>
        <v>45874</v>
      </c>
      <c r="CV71" s="2">
        <f>IF(DAY(CU71)&lt;=15,DATE(YEAR(CU71),MONTH(CU71),1),EOMONTH(CU71,0))</f>
        <v>45870</v>
      </c>
    </row>
    <row r="72" spans="1:100" ht="58.5" customHeight="1">
      <c r="A72" s="130" t="s">
        <v>208</v>
      </c>
      <c r="B72" s="130" t="s">
        <v>137</v>
      </c>
      <c r="C72" s="131" t="s">
        <v>209</v>
      </c>
      <c r="D72" s="132" t="str">
        <f t="shared" ca="1" si="103"/>
        <v>En cours</v>
      </c>
      <c r="E72" s="244"/>
      <c r="F72" s="245"/>
      <c r="G72" s="245"/>
      <c r="H72" s="245"/>
      <c r="I72" s="245"/>
      <c r="J72" s="245"/>
      <c r="K72" s="245"/>
      <c r="L72" s="245"/>
      <c r="M72" s="245"/>
      <c r="N72" s="245"/>
      <c r="O72" s="245"/>
      <c r="P72" s="245"/>
      <c r="Q72" s="245"/>
      <c r="R72" s="245"/>
      <c r="S72" s="245"/>
      <c r="T72" s="245"/>
      <c r="U72" s="245"/>
      <c r="V72" s="245"/>
      <c r="W72" s="245"/>
      <c r="X72" s="245"/>
      <c r="Y72" s="245"/>
      <c r="Z72" s="245"/>
      <c r="AA72" s="245"/>
      <c r="AB72" s="245"/>
      <c r="AC72" s="245"/>
      <c r="AD72" s="245"/>
      <c r="AE72" s="245"/>
      <c r="AF72" s="245"/>
      <c r="AG72" s="245"/>
      <c r="AH72" s="245"/>
      <c r="AI72" s="245"/>
      <c r="AJ72" s="245"/>
      <c r="AK72" s="245"/>
      <c r="AL72" s="245"/>
      <c r="AM72" s="245"/>
      <c r="AN72" s="245"/>
      <c r="AO72" s="245"/>
      <c r="AP72" s="245"/>
      <c r="AQ72" s="245"/>
      <c r="AR72" s="245"/>
      <c r="AS72" s="245"/>
      <c r="AT72" s="245"/>
      <c r="AU72" s="245"/>
      <c r="AV72" s="245"/>
      <c r="AW72" s="245"/>
      <c r="AX72" s="245"/>
      <c r="AY72" s="245"/>
      <c r="AZ72" s="245"/>
      <c r="BA72" s="245"/>
      <c r="BB72" s="245"/>
      <c r="BC72" s="245"/>
      <c r="BD72" s="245"/>
      <c r="BE72" s="245"/>
      <c r="BF72" s="245"/>
      <c r="BG72" s="245"/>
      <c r="BH72" s="245"/>
      <c r="BI72" s="245"/>
      <c r="BJ72" s="245"/>
      <c r="BK72" s="245"/>
      <c r="BL72" s="245"/>
      <c r="BM72" s="299">
        <f t="shared" si="104"/>
        <v>47010</v>
      </c>
      <c r="BN72"/>
      <c r="BZ72" s="65" t="s">
        <v>208</v>
      </c>
      <c r="CA72" s="65" t="s">
        <v>208</v>
      </c>
      <c r="CB72" s="24" t="s">
        <v>49</v>
      </c>
      <c r="CC72" s="24"/>
      <c r="CD72" s="14"/>
      <c r="CE72" s="11">
        <v>45656</v>
      </c>
      <c r="CF72" s="39">
        <v>47010</v>
      </c>
      <c r="CG72" s="34">
        <f t="shared" ref="CG72:CH75" si="111">IF(DAY(CE72)&lt;=15,DATE(YEAR(CE72),MONTH(CE72),1),EOMONTH(CE72,0))</f>
        <v>45657</v>
      </c>
      <c r="CH72" s="34">
        <f t="shared" si="111"/>
        <v>46997</v>
      </c>
      <c r="CI72" s="14"/>
      <c r="CJ72" s="60"/>
      <c r="CK72" s="45"/>
      <c r="CL72" s="365"/>
      <c r="CM72" s="365"/>
      <c r="CN72" s="52"/>
      <c r="CO72" s="2">
        <f t="shared" si="105"/>
        <v>45426</v>
      </c>
      <c r="CP72" s="2">
        <f t="shared" si="106"/>
        <v>45413</v>
      </c>
      <c r="CQ72" s="2">
        <f t="shared" si="107"/>
        <v>45546</v>
      </c>
      <c r="CR72" s="2">
        <f t="shared" si="108"/>
        <v>45536</v>
      </c>
      <c r="CS72" s="2">
        <f t="shared" si="109"/>
        <v>45546</v>
      </c>
      <c r="CT72" s="2">
        <f t="shared" si="110"/>
        <v>45536</v>
      </c>
      <c r="CU72" s="2">
        <f t="shared" ref="CU72:CU88" si="112">CE72</f>
        <v>45656</v>
      </c>
      <c r="CV72" s="2">
        <f t="shared" ref="CV72:CV88" si="113">IF(DAY(CU72)&lt;=15,DATE(YEAR(CU72),MONTH(CU72),1),EOMONTH(CU72,0))</f>
        <v>45657</v>
      </c>
    </row>
    <row r="73" spans="1:100" ht="58.5" customHeight="1">
      <c r="A73" s="130" t="s">
        <v>65</v>
      </c>
      <c r="B73" s="130" t="s">
        <v>137</v>
      </c>
      <c r="C73" s="131" t="s">
        <v>210</v>
      </c>
      <c r="D73" s="132" t="str">
        <f t="shared" ca="1" si="103"/>
        <v>À venir</v>
      </c>
      <c r="E73" s="244"/>
      <c r="F73" s="245"/>
      <c r="G73" s="245"/>
      <c r="H73" s="245"/>
      <c r="I73" s="245"/>
      <c r="J73" s="245"/>
      <c r="K73" s="245"/>
      <c r="L73" s="245"/>
      <c r="M73" s="245"/>
      <c r="N73" s="245"/>
      <c r="O73" s="245"/>
      <c r="P73" s="245"/>
      <c r="Q73" s="245"/>
      <c r="R73" s="245"/>
      <c r="S73" s="245"/>
      <c r="T73" s="245"/>
      <c r="U73" s="245"/>
      <c r="V73" s="245"/>
      <c r="W73" s="245"/>
      <c r="X73" s="245"/>
      <c r="Y73" s="245"/>
      <c r="Z73" s="245"/>
      <c r="AA73" s="245"/>
      <c r="AB73" s="245"/>
      <c r="AC73" s="245"/>
      <c r="AD73" s="245"/>
      <c r="AE73" s="245"/>
      <c r="AF73" s="245"/>
      <c r="AG73" s="245"/>
      <c r="AH73" s="245"/>
      <c r="AI73" s="245"/>
      <c r="AJ73" s="245"/>
      <c r="AK73" s="245"/>
      <c r="AL73" s="245"/>
      <c r="AM73" s="245"/>
      <c r="AN73" s="245"/>
      <c r="AO73" s="245"/>
      <c r="AP73" s="245"/>
      <c r="AQ73" s="245"/>
      <c r="AR73" s="245"/>
      <c r="AS73" s="245"/>
      <c r="AT73" s="245"/>
      <c r="AU73" s="245"/>
      <c r="AV73" s="245"/>
      <c r="AW73" s="245"/>
      <c r="AX73" s="245"/>
      <c r="AY73" s="245"/>
      <c r="AZ73" s="245"/>
      <c r="BA73" s="245"/>
      <c r="BB73" s="245"/>
      <c r="BC73" s="245"/>
      <c r="BD73" s="245"/>
      <c r="BE73" s="245"/>
      <c r="BF73" s="245"/>
      <c r="BG73" s="245"/>
      <c r="BH73" s="245"/>
      <c r="BI73" s="245"/>
      <c r="BJ73" s="245"/>
      <c r="BK73" s="245"/>
      <c r="BL73" s="245"/>
      <c r="BM73" s="299">
        <f t="shared" si="104"/>
        <v>48471</v>
      </c>
      <c r="BN73"/>
      <c r="BZ73" s="65" t="s">
        <v>208</v>
      </c>
      <c r="CA73" s="65" t="s">
        <v>70</v>
      </c>
      <c r="CB73" s="24"/>
      <c r="CC73" s="24"/>
      <c r="CD73" s="14"/>
      <c r="CE73" s="11">
        <v>47011</v>
      </c>
      <c r="CF73" s="39">
        <v>48471</v>
      </c>
      <c r="CG73" s="34">
        <f t="shared" si="111"/>
        <v>46997</v>
      </c>
      <c r="CH73" s="34">
        <f t="shared" si="111"/>
        <v>48458</v>
      </c>
      <c r="CI73" s="14"/>
      <c r="CJ73" s="60"/>
      <c r="CK73" s="45"/>
      <c r="CL73" s="365"/>
      <c r="CM73" s="365"/>
      <c r="CN73" s="52"/>
      <c r="CO73" s="2">
        <f t="shared" ref="CO73" si="114">CQ73-120</f>
        <v>46781</v>
      </c>
      <c r="CP73" s="2">
        <f t="shared" ref="CP73" si="115">IF(DAY(CO73)&lt;=15,DATE(YEAR(CO73),MONTH(CO73),1),EOMONTH(CO73,0))</f>
        <v>46783</v>
      </c>
      <c r="CQ73" s="2">
        <f t="shared" ref="CQ73" si="116">CS73</f>
        <v>46901</v>
      </c>
      <c r="CR73" s="2">
        <f t="shared" ref="CR73" si="117">IF(DAY(CQ73)&lt;=15,DATE(YEAR(CQ73),MONTH(CQ73),1),EOMONTH(CQ73,0))</f>
        <v>46904</v>
      </c>
      <c r="CS73" s="2">
        <f t="shared" ref="CS73" si="118">CU73-110</f>
        <v>46901</v>
      </c>
      <c r="CT73" s="2">
        <f t="shared" ref="CT73" si="119">IF(DAY(CS73)&lt;=15,DATE(YEAR(CS73),MONTH(CS73),1),EOMONTH(CS73,0))</f>
        <v>46904</v>
      </c>
      <c r="CU73" s="2">
        <f t="shared" ref="CU73" si="120">CE73</f>
        <v>47011</v>
      </c>
      <c r="CV73" s="2">
        <f t="shared" ref="CV73" si="121">IF(DAY(CU73)&lt;=15,DATE(YEAR(CU73),MONTH(CU73),1),EOMONTH(CU73,0))</f>
        <v>46997</v>
      </c>
    </row>
    <row r="74" spans="1:100" ht="58.5" customHeight="1">
      <c r="A74" s="130" t="s">
        <v>211</v>
      </c>
      <c r="B74" s="130" t="s">
        <v>137</v>
      </c>
      <c r="C74" s="131" t="s">
        <v>212</v>
      </c>
      <c r="D74" s="132" t="str">
        <f t="shared" ca="1" si="103"/>
        <v>En cours</v>
      </c>
      <c r="E74" s="244"/>
      <c r="F74" s="245"/>
      <c r="G74" s="245"/>
      <c r="H74" s="245"/>
      <c r="I74" s="245"/>
      <c r="J74" s="245"/>
      <c r="K74" s="245"/>
      <c r="L74" s="245"/>
      <c r="M74" s="245"/>
      <c r="N74" s="245"/>
      <c r="O74" s="245"/>
      <c r="P74" s="245"/>
      <c r="Q74" s="245"/>
      <c r="R74" s="245"/>
      <c r="S74" s="245"/>
      <c r="T74" s="245"/>
      <c r="U74" s="245"/>
      <c r="V74" s="245"/>
      <c r="W74" s="245"/>
      <c r="X74" s="245"/>
      <c r="Y74" s="245"/>
      <c r="Z74" s="245"/>
      <c r="AA74" s="245"/>
      <c r="AB74" s="245"/>
      <c r="AC74" s="245"/>
      <c r="AD74" s="245"/>
      <c r="AE74" s="245"/>
      <c r="AF74" s="245"/>
      <c r="AG74" s="245"/>
      <c r="AH74" s="245"/>
      <c r="AI74" s="245"/>
      <c r="AJ74" s="245"/>
      <c r="AK74" s="245"/>
      <c r="AL74" s="245"/>
      <c r="AM74" s="245"/>
      <c r="AN74" s="245"/>
      <c r="AO74" s="245"/>
      <c r="AP74" s="245"/>
      <c r="AQ74" s="245"/>
      <c r="AR74" s="245"/>
      <c r="AS74" s="245"/>
      <c r="AT74" s="245"/>
      <c r="AU74" s="245"/>
      <c r="AV74" s="245"/>
      <c r="AW74" s="245"/>
      <c r="AX74" s="245"/>
      <c r="AY74" s="245"/>
      <c r="AZ74" s="245"/>
      <c r="BA74" s="245"/>
      <c r="BB74" s="245"/>
      <c r="BC74" s="245"/>
      <c r="BD74" s="245"/>
      <c r="BE74" s="245"/>
      <c r="BF74" s="245"/>
      <c r="BG74" s="245"/>
      <c r="BH74" s="245"/>
      <c r="BI74" s="245"/>
      <c r="BJ74" s="245"/>
      <c r="BK74" s="245"/>
      <c r="BL74" s="245"/>
      <c r="BM74" s="299">
        <f t="shared" si="104"/>
        <v>47026</v>
      </c>
      <c r="BN74"/>
      <c r="BZ74" s="65" t="s">
        <v>211</v>
      </c>
      <c r="CA74" s="65" t="s">
        <v>211</v>
      </c>
      <c r="CB74" s="24" t="s">
        <v>49</v>
      </c>
      <c r="CC74" s="24"/>
      <c r="CD74" s="14" t="s">
        <v>50</v>
      </c>
      <c r="CE74" s="11">
        <v>45931</v>
      </c>
      <c r="CF74" s="39">
        <v>47026</v>
      </c>
      <c r="CG74" s="34">
        <f t="shared" si="111"/>
        <v>45931</v>
      </c>
      <c r="CH74" s="34">
        <f t="shared" si="111"/>
        <v>47026</v>
      </c>
      <c r="CI74" s="14"/>
      <c r="CJ74" s="60"/>
      <c r="CK74" s="45"/>
      <c r="CL74" s="365"/>
      <c r="CM74" s="365"/>
      <c r="CN74" s="52"/>
      <c r="CO74" s="2">
        <f t="shared" ref="CO74:CO76" si="122">CQ74-120</f>
        <v>45701</v>
      </c>
      <c r="CP74" s="2">
        <f t="shared" ref="CP74:CP76" si="123">IF(DAY(CO74)&lt;=15,DATE(YEAR(CO74),MONTH(CO74),1),EOMONTH(CO74,0))</f>
        <v>45689</v>
      </c>
      <c r="CQ74" s="2">
        <f t="shared" ref="CQ74:CQ76" si="124">CS74</f>
        <v>45821</v>
      </c>
      <c r="CR74" s="2">
        <f t="shared" ref="CR74:CR76" si="125">IF(DAY(CQ74)&lt;=15,DATE(YEAR(CQ74),MONTH(CQ74),1),EOMONTH(CQ74,0))</f>
        <v>45809</v>
      </c>
      <c r="CS74" s="2">
        <f t="shared" ref="CS74:CS76" si="126">CU74-110</f>
        <v>45821</v>
      </c>
      <c r="CT74" s="2">
        <f t="shared" ref="CT74:CT76" si="127">IF(DAY(CS74)&lt;=15,DATE(YEAR(CS74),MONTH(CS74),1),EOMONTH(CS74,0))</f>
        <v>45809</v>
      </c>
      <c r="CU74" s="2">
        <f t="shared" ref="CU74:CU76" si="128">CE74</f>
        <v>45931</v>
      </c>
      <c r="CV74" s="2">
        <f t="shared" ref="CV74:CV76" si="129">IF(DAY(CU74)&lt;=15,DATE(YEAR(CU74),MONTH(CU74),1),EOMONTH(CU74,0))</f>
        <v>45931</v>
      </c>
    </row>
    <row r="75" spans="1:100" ht="58.5" customHeight="1">
      <c r="A75" s="130" t="s">
        <v>65</v>
      </c>
      <c r="B75" s="130" t="s">
        <v>137</v>
      </c>
      <c r="C75" s="131" t="s">
        <v>212</v>
      </c>
      <c r="D75" s="132" t="str">
        <f t="shared" ca="1" si="103"/>
        <v>À venir</v>
      </c>
      <c r="E75" s="244"/>
      <c r="F75" s="245"/>
      <c r="G75" s="245"/>
      <c r="H75" s="245"/>
      <c r="I75" s="245"/>
      <c r="J75" s="245"/>
      <c r="K75" s="245"/>
      <c r="L75" s="245"/>
      <c r="M75" s="245"/>
      <c r="N75" s="245"/>
      <c r="O75" s="245"/>
      <c r="P75" s="245"/>
      <c r="Q75" s="245"/>
      <c r="R75" s="245"/>
      <c r="S75" s="245"/>
      <c r="T75" s="245"/>
      <c r="U75" s="245"/>
      <c r="V75" s="245"/>
      <c r="W75" s="245"/>
      <c r="X75" s="245"/>
      <c r="Y75" s="245"/>
      <c r="Z75" s="245"/>
      <c r="AA75" s="245"/>
      <c r="AB75" s="245"/>
      <c r="AC75" s="245"/>
      <c r="AD75" s="245"/>
      <c r="AE75" s="245"/>
      <c r="AF75" s="245"/>
      <c r="AG75" s="245"/>
      <c r="AH75" s="245"/>
      <c r="AI75" s="245"/>
      <c r="AJ75" s="245"/>
      <c r="AK75" s="245"/>
      <c r="AL75" s="245"/>
      <c r="AM75" s="245"/>
      <c r="AN75" s="245"/>
      <c r="AO75" s="245"/>
      <c r="AP75" s="245"/>
      <c r="AQ75" s="245"/>
      <c r="AR75" s="245"/>
      <c r="AS75" s="245"/>
      <c r="AT75" s="245"/>
      <c r="AU75" s="245"/>
      <c r="AV75" s="245"/>
      <c r="AW75" s="245"/>
      <c r="AX75" s="245"/>
      <c r="AY75" s="245"/>
      <c r="AZ75" s="245"/>
      <c r="BA75" s="245"/>
      <c r="BB75" s="245"/>
      <c r="BC75" s="245"/>
      <c r="BD75" s="245"/>
      <c r="BE75" s="245"/>
      <c r="BF75" s="245"/>
      <c r="BG75" s="245"/>
      <c r="BH75" s="245"/>
      <c r="BI75" s="245"/>
      <c r="BJ75" s="245"/>
      <c r="BK75" s="245"/>
      <c r="BL75" s="245"/>
      <c r="BM75" s="299">
        <f t="shared" si="104"/>
        <v>48487</v>
      </c>
      <c r="BN75"/>
      <c r="BZ75" s="65" t="s">
        <v>211</v>
      </c>
      <c r="CA75" s="65" t="s">
        <v>70</v>
      </c>
      <c r="CB75" s="24"/>
      <c r="CC75" s="23"/>
      <c r="CD75" s="28"/>
      <c r="CE75" s="6">
        <v>47027</v>
      </c>
      <c r="CF75" s="382">
        <v>48487</v>
      </c>
      <c r="CG75" s="34">
        <f t="shared" si="111"/>
        <v>47027</v>
      </c>
      <c r="CH75" s="34">
        <f t="shared" si="111"/>
        <v>48487</v>
      </c>
      <c r="CI75" s="28"/>
      <c r="CJ75" s="28"/>
      <c r="CK75" s="7"/>
      <c r="CL75" s="387"/>
      <c r="CM75" s="387"/>
      <c r="CN75" s="30"/>
      <c r="CO75" s="2">
        <f t="shared" si="122"/>
        <v>46797</v>
      </c>
      <c r="CP75" s="2">
        <f t="shared" si="123"/>
        <v>46784</v>
      </c>
      <c r="CQ75" s="2">
        <f t="shared" si="124"/>
        <v>46917</v>
      </c>
      <c r="CR75" s="2">
        <f t="shared" si="125"/>
        <v>46905</v>
      </c>
      <c r="CS75" s="2">
        <f t="shared" si="126"/>
        <v>46917</v>
      </c>
      <c r="CT75" s="2">
        <f t="shared" si="127"/>
        <v>46905</v>
      </c>
      <c r="CU75" s="2">
        <f t="shared" si="128"/>
        <v>47027</v>
      </c>
      <c r="CV75" s="2">
        <f t="shared" si="129"/>
        <v>47027</v>
      </c>
    </row>
    <row r="76" spans="1:100" ht="35.5" customHeight="1">
      <c r="A76" s="130" t="s">
        <v>213</v>
      </c>
      <c r="B76" s="130" t="s">
        <v>137</v>
      </c>
      <c r="C76" s="131" t="s">
        <v>214</v>
      </c>
      <c r="D76" s="132" t="str">
        <f t="shared" ca="1" si="103"/>
        <v>En cours</v>
      </c>
      <c r="E76" s="244"/>
      <c r="F76" s="245"/>
      <c r="G76" s="245"/>
      <c r="H76" s="245"/>
      <c r="I76" s="245"/>
      <c r="J76" s="245"/>
      <c r="K76" s="245"/>
      <c r="L76" s="245"/>
      <c r="M76" s="245"/>
      <c r="N76" s="245"/>
      <c r="O76" s="245"/>
      <c r="P76" s="245"/>
      <c r="Q76" s="245"/>
      <c r="R76" s="245"/>
      <c r="S76" s="245"/>
      <c r="T76" s="245"/>
      <c r="U76" s="245"/>
      <c r="V76" s="245"/>
      <c r="W76" s="245"/>
      <c r="X76" s="245"/>
      <c r="Y76" s="245"/>
      <c r="Z76" s="245"/>
      <c r="AA76" s="245"/>
      <c r="AB76" s="245"/>
      <c r="AC76" s="245"/>
      <c r="AD76" s="245"/>
      <c r="AE76" s="245"/>
      <c r="AF76" s="245"/>
      <c r="AG76" s="245"/>
      <c r="AH76" s="245"/>
      <c r="AI76" s="245"/>
      <c r="AJ76" s="245"/>
      <c r="AK76" s="245"/>
      <c r="AL76" s="245"/>
      <c r="AM76" s="245"/>
      <c r="AN76" s="245"/>
      <c r="AO76" s="245"/>
      <c r="AP76" s="245"/>
      <c r="AQ76" s="245"/>
      <c r="AR76" s="245"/>
      <c r="AS76" s="245"/>
      <c r="AT76" s="245"/>
      <c r="AU76" s="245"/>
      <c r="AV76" s="245"/>
      <c r="AW76" s="245"/>
      <c r="AX76" s="245"/>
      <c r="AY76" s="245"/>
      <c r="AZ76" s="245"/>
      <c r="BA76" s="245"/>
      <c r="BB76" s="245"/>
      <c r="BC76" s="245"/>
      <c r="BD76" s="245"/>
      <c r="BE76" s="245"/>
      <c r="BF76" s="245"/>
      <c r="BG76" s="245"/>
      <c r="BH76" s="245"/>
      <c r="BI76" s="245"/>
      <c r="BJ76" s="245"/>
      <c r="BK76" s="245"/>
      <c r="BL76" s="245"/>
      <c r="BM76" s="299">
        <f t="shared" si="104"/>
        <v>46956</v>
      </c>
      <c r="BZ76" s="5" t="s">
        <v>213</v>
      </c>
      <c r="CA76" s="68" t="s">
        <v>213</v>
      </c>
      <c r="CB76" s="24" t="s">
        <v>49</v>
      </c>
      <c r="CE76" s="6">
        <v>45496</v>
      </c>
      <c r="CF76" s="6">
        <v>46956</v>
      </c>
      <c r="CG76" s="34">
        <f t="shared" ref="CG76" si="130">IF(DAY(CE76)&lt;=15,DATE(YEAR(CE76),MONTH(CE76),1),EOMONTH(CE76,0))</f>
        <v>45504</v>
      </c>
      <c r="CH76" s="34">
        <f t="shared" ref="CH76" si="131">IF(DAY(CF76)&lt;=15,DATE(YEAR(CF76),MONTH(CF76),1),EOMONTH(CF76,0))</f>
        <v>46965</v>
      </c>
      <c r="CO76" s="2">
        <f t="shared" si="122"/>
        <v>45266</v>
      </c>
      <c r="CP76" s="2">
        <f t="shared" si="123"/>
        <v>45261</v>
      </c>
      <c r="CQ76" s="2">
        <f t="shared" si="124"/>
        <v>45386</v>
      </c>
      <c r="CR76" s="2">
        <f t="shared" si="125"/>
        <v>45383</v>
      </c>
      <c r="CS76" s="2">
        <f t="shared" si="126"/>
        <v>45386</v>
      </c>
      <c r="CT76" s="2">
        <f t="shared" si="127"/>
        <v>45383</v>
      </c>
      <c r="CU76" s="2">
        <f t="shared" si="128"/>
        <v>45496</v>
      </c>
      <c r="CV76" s="2">
        <f t="shared" si="129"/>
        <v>45504</v>
      </c>
    </row>
    <row r="77" spans="1:100" ht="29.25" customHeight="1">
      <c r="A77" s="130" t="s">
        <v>215</v>
      </c>
      <c r="B77" s="130" t="s">
        <v>216</v>
      </c>
      <c r="C77" s="131" t="s">
        <v>217</v>
      </c>
      <c r="D77" s="132" t="str">
        <f t="shared" ca="1" si="103"/>
        <v>En cours</v>
      </c>
      <c r="E77" s="244"/>
      <c r="F77" s="245"/>
      <c r="G77" s="245"/>
      <c r="H77" s="245"/>
      <c r="I77" s="245"/>
      <c r="J77" s="245"/>
      <c r="K77" s="245"/>
      <c r="L77" s="245"/>
      <c r="M77" s="245"/>
      <c r="N77" s="245"/>
      <c r="O77" s="245"/>
      <c r="P77" s="245"/>
      <c r="Q77" s="245"/>
      <c r="R77" s="245"/>
      <c r="S77" s="245"/>
      <c r="T77" s="245"/>
      <c r="U77" s="245"/>
      <c r="V77" s="245"/>
      <c r="W77" s="245"/>
      <c r="X77" s="245"/>
      <c r="Y77" s="245"/>
      <c r="Z77" s="245"/>
      <c r="AA77" s="245"/>
      <c r="AB77" s="245"/>
      <c r="AC77" s="245"/>
      <c r="AD77" s="245"/>
      <c r="AE77" s="245"/>
      <c r="AF77" s="245"/>
      <c r="AG77" s="245"/>
      <c r="AH77" s="245"/>
      <c r="AI77" s="245"/>
      <c r="AJ77" s="245"/>
      <c r="AK77" s="245"/>
      <c r="AL77" s="245"/>
      <c r="AM77" s="245"/>
      <c r="AN77" s="245"/>
      <c r="AO77" s="245"/>
      <c r="AP77" s="245"/>
      <c r="AQ77" s="245"/>
      <c r="AR77" s="245"/>
      <c r="AS77" s="245"/>
      <c r="AT77" s="245"/>
      <c r="AU77" s="245"/>
      <c r="AV77" s="245"/>
      <c r="AW77" s="245"/>
      <c r="AX77" s="245"/>
      <c r="AY77" s="245"/>
      <c r="AZ77" s="245"/>
      <c r="BA77" s="245"/>
      <c r="BB77" s="245"/>
      <c r="BC77" s="245"/>
      <c r="BD77" s="245"/>
      <c r="BE77" s="245"/>
      <c r="BF77" s="245"/>
      <c r="BG77" s="245"/>
      <c r="BH77" s="245"/>
      <c r="BI77" s="245"/>
      <c r="BJ77" s="245"/>
      <c r="BK77" s="245"/>
      <c r="BL77" s="245"/>
      <c r="BM77" s="299">
        <f t="shared" ref="BM77:BM88" si="132">CF77</f>
        <v>47208</v>
      </c>
      <c r="BN77"/>
      <c r="BO77"/>
      <c r="BP77"/>
      <c r="BQ77"/>
      <c r="BR77"/>
      <c r="BS77"/>
      <c r="BT77"/>
      <c r="BU77"/>
      <c r="BZ77" s="46" t="s">
        <v>218</v>
      </c>
      <c r="CA77" s="65" t="s">
        <v>215</v>
      </c>
      <c r="CB77" s="55" t="s">
        <v>49</v>
      </c>
      <c r="CC77" s="24"/>
      <c r="CD77" s="14" t="s">
        <v>63</v>
      </c>
      <c r="CE77" s="11">
        <v>45748</v>
      </c>
      <c r="CF77" s="39">
        <v>47208</v>
      </c>
      <c r="CG77" s="34">
        <f t="shared" si="76"/>
        <v>45748</v>
      </c>
      <c r="CH77" s="34">
        <f t="shared" si="76"/>
        <v>47208</v>
      </c>
      <c r="CI77" s="14" t="s">
        <v>2</v>
      </c>
      <c r="CJ77" s="60" t="s">
        <v>219</v>
      </c>
      <c r="CK77" s="45" t="s">
        <v>9</v>
      </c>
      <c r="CL77" s="365" t="s">
        <v>13</v>
      </c>
      <c r="CM77" s="365"/>
      <c r="CN77" s="52"/>
      <c r="CO77" s="3">
        <f>CQ77-120</f>
        <v>45483</v>
      </c>
      <c r="CP77" s="3">
        <f>IF(DAY(CO77)&lt;=15,DATE(YEAR(CO77),MONTH(CO77),1),EOMONTH(CO77,0))</f>
        <v>45474</v>
      </c>
      <c r="CQ77" s="3">
        <f>CS77</f>
        <v>45603</v>
      </c>
      <c r="CR77" s="3">
        <f>IF(DAY(CQ77)&lt;=15,DATE(YEAR(CQ77),MONTH(CQ77),1),EOMONTH(CQ77,0))</f>
        <v>45597</v>
      </c>
      <c r="CS77" s="3">
        <f>CU77-145</f>
        <v>45603</v>
      </c>
      <c r="CT77" s="3">
        <f>IF(DAY(CS77)&lt;=15,DATE(YEAR(CS77),MONTH(CS77),1),EOMONTH(CS77,0))</f>
        <v>45597</v>
      </c>
      <c r="CU77" s="3">
        <f t="shared" si="112"/>
        <v>45748</v>
      </c>
      <c r="CV77" s="3">
        <f t="shared" si="113"/>
        <v>45748</v>
      </c>
    </row>
    <row r="78" spans="1:100" s="28" customFormat="1" ht="42" customHeight="1">
      <c r="A78" s="130" t="s">
        <v>220</v>
      </c>
      <c r="B78" s="130" t="s">
        <v>216</v>
      </c>
      <c r="C78" s="131" t="s">
        <v>221</v>
      </c>
      <c r="D78" s="132" t="str">
        <f t="shared" ca="1" si="103"/>
        <v>En cours</v>
      </c>
      <c r="E78" s="244"/>
      <c r="F78" s="245"/>
      <c r="G78" s="245"/>
      <c r="H78" s="245"/>
      <c r="I78" s="245"/>
      <c r="J78" s="245"/>
      <c r="K78" s="245"/>
      <c r="L78" s="245"/>
      <c r="M78" s="245"/>
      <c r="N78" s="245"/>
      <c r="O78" s="245"/>
      <c r="P78" s="245"/>
      <c r="Q78" s="245"/>
      <c r="R78" s="245"/>
      <c r="S78" s="245"/>
      <c r="T78" s="245"/>
      <c r="U78" s="245"/>
      <c r="V78" s="245"/>
      <c r="W78" s="245"/>
      <c r="X78" s="245"/>
      <c r="Y78" s="245"/>
      <c r="Z78" s="245"/>
      <c r="AA78" s="245"/>
      <c r="AB78" s="245"/>
      <c r="AC78" s="245"/>
      <c r="AD78" s="245"/>
      <c r="AE78" s="245"/>
      <c r="AF78" s="245"/>
      <c r="AG78" s="245"/>
      <c r="AH78" s="245"/>
      <c r="AI78" s="245"/>
      <c r="AJ78" s="245"/>
      <c r="AK78" s="245"/>
      <c r="AL78" s="245"/>
      <c r="AM78" s="245"/>
      <c r="AN78" s="245"/>
      <c r="AO78" s="245"/>
      <c r="AP78" s="245"/>
      <c r="AQ78" s="245"/>
      <c r="AR78" s="245"/>
      <c r="AS78" s="245"/>
      <c r="AT78" s="245"/>
      <c r="AU78" s="245"/>
      <c r="AV78" s="245"/>
      <c r="AW78" s="245"/>
      <c r="AX78" s="245"/>
      <c r="AY78" s="245"/>
      <c r="AZ78" s="245"/>
      <c r="BA78" s="245"/>
      <c r="BB78" s="245"/>
      <c r="BC78" s="245"/>
      <c r="BD78" s="245"/>
      <c r="BE78" s="245"/>
      <c r="BF78" s="245"/>
      <c r="BG78" s="245"/>
      <c r="BH78" s="245"/>
      <c r="BI78" s="245"/>
      <c r="BJ78" s="245"/>
      <c r="BK78" s="245"/>
      <c r="BL78" s="245"/>
      <c r="BM78" s="299">
        <f t="shared" si="132"/>
        <v>47026</v>
      </c>
      <c r="BN78" s="5"/>
      <c r="BZ78" s="50" t="s">
        <v>222</v>
      </c>
      <c r="CA78" s="360" t="s">
        <v>220</v>
      </c>
      <c r="CB78" s="55" t="s">
        <v>49</v>
      </c>
      <c r="CC78" s="24"/>
      <c r="CD78" s="14" t="s">
        <v>63</v>
      </c>
      <c r="CE78" s="11">
        <v>45628</v>
      </c>
      <c r="CF78" s="39">
        <v>47026</v>
      </c>
      <c r="CG78" s="34">
        <f t="shared" si="76"/>
        <v>45627</v>
      </c>
      <c r="CH78" s="34">
        <f t="shared" si="76"/>
        <v>47026</v>
      </c>
      <c r="CI78" s="14" t="s">
        <v>2</v>
      </c>
      <c r="CJ78" s="60" t="s">
        <v>223</v>
      </c>
      <c r="CK78" s="45" t="s">
        <v>9</v>
      </c>
      <c r="CL78" s="365" t="s">
        <v>13</v>
      </c>
      <c r="CM78" s="365"/>
      <c r="CN78" s="52"/>
      <c r="CO78" s="3">
        <f>CQ78-120</f>
        <v>45418</v>
      </c>
      <c r="CP78" s="2">
        <f>IF(DAY(CO78)&lt;=15,DATE(YEAR(CO78),MONTH(CO78),1),EOMONTH(CO78,0))</f>
        <v>45413</v>
      </c>
      <c r="CQ78" s="2">
        <f>CS78</f>
        <v>45538</v>
      </c>
      <c r="CR78" s="2">
        <f>IF(DAY(CQ78)&lt;=15,DATE(YEAR(CQ78),MONTH(CQ78),1),EOMONTH(CQ78,0))</f>
        <v>45536</v>
      </c>
      <c r="CS78" s="2">
        <f>CU78-90</f>
        <v>45538</v>
      </c>
      <c r="CT78" s="2">
        <f>IF(DAY(CS78)&lt;=15,DATE(YEAR(CS78),MONTH(CS78),1),EOMONTH(CS78,0))</f>
        <v>45536</v>
      </c>
      <c r="CU78" s="2">
        <f t="shared" si="112"/>
        <v>45628</v>
      </c>
      <c r="CV78" s="2">
        <f t="shared" si="113"/>
        <v>45627</v>
      </c>
    </row>
    <row r="79" spans="1:100" ht="26.25" customHeight="1">
      <c r="A79" s="130" t="s">
        <v>224</v>
      </c>
      <c r="B79" s="130" t="s">
        <v>216</v>
      </c>
      <c r="C79" s="131" t="s">
        <v>225</v>
      </c>
      <c r="D79" s="132" t="str">
        <f t="shared" ca="1" si="103"/>
        <v>En cours</v>
      </c>
      <c r="E79" s="244"/>
      <c r="F79" s="245"/>
      <c r="G79" s="245"/>
      <c r="H79" s="245"/>
      <c r="I79" s="245"/>
      <c r="J79" s="245"/>
      <c r="K79" s="245"/>
      <c r="L79" s="245"/>
      <c r="M79" s="245"/>
      <c r="N79" s="245"/>
      <c r="O79" s="245"/>
      <c r="P79" s="245"/>
      <c r="Q79" s="245"/>
      <c r="R79" s="245"/>
      <c r="S79" s="245"/>
      <c r="T79" s="245"/>
      <c r="U79" s="245"/>
      <c r="V79" s="245"/>
      <c r="W79" s="245"/>
      <c r="X79" s="245"/>
      <c r="Y79" s="245"/>
      <c r="Z79" s="245"/>
      <c r="AA79" s="245"/>
      <c r="AB79" s="245"/>
      <c r="AC79" s="245"/>
      <c r="AD79" s="245"/>
      <c r="AE79" s="245"/>
      <c r="AF79" s="245"/>
      <c r="AG79" s="245"/>
      <c r="AH79" s="245"/>
      <c r="AI79" s="245"/>
      <c r="AJ79" s="245"/>
      <c r="AK79" s="245"/>
      <c r="AL79" s="245"/>
      <c r="AM79" s="245"/>
      <c r="AN79" s="245"/>
      <c r="AO79" s="245"/>
      <c r="AP79" s="245"/>
      <c r="AQ79" s="245"/>
      <c r="AR79" s="245"/>
      <c r="AS79" s="245"/>
      <c r="AT79" s="245"/>
      <c r="AU79" s="245"/>
      <c r="AV79" s="245"/>
      <c r="AW79" s="245"/>
      <c r="AX79" s="245"/>
      <c r="AY79" s="245"/>
      <c r="AZ79" s="245"/>
      <c r="BA79" s="245"/>
      <c r="BB79" s="245"/>
      <c r="BC79" s="245"/>
      <c r="BD79" s="245"/>
      <c r="BE79" s="245"/>
      <c r="BF79" s="245"/>
      <c r="BG79" s="245"/>
      <c r="BH79" s="245"/>
      <c r="BI79" s="245"/>
      <c r="BJ79" s="245"/>
      <c r="BK79" s="245"/>
      <c r="BL79" s="245"/>
      <c r="BM79" s="299">
        <f t="shared" si="132"/>
        <v>46329</v>
      </c>
      <c r="BO79"/>
      <c r="BP79"/>
      <c r="BQ79"/>
      <c r="BR79"/>
      <c r="BS79"/>
      <c r="BT79"/>
      <c r="BU79"/>
      <c r="BZ79" s="46" t="s">
        <v>226</v>
      </c>
      <c r="CA79" s="65" t="s">
        <v>224</v>
      </c>
      <c r="CB79" s="24" t="s">
        <v>49</v>
      </c>
      <c r="CC79" s="24" t="s">
        <v>49</v>
      </c>
      <c r="CD79" s="14" t="s">
        <v>63</v>
      </c>
      <c r="CE79" s="11">
        <v>44869</v>
      </c>
      <c r="CF79" s="39">
        <v>46329</v>
      </c>
      <c r="CG79" s="34">
        <f t="shared" si="76"/>
        <v>44866</v>
      </c>
      <c r="CH79" s="34">
        <f t="shared" si="76"/>
        <v>46327</v>
      </c>
      <c r="CI79" s="14" t="s">
        <v>2</v>
      </c>
      <c r="CJ79" s="60" t="s">
        <v>227</v>
      </c>
      <c r="CK79" s="45" t="s">
        <v>9</v>
      </c>
      <c r="CL79" s="365" t="s">
        <v>13</v>
      </c>
      <c r="CM79" s="365"/>
      <c r="CN79" s="52"/>
      <c r="CO79" s="3">
        <f t="shared" ref="CO79:CO88" si="133">CQ79-120</f>
        <v>44569</v>
      </c>
      <c r="CP79" s="3">
        <f t="shared" si="106"/>
        <v>44562</v>
      </c>
      <c r="CQ79" s="3">
        <f t="shared" si="107"/>
        <v>44689</v>
      </c>
      <c r="CR79" s="3">
        <f t="shared" si="108"/>
        <v>44682</v>
      </c>
      <c r="CS79" s="3">
        <f>CU79-180</f>
        <v>44689</v>
      </c>
      <c r="CT79" s="3">
        <f t="shared" si="110"/>
        <v>44682</v>
      </c>
      <c r="CU79" s="3">
        <f t="shared" si="112"/>
        <v>44869</v>
      </c>
      <c r="CV79" s="3">
        <f t="shared" si="113"/>
        <v>44866</v>
      </c>
    </row>
    <row r="80" spans="1:100" ht="29.25" customHeight="1">
      <c r="A80" s="304" t="s">
        <v>228</v>
      </c>
      <c r="B80" s="304" t="s">
        <v>216</v>
      </c>
      <c r="C80" s="131" t="s">
        <v>225</v>
      </c>
      <c r="D80" s="132" t="str">
        <f t="shared" ca="1" si="103"/>
        <v>En cours</v>
      </c>
      <c r="E80" s="244"/>
      <c r="F80" s="245"/>
      <c r="G80" s="245"/>
      <c r="H80" s="245"/>
      <c r="I80" s="245"/>
      <c r="J80" s="245"/>
      <c r="K80" s="245"/>
      <c r="L80" s="245"/>
      <c r="M80" s="245"/>
      <c r="N80" s="245"/>
      <c r="O80" s="245"/>
      <c r="P80" s="245"/>
      <c r="Q80" s="245"/>
      <c r="R80" s="245"/>
      <c r="S80" s="245"/>
      <c r="T80" s="245"/>
      <c r="U80" s="245"/>
      <c r="V80" s="245"/>
      <c r="W80" s="245"/>
      <c r="X80" s="245"/>
      <c r="Y80" s="245"/>
      <c r="Z80" s="245"/>
      <c r="AA80" s="245"/>
      <c r="AB80" s="245"/>
      <c r="AC80" s="245"/>
      <c r="AD80" s="245"/>
      <c r="AE80" s="245"/>
      <c r="AF80" s="245"/>
      <c r="AG80" s="245"/>
      <c r="AH80" s="245"/>
      <c r="AI80" s="245"/>
      <c r="AJ80" s="245"/>
      <c r="AK80" s="245"/>
      <c r="AL80" s="245"/>
      <c r="AM80" s="245"/>
      <c r="AN80" s="245"/>
      <c r="AO80" s="245"/>
      <c r="AP80" s="245"/>
      <c r="AQ80" s="245"/>
      <c r="AR80" s="245"/>
      <c r="AS80" s="245"/>
      <c r="AT80" s="245"/>
      <c r="AU80" s="245"/>
      <c r="AV80" s="245"/>
      <c r="AW80" s="245"/>
      <c r="AX80" s="245"/>
      <c r="AY80" s="245"/>
      <c r="AZ80" s="245"/>
      <c r="BA80" s="245"/>
      <c r="BB80" s="245"/>
      <c r="BC80" s="245"/>
      <c r="BD80" s="245"/>
      <c r="BE80" s="245"/>
      <c r="BF80" s="245"/>
      <c r="BG80" s="245"/>
      <c r="BH80" s="245"/>
      <c r="BI80" s="245"/>
      <c r="BJ80" s="245"/>
      <c r="BK80" s="245"/>
      <c r="BL80" s="245"/>
      <c r="BM80" s="299">
        <f t="shared" si="132"/>
        <v>47046</v>
      </c>
      <c r="BZ80" s="46" t="s">
        <v>226</v>
      </c>
      <c r="CA80" s="65" t="s">
        <v>228</v>
      </c>
      <c r="CB80" s="55" t="s">
        <v>49</v>
      </c>
      <c r="CC80" s="24"/>
      <c r="CD80" s="14" t="s">
        <v>63</v>
      </c>
      <c r="CE80" s="11">
        <v>45580</v>
      </c>
      <c r="CF80" s="39">
        <v>47046</v>
      </c>
      <c r="CG80" s="34">
        <f t="shared" si="76"/>
        <v>45566</v>
      </c>
      <c r="CH80" s="34">
        <f t="shared" si="76"/>
        <v>47057</v>
      </c>
      <c r="CI80" s="14" t="s">
        <v>2</v>
      </c>
      <c r="CJ80" s="60" t="s">
        <v>229</v>
      </c>
      <c r="CK80" s="45" t="s">
        <v>9</v>
      </c>
      <c r="CL80" s="365" t="s">
        <v>13</v>
      </c>
      <c r="CM80" s="365"/>
      <c r="CN80" s="52"/>
      <c r="CO80" s="3">
        <f t="shared" si="133"/>
        <v>45395</v>
      </c>
      <c r="CP80" s="3">
        <f t="shared" si="106"/>
        <v>45383</v>
      </c>
      <c r="CQ80" s="3">
        <f t="shared" si="107"/>
        <v>45515</v>
      </c>
      <c r="CR80" s="3">
        <f t="shared" si="108"/>
        <v>45505</v>
      </c>
      <c r="CS80" s="3">
        <f>CU80-65</f>
        <v>45515</v>
      </c>
      <c r="CT80" s="3">
        <f t="shared" si="110"/>
        <v>45505</v>
      </c>
      <c r="CU80" s="3">
        <f t="shared" si="112"/>
        <v>45580</v>
      </c>
      <c r="CV80" s="3">
        <f t="shared" si="113"/>
        <v>45566</v>
      </c>
    </row>
    <row r="81" spans="1:100" ht="29.25" customHeight="1">
      <c r="A81" s="130" t="s">
        <v>65</v>
      </c>
      <c r="B81" s="304" t="s">
        <v>216</v>
      </c>
      <c r="C81" s="131" t="s">
        <v>225</v>
      </c>
      <c r="D81" s="132" t="str">
        <f t="shared" ca="1" si="103"/>
        <v>À venir</v>
      </c>
      <c r="E81" s="244"/>
      <c r="F81" s="245"/>
      <c r="G81" s="245"/>
      <c r="H81" s="245"/>
      <c r="I81" s="245"/>
      <c r="J81" s="245"/>
      <c r="K81" s="245"/>
      <c r="L81" s="245"/>
      <c r="M81" s="245"/>
      <c r="N81" s="245"/>
      <c r="O81" s="245"/>
      <c r="P81" s="245"/>
      <c r="Q81" s="245"/>
      <c r="R81" s="245"/>
      <c r="S81" s="245"/>
      <c r="T81" s="245"/>
      <c r="U81" s="245"/>
      <c r="V81" s="245"/>
      <c r="W81" s="245"/>
      <c r="X81" s="245"/>
      <c r="Y81" s="245"/>
      <c r="Z81" s="245"/>
      <c r="AA81" s="245"/>
      <c r="AB81" s="245"/>
      <c r="AC81" s="245"/>
      <c r="AD81" s="245"/>
      <c r="AE81" s="245"/>
      <c r="AF81" s="245"/>
      <c r="AG81" s="245"/>
      <c r="AH81" s="245"/>
      <c r="AI81" s="245"/>
      <c r="AJ81" s="245"/>
      <c r="AK81" s="245"/>
      <c r="AL81" s="245"/>
      <c r="AM81" s="245"/>
      <c r="AN81" s="245"/>
      <c r="AO81" s="245"/>
      <c r="AP81" s="245"/>
      <c r="AQ81" s="245"/>
      <c r="AR81" s="245"/>
      <c r="AS81" s="245"/>
      <c r="AT81" s="245"/>
      <c r="AU81" s="245"/>
      <c r="AV81" s="245"/>
      <c r="AW81" s="245"/>
      <c r="AX81" s="245"/>
      <c r="AY81" s="245"/>
      <c r="AZ81" s="245"/>
      <c r="BA81" s="245"/>
      <c r="BB81" s="245"/>
      <c r="BC81" s="245"/>
      <c r="BD81" s="245"/>
      <c r="BE81" s="245"/>
      <c r="BF81" s="245"/>
      <c r="BG81" s="245"/>
      <c r="BH81" s="245"/>
      <c r="BI81" s="245"/>
      <c r="BJ81" s="245"/>
      <c r="BK81" s="245"/>
      <c r="BL81" s="245"/>
      <c r="BM81" s="299">
        <f t="shared" si="132"/>
        <v>48507</v>
      </c>
      <c r="BZ81" s="46" t="s">
        <v>226</v>
      </c>
      <c r="CA81" s="65" t="s">
        <v>70</v>
      </c>
      <c r="CB81" s="55"/>
      <c r="CC81" s="24"/>
      <c r="CD81" s="14"/>
      <c r="CE81" s="11">
        <v>47047</v>
      </c>
      <c r="CF81" s="39">
        <v>48507</v>
      </c>
      <c r="CG81" s="34">
        <f t="shared" si="76"/>
        <v>47057</v>
      </c>
      <c r="CH81" s="34">
        <f t="shared" si="76"/>
        <v>48518</v>
      </c>
      <c r="CI81" s="14"/>
      <c r="CJ81" s="60"/>
      <c r="CK81" s="45"/>
      <c r="CL81" s="365"/>
      <c r="CM81" s="365"/>
      <c r="CN81" s="52"/>
      <c r="CO81" s="3">
        <f t="shared" ref="CO81" si="134">CQ81-120</f>
        <v>46862</v>
      </c>
      <c r="CP81" s="3">
        <f t="shared" ref="CP81" si="135">IF(DAY(CO81)&lt;=15,DATE(YEAR(CO81),MONTH(CO81),1),EOMONTH(CO81,0))</f>
        <v>46873</v>
      </c>
      <c r="CQ81" s="3">
        <f t="shared" ref="CQ81" si="136">CS81</f>
        <v>46982</v>
      </c>
      <c r="CR81" s="3">
        <f t="shared" ref="CR81" si="137">IF(DAY(CQ81)&lt;=15,DATE(YEAR(CQ81),MONTH(CQ81),1),EOMONTH(CQ81,0))</f>
        <v>46996</v>
      </c>
      <c r="CS81" s="3">
        <f>CU81-65</f>
        <v>46982</v>
      </c>
      <c r="CT81" s="3">
        <f t="shared" ref="CT81" si="138">IF(DAY(CS81)&lt;=15,DATE(YEAR(CS81),MONTH(CS81),1),EOMONTH(CS81,0))</f>
        <v>46996</v>
      </c>
      <c r="CU81" s="3">
        <f t="shared" ref="CU81" si="139">CE81</f>
        <v>47047</v>
      </c>
      <c r="CV81" s="3">
        <f t="shared" ref="CV81" si="140">IF(DAY(CU81)&lt;=15,DATE(YEAR(CU81),MONTH(CU81),1),EOMONTH(CU81,0))</f>
        <v>47057</v>
      </c>
    </row>
    <row r="82" spans="1:100" ht="34.5" hidden="1" customHeight="1">
      <c r="A82" s="130" t="s">
        <v>230</v>
      </c>
      <c r="B82" s="130" t="s">
        <v>216</v>
      </c>
      <c r="C82" s="131" t="s">
        <v>231</v>
      </c>
      <c r="D82" s="132" t="str">
        <f t="shared" ca="1" si="103"/>
        <v>Terminé</v>
      </c>
      <c r="E82" s="244"/>
      <c r="F82" s="245"/>
      <c r="G82" s="245"/>
      <c r="H82" s="245"/>
      <c r="I82" s="245"/>
      <c r="J82" s="245"/>
      <c r="K82" s="245"/>
      <c r="L82" s="245"/>
      <c r="M82" s="245"/>
      <c r="N82" s="245"/>
      <c r="O82" s="245"/>
      <c r="P82" s="245"/>
      <c r="Q82" s="245"/>
      <c r="R82" s="245"/>
      <c r="S82" s="245"/>
      <c r="T82" s="245"/>
      <c r="U82" s="245"/>
      <c r="V82" s="245"/>
      <c r="W82" s="245"/>
      <c r="X82" s="245"/>
      <c r="Y82" s="245"/>
      <c r="Z82" s="245"/>
      <c r="AA82" s="245"/>
      <c r="AB82" s="245"/>
      <c r="AC82" s="245"/>
      <c r="AD82" s="245"/>
      <c r="AE82" s="245"/>
      <c r="AF82" s="245"/>
      <c r="AG82" s="245"/>
      <c r="AH82" s="245"/>
      <c r="AI82" s="245"/>
      <c r="AJ82" s="245"/>
      <c r="AK82" s="245"/>
      <c r="AL82" s="245"/>
      <c r="AM82" s="245"/>
      <c r="AN82" s="245"/>
      <c r="AO82" s="245"/>
      <c r="AP82" s="245"/>
      <c r="AQ82" s="245"/>
      <c r="AR82" s="245"/>
      <c r="AS82" s="245"/>
      <c r="AT82" s="245"/>
      <c r="AU82" s="245"/>
      <c r="AV82" s="245"/>
      <c r="AW82" s="245"/>
      <c r="AX82" s="245"/>
      <c r="AY82" s="245"/>
      <c r="AZ82" s="245"/>
      <c r="BA82" s="245"/>
      <c r="BB82" s="245"/>
      <c r="BC82" s="245"/>
      <c r="BD82" s="245"/>
      <c r="BE82" s="245"/>
      <c r="BF82" s="245"/>
      <c r="BG82" s="245"/>
      <c r="BH82" s="245"/>
      <c r="BI82" s="245"/>
      <c r="BJ82" s="245"/>
      <c r="BK82" s="245"/>
      <c r="BL82" s="245"/>
      <c r="BM82" s="299">
        <f>CF82</f>
        <v>46057</v>
      </c>
      <c r="BN82"/>
      <c r="BZ82" s="46" t="s">
        <v>230</v>
      </c>
      <c r="CA82" s="65" t="s">
        <v>230</v>
      </c>
      <c r="CB82" s="55" t="s">
        <v>49</v>
      </c>
      <c r="CC82" s="24"/>
      <c r="CD82" s="14"/>
      <c r="CE82" s="11">
        <v>44595</v>
      </c>
      <c r="CF82" s="39">
        <v>46057</v>
      </c>
      <c r="CG82" s="34">
        <f>IF(DAY(CE82)&lt;=15,DATE(YEAR(CE82),MONTH(CE82),1),EOMONTH(CE82,0))</f>
        <v>44593</v>
      </c>
      <c r="CH82" s="34">
        <f>IF(DAY(CF82)&lt;=15,DATE(YEAR(CF82),MONTH(CF82),1),EOMONTH(CF82,0))</f>
        <v>46054</v>
      </c>
      <c r="CI82" s="14"/>
      <c r="CJ82" s="60"/>
      <c r="CK82" s="45"/>
      <c r="CL82" s="365"/>
      <c r="CM82" s="365"/>
      <c r="CN82" s="52"/>
      <c r="CO82" s="2">
        <f t="shared" si="133"/>
        <v>44365</v>
      </c>
      <c r="CP82" s="2">
        <f t="shared" si="106"/>
        <v>44377</v>
      </c>
      <c r="CQ82" s="2">
        <f t="shared" si="107"/>
        <v>44485</v>
      </c>
      <c r="CR82" s="2">
        <f t="shared" si="108"/>
        <v>44500</v>
      </c>
      <c r="CS82" s="2">
        <f t="shared" ref="CS82:CS83" si="141">CU82-110</f>
        <v>44485</v>
      </c>
      <c r="CT82" s="2">
        <f t="shared" si="110"/>
        <v>44500</v>
      </c>
      <c r="CU82" s="2">
        <f>CE82</f>
        <v>44595</v>
      </c>
      <c r="CV82" s="2">
        <f>IF(DAY(CU82)&lt;=15,DATE(YEAR(CU82),MONTH(CU82),1),EOMONTH(CU82,0))</f>
        <v>44593</v>
      </c>
    </row>
    <row r="83" spans="1:100" ht="34.5" customHeight="1">
      <c r="A83" s="130" t="s">
        <v>232</v>
      </c>
      <c r="B83" s="130" t="s">
        <v>216</v>
      </c>
      <c r="C83" s="131" t="s">
        <v>231</v>
      </c>
      <c r="D83" s="132" t="str">
        <f t="shared" ca="1" si="103"/>
        <v>À venir</v>
      </c>
      <c r="E83" s="244"/>
      <c r="F83" s="245"/>
      <c r="G83" s="245"/>
      <c r="H83" s="245"/>
      <c r="I83" s="245"/>
      <c r="J83" s="245"/>
      <c r="K83" s="245"/>
      <c r="L83" s="245"/>
      <c r="M83" s="245"/>
      <c r="N83" s="245"/>
      <c r="O83" s="245"/>
      <c r="P83" s="245"/>
      <c r="Q83" s="245"/>
      <c r="R83" s="245"/>
      <c r="S83" s="245"/>
      <c r="T83" s="245"/>
      <c r="U83" s="245"/>
      <c r="V83" s="245"/>
      <c r="W83" s="245"/>
      <c r="X83" s="245"/>
      <c r="Y83" s="245"/>
      <c r="Z83" s="245"/>
      <c r="AA83" s="245"/>
      <c r="AB83" s="245"/>
      <c r="AC83" s="245"/>
      <c r="AD83" s="245"/>
      <c r="AE83" s="245"/>
      <c r="AF83" s="245"/>
      <c r="AG83" s="245"/>
      <c r="AH83" s="245"/>
      <c r="AI83" s="245"/>
      <c r="AJ83" s="245"/>
      <c r="AK83" s="245"/>
      <c r="AL83" s="245"/>
      <c r="AM83" s="245"/>
      <c r="AN83" s="245"/>
      <c r="AO83" s="245"/>
      <c r="AP83" s="245"/>
      <c r="AQ83" s="245"/>
      <c r="AR83" s="245"/>
      <c r="AS83" s="245"/>
      <c r="AT83" s="245"/>
      <c r="AU83" s="245"/>
      <c r="AV83" s="245"/>
      <c r="AW83" s="245"/>
      <c r="AX83" s="245"/>
      <c r="AY83" s="245"/>
      <c r="AZ83" s="245"/>
      <c r="BA83" s="245"/>
      <c r="BB83" s="245"/>
      <c r="BC83" s="245"/>
      <c r="BD83" s="245"/>
      <c r="BE83" s="245"/>
      <c r="BF83" s="245"/>
      <c r="BG83" s="245"/>
      <c r="BH83" s="245"/>
      <c r="BI83" s="245"/>
      <c r="BJ83" s="245"/>
      <c r="BK83" s="245"/>
      <c r="BL83" s="245"/>
      <c r="BM83" s="299">
        <f>CF83</f>
        <v>47573</v>
      </c>
      <c r="BN83"/>
      <c r="BZ83" s="46" t="s">
        <v>230</v>
      </c>
      <c r="CA83" s="65" t="s">
        <v>232</v>
      </c>
      <c r="CB83" s="55" t="s">
        <v>49</v>
      </c>
      <c r="CC83" s="24"/>
      <c r="CD83" s="14"/>
      <c r="CE83" s="11">
        <v>46113</v>
      </c>
      <c r="CF83" s="39">
        <f>CE83+1460</f>
        <v>47573</v>
      </c>
      <c r="CG83" s="34">
        <f>IF(DAY(CE83)&lt;=15,DATE(YEAR(CE83),MONTH(CE83),1),EOMONTH(CE83,0))</f>
        <v>46113</v>
      </c>
      <c r="CH83" s="34">
        <f>IF(DAY(CF83)&lt;=15,DATE(YEAR(CF83),MONTH(CF83),1),EOMONTH(CF83,0))</f>
        <v>47573</v>
      </c>
      <c r="CI83" s="14"/>
      <c r="CJ83" s="60"/>
      <c r="CK83" s="45"/>
      <c r="CL83" s="365"/>
      <c r="CM83" s="365"/>
      <c r="CN83" s="52"/>
      <c r="CO83" s="2">
        <f t="shared" si="133"/>
        <v>45883</v>
      </c>
      <c r="CP83" s="2">
        <f t="shared" si="106"/>
        <v>45870</v>
      </c>
      <c r="CQ83" s="2">
        <f t="shared" si="107"/>
        <v>46003</v>
      </c>
      <c r="CR83" s="2">
        <f t="shared" si="108"/>
        <v>45992</v>
      </c>
      <c r="CS83" s="2">
        <f t="shared" si="141"/>
        <v>46003</v>
      </c>
      <c r="CT83" s="2">
        <f t="shared" si="110"/>
        <v>45992</v>
      </c>
      <c r="CU83" s="2">
        <f>CE83</f>
        <v>46113</v>
      </c>
      <c r="CV83" s="2">
        <f>IF(DAY(CU83)&lt;=15,DATE(YEAR(CU83),MONTH(CU83),1),EOMONTH(CU83,0))</f>
        <v>46113</v>
      </c>
    </row>
    <row r="84" spans="1:100" s="28" customFormat="1" ht="29.25" customHeight="1">
      <c r="A84" s="130" t="s">
        <v>233</v>
      </c>
      <c r="B84" s="130" t="s">
        <v>234</v>
      </c>
      <c r="C84" s="131" t="s">
        <v>235</v>
      </c>
      <c r="D84" s="132" t="str">
        <f t="shared" ca="1" si="103"/>
        <v>En cours</v>
      </c>
      <c r="E84" s="244"/>
      <c r="F84" s="245"/>
      <c r="G84" s="245"/>
      <c r="H84" s="245"/>
      <c r="I84" s="245"/>
      <c r="J84" s="245"/>
      <c r="K84" s="245"/>
      <c r="L84" s="245"/>
      <c r="M84" s="245"/>
      <c r="N84" s="245"/>
      <c r="O84" s="245"/>
      <c r="P84" s="245"/>
      <c r="Q84" s="245"/>
      <c r="R84" s="245"/>
      <c r="S84" s="245"/>
      <c r="T84" s="245"/>
      <c r="U84" s="245"/>
      <c r="V84" s="245"/>
      <c r="W84" s="245"/>
      <c r="X84" s="245"/>
      <c r="Y84" s="245"/>
      <c r="Z84" s="245"/>
      <c r="AA84" s="245"/>
      <c r="AB84" s="245"/>
      <c r="AC84" s="245"/>
      <c r="AD84" s="245"/>
      <c r="AE84" s="245"/>
      <c r="AF84" s="245"/>
      <c r="AG84" s="245"/>
      <c r="AH84" s="245"/>
      <c r="AI84" s="245"/>
      <c r="AJ84" s="245"/>
      <c r="AK84" s="245"/>
      <c r="AL84" s="245"/>
      <c r="AM84" s="245"/>
      <c r="AN84" s="245"/>
      <c r="AO84" s="245"/>
      <c r="AP84" s="245"/>
      <c r="AQ84" s="245"/>
      <c r="AR84" s="245"/>
      <c r="AS84" s="245"/>
      <c r="AT84" s="245"/>
      <c r="AU84" s="245"/>
      <c r="AV84" s="245"/>
      <c r="AW84" s="245"/>
      <c r="AX84" s="245"/>
      <c r="AY84" s="245"/>
      <c r="AZ84" s="245"/>
      <c r="BA84" s="245"/>
      <c r="BB84" s="245"/>
      <c r="BC84" s="245"/>
      <c r="BD84" s="245"/>
      <c r="BE84" s="245"/>
      <c r="BF84" s="245"/>
      <c r="BG84" s="245"/>
      <c r="BH84" s="245"/>
      <c r="BI84" s="245"/>
      <c r="BJ84" s="245"/>
      <c r="BK84" s="245"/>
      <c r="BL84" s="245"/>
      <c r="BM84" s="299">
        <f t="shared" si="132"/>
        <v>46750</v>
      </c>
      <c r="BN84" s="5"/>
      <c r="BZ84" s="46" t="s">
        <v>236</v>
      </c>
      <c r="CA84" s="65" t="s">
        <v>233</v>
      </c>
      <c r="CB84" s="24" t="s">
        <v>49</v>
      </c>
      <c r="CC84" s="24" t="s">
        <v>49</v>
      </c>
      <c r="CD84" s="14" t="s">
        <v>63</v>
      </c>
      <c r="CE84" s="11">
        <v>45427</v>
      </c>
      <c r="CF84" s="39">
        <v>46750</v>
      </c>
      <c r="CG84" s="34">
        <f>IF(DAY(CE84)&lt;=15,DATE(YEAR(CE84),MONTH(CE84),1),EOMONTH(CE84,0))</f>
        <v>45413</v>
      </c>
      <c r="CH84" s="34">
        <f t="shared" ref="CH84:CH88" si="142">IF(DAY(CF84)&lt;=15,DATE(YEAR(CF84),MONTH(CF84),1),EOMONTH(CF84,0))</f>
        <v>46752</v>
      </c>
      <c r="CI84" s="14" t="s">
        <v>0</v>
      </c>
      <c r="CJ84" s="60" t="s">
        <v>237</v>
      </c>
      <c r="CK84" s="45" t="s">
        <v>9</v>
      </c>
      <c r="CL84" s="365" t="s">
        <v>10</v>
      </c>
      <c r="CM84" s="365"/>
      <c r="CN84" s="52"/>
      <c r="CO84" s="3">
        <f t="shared" si="133"/>
        <v>45107</v>
      </c>
      <c r="CP84" s="2">
        <f t="shared" si="106"/>
        <v>45107</v>
      </c>
      <c r="CQ84" s="2">
        <f t="shared" si="107"/>
        <v>45227</v>
      </c>
      <c r="CR84" s="2">
        <f t="shared" si="108"/>
        <v>45230</v>
      </c>
      <c r="CS84" s="2">
        <f>CU84-200</f>
        <v>45227</v>
      </c>
      <c r="CT84" s="2">
        <f t="shared" si="110"/>
        <v>45230</v>
      </c>
      <c r="CU84" s="2">
        <f t="shared" si="112"/>
        <v>45427</v>
      </c>
      <c r="CV84" s="2">
        <f t="shared" si="113"/>
        <v>45413</v>
      </c>
    </row>
    <row r="85" spans="1:100" s="28" customFormat="1" ht="29.25" customHeight="1">
      <c r="A85" s="130" t="s">
        <v>65</v>
      </c>
      <c r="B85" s="130" t="s">
        <v>234</v>
      </c>
      <c r="C85" s="131" t="s">
        <v>235</v>
      </c>
      <c r="D85" s="132" t="str">
        <f t="shared" ca="1" si="103"/>
        <v>À venir</v>
      </c>
      <c r="E85" s="244"/>
      <c r="F85" s="245"/>
      <c r="G85" s="245"/>
      <c r="H85" s="245"/>
      <c r="I85" s="245"/>
      <c r="J85" s="245"/>
      <c r="K85" s="245"/>
      <c r="L85" s="245"/>
      <c r="M85" s="245"/>
      <c r="N85" s="245"/>
      <c r="O85" s="245"/>
      <c r="P85" s="245"/>
      <c r="Q85" s="245"/>
      <c r="R85" s="245"/>
      <c r="S85" s="245"/>
      <c r="T85" s="245"/>
      <c r="U85" s="245"/>
      <c r="V85" s="245"/>
      <c r="W85" s="245"/>
      <c r="X85" s="245"/>
      <c r="Y85" s="245"/>
      <c r="Z85" s="245"/>
      <c r="AA85" s="245"/>
      <c r="AB85" s="245"/>
      <c r="AC85" s="245"/>
      <c r="AD85" s="245"/>
      <c r="AE85" s="245"/>
      <c r="AF85" s="245"/>
      <c r="AG85" s="245"/>
      <c r="AH85" s="245"/>
      <c r="AI85" s="245"/>
      <c r="AJ85" s="245"/>
      <c r="AK85" s="245"/>
      <c r="AL85" s="245"/>
      <c r="AM85" s="245"/>
      <c r="AN85" s="245"/>
      <c r="AO85" s="245"/>
      <c r="AP85" s="245"/>
      <c r="AQ85" s="245"/>
      <c r="AR85" s="245"/>
      <c r="AS85" s="245"/>
      <c r="AT85" s="245"/>
      <c r="AU85" s="245"/>
      <c r="AV85" s="245"/>
      <c r="AW85" s="245"/>
      <c r="AX85" s="245"/>
      <c r="AY85" s="245"/>
      <c r="AZ85" s="245"/>
      <c r="BA85" s="245"/>
      <c r="BB85" s="245"/>
      <c r="BC85" s="245"/>
      <c r="BD85" s="245"/>
      <c r="BE85" s="245"/>
      <c r="BF85" s="245"/>
      <c r="BG85" s="245"/>
      <c r="BH85" s="245"/>
      <c r="BI85" s="245"/>
      <c r="BJ85" s="245"/>
      <c r="BK85" s="245"/>
      <c r="BL85" s="245"/>
      <c r="BM85" s="299">
        <f t="shared" si="132"/>
        <v>48211</v>
      </c>
      <c r="BN85" s="5"/>
      <c r="BZ85" s="46" t="s">
        <v>236</v>
      </c>
      <c r="CA85" s="65" t="s">
        <v>70</v>
      </c>
      <c r="CB85" s="24" t="s">
        <v>49</v>
      </c>
      <c r="CC85" s="24"/>
      <c r="CD85" s="14"/>
      <c r="CE85" s="11">
        <v>46751</v>
      </c>
      <c r="CF85" s="39">
        <v>48211</v>
      </c>
      <c r="CG85" s="34">
        <f>IF(DAY(CE85)&lt;=15,DATE(YEAR(CE85),MONTH(CE85),1),EOMONTH(CE85,0))</f>
        <v>46752</v>
      </c>
      <c r="CH85" s="34">
        <f t="shared" si="142"/>
        <v>48213</v>
      </c>
      <c r="CI85" s="14"/>
      <c r="CJ85" s="60"/>
      <c r="CK85" s="45"/>
      <c r="CL85" s="365"/>
      <c r="CM85" s="365"/>
      <c r="CN85" s="52"/>
      <c r="CO85" s="3"/>
      <c r="CP85" s="2"/>
      <c r="CQ85" s="2"/>
      <c r="CR85" s="2"/>
      <c r="CS85" s="2"/>
      <c r="CT85" s="2"/>
      <c r="CU85" s="2">
        <f t="shared" si="112"/>
        <v>46751</v>
      </c>
      <c r="CV85" s="2">
        <f t="shared" si="113"/>
        <v>46752</v>
      </c>
    </row>
    <row r="86" spans="1:100" ht="32.25" customHeight="1">
      <c r="A86" s="130" t="s">
        <v>65</v>
      </c>
      <c r="B86" s="130" t="s">
        <v>234</v>
      </c>
      <c r="C86" s="131" t="s">
        <v>238</v>
      </c>
      <c r="D86" s="132" t="str">
        <f t="shared" ca="1" si="103"/>
        <v>En cours</v>
      </c>
      <c r="E86" s="244"/>
      <c r="F86" s="245"/>
      <c r="G86" s="245"/>
      <c r="H86" s="245"/>
      <c r="I86" s="245"/>
      <c r="J86" s="245"/>
      <c r="K86" s="245"/>
      <c r="L86" s="245"/>
      <c r="M86" s="245"/>
      <c r="N86" s="245"/>
      <c r="O86" s="245"/>
      <c r="P86" s="245"/>
      <c r="Q86" s="245"/>
      <c r="R86" s="245"/>
      <c r="S86" s="245"/>
      <c r="T86" s="245"/>
      <c r="U86" s="245"/>
      <c r="V86" s="245"/>
      <c r="W86" s="245"/>
      <c r="X86" s="245"/>
      <c r="Y86" s="245"/>
      <c r="Z86" s="245"/>
      <c r="AA86" s="245"/>
      <c r="AB86" s="245"/>
      <c r="AC86" s="245"/>
      <c r="AD86" s="245"/>
      <c r="AE86" s="245"/>
      <c r="AF86" s="245"/>
      <c r="AG86" s="245"/>
      <c r="AH86" s="245"/>
      <c r="AI86" s="245"/>
      <c r="AJ86" s="245"/>
      <c r="AK86" s="245"/>
      <c r="AL86" s="245"/>
      <c r="AM86" s="245"/>
      <c r="AN86" s="245"/>
      <c r="AO86" s="245"/>
      <c r="AP86" s="245"/>
      <c r="AQ86" s="245"/>
      <c r="AR86" s="245"/>
      <c r="AS86" s="245"/>
      <c r="AT86" s="245"/>
      <c r="AU86" s="245"/>
      <c r="AV86" s="245"/>
      <c r="AW86" s="245"/>
      <c r="AX86" s="245"/>
      <c r="AY86" s="245"/>
      <c r="AZ86" s="245"/>
      <c r="BA86" s="245"/>
      <c r="BB86" s="245"/>
      <c r="BC86" s="245"/>
      <c r="BD86" s="245"/>
      <c r="BE86" s="245"/>
      <c r="BF86" s="245"/>
      <c r="BG86" s="245"/>
      <c r="BH86" s="245"/>
      <c r="BI86" s="245"/>
      <c r="BJ86" s="245"/>
      <c r="BK86" s="245"/>
      <c r="BL86" s="245"/>
      <c r="BM86" s="299">
        <f t="shared" si="132"/>
        <v>47390</v>
      </c>
      <c r="BZ86" s="46" t="s">
        <v>239</v>
      </c>
      <c r="CA86" s="65" t="s">
        <v>240</v>
      </c>
      <c r="CB86" s="55" t="s">
        <v>49</v>
      </c>
      <c r="CC86" s="24"/>
      <c r="CD86" s="14" t="s">
        <v>63</v>
      </c>
      <c r="CE86" s="11">
        <v>45663</v>
      </c>
      <c r="CF86" s="39">
        <v>47390</v>
      </c>
      <c r="CG86" s="34">
        <f t="shared" ref="CG86:CG88" si="143">IF(DAY(CE86)&lt;=15,DATE(YEAR(CE86),MONTH(CE86),1),EOMONTH(CE86,0))</f>
        <v>45658</v>
      </c>
      <c r="CH86" s="34">
        <f t="shared" si="142"/>
        <v>47391</v>
      </c>
      <c r="CI86" s="14" t="s">
        <v>0</v>
      </c>
      <c r="CJ86" s="60" t="s">
        <v>241</v>
      </c>
      <c r="CK86" s="45" t="s">
        <v>9</v>
      </c>
      <c r="CL86" s="365" t="s">
        <v>10</v>
      </c>
      <c r="CM86" s="365" t="s">
        <v>11</v>
      </c>
      <c r="CN86" s="52"/>
      <c r="CO86" s="2">
        <f t="shared" si="133"/>
        <v>45463</v>
      </c>
      <c r="CP86" s="2">
        <f t="shared" si="106"/>
        <v>45473</v>
      </c>
      <c r="CQ86" s="2">
        <f t="shared" si="107"/>
        <v>45583</v>
      </c>
      <c r="CR86" s="2">
        <f t="shared" si="108"/>
        <v>45596</v>
      </c>
      <c r="CS86" s="2">
        <f>CU86-80</f>
        <v>45583</v>
      </c>
      <c r="CT86" s="2">
        <f t="shared" si="110"/>
        <v>45596</v>
      </c>
      <c r="CU86" s="2">
        <f t="shared" si="112"/>
        <v>45663</v>
      </c>
      <c r="CV86" s="2">
        <f t="shared" si="113"/>
        <v>45658</v>
      </c>
    </row>
    <row r="87" spans="1:100" ht="34.5" customHeight="1">
      <c r="A87" s="130" t="s">
        <v>242</v>
      </c>
      <c r="B87" s="130" t="s">
        <v>234</v>
      </c>
      <c r="C87" s="131" t="s">
        <v>243</v>
      </c>
      <c r="D87" s="132" t="str">
        <f t="shared" ca="1" si="103"/>
        <v>En cours</v>
      </c>
      <c r="E87" s="244"/>
      <c r="F87" s="245"/>
      <c r="G87" s="245"/>
      <c r="H87" s="245"/>
      <c r="I87" s="245"/>
      <c r="J87" s="245"/>
      <c r="K87" s="245"/>
      <c r="L87" s="245"/>
      <c r="M87" s="245"/>
      <c r="N87" s="245"/>
      <c r="O87" s="245"/>
      <c r="P87" s="245"/>
      <c r="Q87" s="245"/>
      <c r="R87" s="245"/>
      <c r="S87" s="245"/>
      <c r="T87" s="245"/>
      <c r="U87" s="245"/>
      <c r="V87" s="245"/>
      <c r="W87" s="245"/>
      <c r="X87" s="245"/>
      <c r="Y87" s="245"/>
      <c r="Z87" s="245"/>
      <c r="AA87" s="245"/>
      <c r="AB87" s="245"/>
      <c r="AC87" s="245"/>
      <c r="AD87" s="245"/>
      <c r="AE87" s="245"/>
      <c r="AF87" s="245"/>
      <c r="AG87" s="245"/>
      <c r="AH87" s="245"/>
      <c r="AI87" s="245"/>
      <c r="AJ87" s="245"/>
      <c r="AK87" s="245"/>
      <c r="AL87" s="245"/>
      <c r="AM87" s="245"/>
      <c r="AN87" s="245"/>
      <c r="AO87" s="245"/>
      <c r="AP87" s="245"/>
      <c r="AQ87" s="245"/>
      <c r="AR87" s="245"/>
      <c r="AS87" s="245"/>
      <c r="AT87" s="245"/>
      <c r="AU87" s="245"/>
      <c r="AV87" s="245"/>
      <c r="AW87" s="245"/>
      <c r="AX87" s="245"/>
      <c r="AY87" s="245"/>
      <c r="AZ87" s="245"/>
      <c r="BA87" s="245"/>
      <c r="BB87" s="245"/>
      <c r="BC87" s="245"/>
      <c r="BD87" s="245"/>
      <c r="BE87" s="245"/>
      <c r="BF87" s="245"/>
      <c r="BG87" s="245"/>
      <c r="BH87" s="245"/>
      <c r="BI87" s="245"/>
      <c r="BJ87" s="245"/>
      <c r="BK87" s="245"/>
      <c r="BL87" s="245"/>
      <c r="BM87" s="299">
        <f t="shared" ref="BM87" si="144">CF87</f>
        <v>46918</v>
      </c>
      <c r="BN87"/>
      <c r="BZ87" s="46" t="s">
        <v>244</v>
      </c>
      <c r="CA87" s="65" t="s">
        <v>242</v>
      </c>
      <c r="CB87" s="24" t="s">
        <v>49</v>
      </c>
      <c r="CC87" s="24" t="s">
        <v>49</v>
      </c>
      <c r="CD87" s="14" t="s">
        <v>63</v>
      </c>
      <c r="CE87" s="11">
        <v>45458</v>
      </c>
      <c r="CF87" s="39">
        <v>46918</v>
      </c>
      <c r="CG87" s="34">
        <f t="shared" ref="CG87" si="145">IF(DAY(CE87)&lt;=15,DATE(YEAR(CE87),MONTH(CE87),1),EOMONTH(CE87,0))</f>
        <v>45444</v>
      </c>
      <c r="CH87" s="34">
        <f t="shared" ref="CH87" si="146">IF(DAY(CF87)&lt;=15,DATE(YEAR(CF87),MONTH(CF87),1),EOMONTH(CF87,0))</f>
        <v>46905</v>
      </c>
      <c r="CI87" s="14" t="s">
        <v>0</v>
      </c>
      <c r="CJ87" s="60" t="s">
        <v>245</v>
      </c>
      <c r="CK87" s="45" t="s">
        <v>9</v>
      </c>
      <c r="CL87" s="365" t="s">
        <v>10</v>
      </c>
      <c r="CM87" s="365"/>
      <c r="CN87" s="52" t="s">
        <v>11</v>
      </c>
      <c r="CO87" s="2">
        <f t="shared" ref="CO87" si="147">CQ87-120</f>
        <v>45228</v>
      </c>
      <c r="CP87" s="2">
        <f t="shared" ref="CP87" si="148">IF(DAY(CO87)&lt;=15,DATE(YEAR(CO87),MONTH(CO87),1),EOMONTH(CO87,0))</f>
        <v>45230</v>
      </c>
      <c r="CQ87" s="2">
        <f t="shared" ref="CQ87" si="149">CS87</f>
        <v>45348</v>
      </c>
      <c r="CR87" s="2">
        <f t="shared" ref="CR87" si="150">IF(DAY(CQ87)&lt;=15,DATE(YEAR(CQ87),MONTH(CQ87),1),EOMONTH(CQ87,0))</f>
        <v>45351</v>
      </c>
      <c r="CS87" s="2">
        <f>CU87-110</f>
        <v>45348</v>
      </c>
      <c r="CT87" s="2">
        <f t="shared" ref="CT87" si="151">IF(DAY(CS87)&lt;=15,DATE(YEAR(CS87),MONTH(CS87),1),EOMONTH(CS87,0))</f>
        <v>45351</v>
      </c>
      <c r="CU87" s="2">
        <f t="shared" ref="CU87" si="152">CE87</f>
        <v>45458</v>
      </c>
      <c r="CV87" s="2">
        <f t="shared" ref="CV87" si="153">IF(DAY(CU87)&lt;=15,DATE(YEAR(CU87),MONTH(CU87),1),EOMONTH(CU87,0))</f>
        <v>45444</v>
      </c>
    </row>
    <row r="88" spans="1:100" ht="34.5" customHeight="1">
      <c r="A88" s="130" t="s">
        <v>65</v>
      </c>
      <c r="B88" s="130" t="s">
        <v>234</v>
      </c>
      <c r="C88" s="131" t="s">
        <v>243</v>
      </c>
      <c r="D88" s="132" t="str">
        <f t="shared" ca="1" si="103"/>
        <v>À venir</v>
      </c>
      <c r="E88" s="244"/>
      <c r="F88" s="245"/>
      <c r="G88" s="245"/>
      <c r="H88" s="245"/>
      <c r="I88" s="245"/>
      <c r="J88" s="245"/>
      <c r="K88" s="245"/>
      <c r="L88" s="245"/>
      <c r="M88" s="245"/>
      <c r="N88" s="245"/>
      <c r="O88" s="245"/>
      <c r="P88" s="245"/>
      <c r="Q88" s="245"/>
      <c r="R88" s="245"/>
      <c r="S88" s="245"/>
      <c r="T88" s="245"/>
      <c r="U88" s="245"/>
      <c r="V88" s="245"/>
      <c r="W88" s="245"/>
      <c r="X88" s="245"/>
      <c r="Y88" s="245"/>
      <c r="Z88" s="245"/>
      <c r="AA88" s="245"/>
      <c r="AB88" s="245"/>
      <c r="AC88" s="245"/>
      <c r="AD88" s="245"/>
      <c r="AE88" s="245"/>
      <c r="AF88" s="245"/>
      <c r="AG88" s="245"/>
      <c r="AH88" s="245"/>
      <c r="AI88" s="245"/>
      <c r="AJ88" s="245"/>
      <c r="AK88" s="245"/>
      <c r="AL88" s="245"/>
      <c r="AM88" s="245"/>
      <c r="AN88" s="245"/>
      <c r="AO88" s="245"/>
      <c r="AP88" s="245"/>
      <c r="AQ88" s="245"/>
      <c r="AR88" s="245"/>
      <c r="AS88" s="245"/>
      <c r="AT88" s="245"/>
      <c r="AU88" s="245"/>
      <c r="AV88" s="245"/>
      <c r="AW88" s="245"/>
      <c r="AX88" s="245"/>
      <c r="AY88" s="245"/>
      <c r="AZ88" s="245"/>
      <c r="BA88" s="245"/>
      <c r="BB88" s="245"/>
      <c r="BC88" s="245"/>
      <c r="BD88" s="245"/>
      <c r="BE88" s="245"/>
      <c r="BF88" s="245"/>
      <c r="BG88" s="245"/>
      <c r="BH88" s="245"/>
      <c r="BI88" s="245"/>
      <c r="BJ88" s="245"/>
      <c r="BK88" s="245"/>
      <c r="BL88" s="245"/>
      <c r="BM88" s="299">
        <f t="shared" si="132"/>
        <v>48379</v>
      </c>
      <c r="BN88"/>
      <c r="BZ88" s="46" t="s">
        <v>244</v>
      </c>
      <c r="CA88" s="65" t="s">
        <v>70</v>
      </c>
      <c r="CB88" s="24" t="s">
        <v>49</v>
      </c>
      <c r="CC88" s="24" t="s">
        <v>49</v>
      </c>
      <c r="CD88" s="14" t="s">
        <v>63</v>
      </c>
      <c r="CE88" s="11">
        <f>CF87+1</f>
        <v>46919</v>
      </c>
      <c r="CF88" s="39">
        <v>48379</v>
      </c>
      <c r="CG88" s="34">
        <f t="shared" si="143"/>
        <v>46905</v>
      </c>
      <c r="CH88" s="34">
        <f t="shared" si="142"/>
        <v>48366</v>
      </c>
      <c r="CI88" s="14" t="s">
        <v>0</v>
      </c>
      <c r="CJ88" s="60" t="s">
        <v>245</v>
      </c>
      <c r="CK88" s="45" t="s">
        <v>9</v>
      </c>
      <c r="CL88" s="365" t="s">
        <v>10</v>
      </c>
      <c r="CM88" s="365"/>
      <c r="CN88" s="52" t="s">
        <v>11</v>
      </c>
      <c r="CO88" s="2">
        <f t="shared" si="133"/>
        <v>46689</v>
      </c>
      <c r="CP88" s="2">
        <f t="shared" si="106"/>
        <v>46691</v>
      </c>
      <c r="CQ88" s="2">
        <f t="shared" si="107"/>
        <v>46809</v>
      </c>
      <c r="CR88" s="2">
        <f t="shared" si="108"/>
        <v>46812</v>
      </c>
      <c r="CS88" s="2">
        <f>CU88-110</f>
        <v>46809</v>
      </c>
      <c r="CT88" s="2">
        <f t="shared" si="110"/>
        <v>46812</v>
      </c>
      <c r="CU88" s="2">
        <f t="shared" si="112"/>
        <v>46919</v>
      </c>
      <c r="CV88" s="2">
        <f t="shared" si="113"/>
        <v>46905</v>
      </c>
    </row>
  </sheetData>
  <sheetProtection algorithmName="SHA-512" hashValue="NLSbrXtpJJSycTshdPOn7ZTppOAybr3UvFQ2HzKtag1MtBn6TYyS4mK7J22HVmbpedoBodrJdYynwGw4xBBu0g==" saltValue="OU/OztoHSuy+/sKJb6cc0A==" spinCount="100000" sheet="1" autoFilter="0"/>
  <autoFilter ref="A6:D88" xr:uid="{1EC3AE2B-C519-4AE0-A8B4-D992B23E14D0}"/>
  <mergeCells count="6">
    <mergeCell ref="BA5:BL5"/>
    <mergeCell ref="A4:B4"/>
    <mergeCell ref="E5:P5"/>
    <mergeCell ref="Q5:AB5"/>
    <mergeCell ref="AC5:AN5"/>
    <mergeCell ref="AO5:AZ5"/>
  </mergeCells>
  <conditionalFormatting sqref="C2">
    <cfRule type="expression" dxfId="266" priority="12">
      <formula>AND(CJ$6&gt;=#REF!,CJ$6&lt;=#REF!)</formula>
    </cfRule>
    <cfRule type="expression" dxfId="265" priority="13">
      <formula>AND(CJ$6&gt;=#REF!,CJ$6&lt;=#REF!)</formula>
    </cfRule>
    <cfRule type="expression" dxfId="264" priority="14">
      <formula>AND(CJ$6&gt;=#REF!,CJ$6&lt;=#REF!)</formula>
    </cfRule>
    <cfRule type="expression" dxfId="263" priority="15">
      <formula>AND(CJ$6&gt;=#REF!,CJ$6&lt;=#REF!)</formula>
    </cfRule>
  </conditionalFormatting>
  <conditionalFormatting sqref="D1:D5 D89:D1048576">
    <cfRule type="containsText" dxfId="262" priority="16" operator="containsText" text="A venir">
      <formula>NOT(ISERROR(SEARCH("A venir",D1)))</formula>
    </cfRule>
  </conditionalFormatting>
  <conditionalFormatting sqref="D1:D1048576">
    <cfRule type="containsText" dxfId="261" priority="10" operator="containsText" text="Term">
      <formula>NOT(ISERROR(SEARCH("Term",D1)))</formula>
    </cfRule>
  </conditionalFormatting>
  <conditionalFormatting sqref="D6:D88">
    <cfRule type="containsText" dxfId="260" priority="11" operator="containsText" text="A venir">
      <formula>NOT(ISERROR(SEARCH("A venir",D6)))</formula>
    </cfRule>
  </conditionalFormatting>
  <conditionalFormatting sqref="D7:D88">
    <cfRule type="containsText" dxfId="259" priority="4" operator="containsText" text="À venir">
      <formula>NOT(ISERROR(SEARCH("À venir",D7)))</formula>
    </cfRule>
    <cfRule type="containsText" dxfId="258" priority="6" operator="containsText" text="En cours">
      <formula>NOT(ISERROR(SEARCH("En cours",D7)))</formula>
    </cfRule>
    <cfRule type="expression" dxfId="257" priority="7">
      <formula>AND(D$6&gt;=$CP7,D$6&lt;=$CR7)</formula>
    </cfRule>
  </conditionalFormatting>
  <conditionalFormatting sqref="D7:BL88">
    <cfRule type="expression" dxfId="256" priority="8">
      <formula>AND(D$6&gt;=$CG7,D$6&lt;=$CH7)</formula>
    </cfRule>
    <cfRule type="expression" dxfId="255" priority="9">
      <formula>AND(D$6&gt;=$CT7,D$6&lt;=$CV7)</formula>
    </cfRule>
  </conditionalFormatting>
  <conditionalFormatting sqref="E7:BL88">
    <cfRule type="expression" dxfId="254" priority="5">
      <formula>AND(E$6&gt;=$CP7,E$6&lt;=$CR7)</formula>
    </cfRule>
  </conditionalFormatting>
  <conditionalFormatting sqref="BZ71:BZ75 BZ37">
    <cfRule type="duplicateValues" dxfId="253" priority="17"/>
  </conditionalFormatting>
  <conditionalFormatting sqref="CA77:CA1048576 CA1:CA75">
    <cfRule type="duplicateValues" dxfId="252" priority="3"/>
  </conditionalFormatting>
  <printOptions horizontalCentered="1" verticalCentered="1"/>
  <pageMargins left="0.31496062992125984" right="0.31496062992125984" top="0.35433070866141736" bottom="0.35433070866141736" header="0.31496062992125984" footer="0.31496062992125984"/>
  <pageSetup paperSize="8" scale="77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086176-53C4-4E4E-AA10-0CE351FCE337}">
  <sheetPr codeName="Feuil12">
    <pageSetUpPr fitToPage="1"/>
  </sheetPr>
  <dimension ref="A1:DC63"/>
  <sheetViews>
    <sheetView showGridLines="0" zoomScale="60" zoomScaleNormal="60" workbookViewId="0">
      <pane xSplit="4" ySplit="6" topLeftCell="AC32" activePane="bottomRight" state="frozen"/>
      <selection pane="topRight" activeCell="D6" sqref="D6"/>
      <selection pane="bottomLeft" activeCell="D6" sqref="D6"/>
      <selection pane="bottomRight" activeCell="C43" sqref="C43"/>
    </sheetView>
  </sheetViews>
  <sheetFormatPr baseColWidth="10" defaultColWidth="17.26953125" defaultRowHeight="14.5"/>
  <cols>
    <col min="1" max="1" width="17.81640625" style="196" customWidth="1"/>
    <col min="2" max="2" width="27.453125" style="197" customWidth="1"/>
    <col min="3" max="3" width="63.1796875" style="141" customWidth="1"/>
    <col min="4" max="4" width="13.453125" style="143" customWidth="1"/>
    <col min="5" max="6" width="3.1796875" style="190" hidden="1" customWidth="1"/>
    <col min="7" max="7" width="3.453125" style="190" hidden="1" customWidth="1"/>
    <col min="8" max="28" width="3.1796875" style="190" hidden="1" customWidth="1"/>
    <col min="29" max="52" width="3.1796875" style="190" customWidth="1"/>
    <col min="53" max="64" width="3.453125" style="17" customWidth="1"/>
    <col min="65" max="65" width="14.453125" style="145" customWidth="1"/>
    <col min="66" max="70" width="17.26953125" style="148" customWidth="1"/>
    <col min="71" max="71" width="17.26953125" style="224" customWidth="1"/>
    <col min="72" max="72" width="17.26953125" style="196" customWidth="1"/>
    <col min="73" max="73" width="17.26953125" style="197" customWidth="1"/>
    <col min="74" max="74" width="17.26953125" style="141" customWidth="1"/>
    <col min="75" max="75" width="17.26953125" style="192" customWidth="1"/>
    <col min="76" max="76" width="17.26953125" style="147" customWidth="1"/>
    <col min="77" max="77" width="17.26953125" customWidth="1"/>
    <col min="78" max="78" width="17.26953125" style="145" customWidth="1"/>
    <col min="79" max="79" width="12.7265625" style="147" hidden="1" customWidth="1"/>
    <col min="80" max="80" width="17.26953125" style="147" hidden="1" customWidth="1"/>
    <col min="81" max="81" width="17.26953125" style="141" hidden="1" customWidth="1"/>
    <col min="82" max="83" width="17.26953125" style="142" hidden="1" customWidth="1"/>
    <col min="84" max="85" width="17.26953125" style="346" hidden="1" customWidth="1"/>
    <col min="86" max="86" width="17.26953125" style="142" hidden="1" customWidth="1"/>
    <col min="87" max="88" width="17.26953125" style="143" hidden="1" customWidth="1"/>
    <col min="89" max="89" width="69.81640625" style="143" hidden="1" customWidth="1"/>
    <col min="90" max="94" width="17.26953125" style="143" hidden="1" customWidth="1"/>
    <col min="95" max="101" width="17.26953125" style="148" hidden="1" customWidth="1"/>
    <col min="102" max="102" width="19.7265625" style="148" hidden="1" customWidth="1"/>
    <col min="103" max="107" width="17.26953125" style="148" hidden="1" customWidth="1"/>
    <col min="108" max="108" width="17.26953125" style="148" customWidth="1"/>
    <col min="109" max="16384" width="17.26953125" style="148"/>
  </cols>
  <sheetData>
    <row r="1" spans="1:107" ht="26.25" hidden="1" customHeight="1">
      <c r="A1" s="182" t="s">
        <v>246</v>
      </c>
      <c r="B1" s="183"/>
      <c r="C1" s="183"/>
      <c r="E1" s="184">
        <f t="shared" ref="E1:AN1" si="0">VALUE(YEAR(E6)&amp;TEXT(MONTH(E6),"00"))</f>
        <v>202401</v>
      </c>
      <c r="F1" s="184">
        <f t="shared" si="0"/>
        <v>202402</v>
      </c>
      <c r="G1" s="184">
        <f t="shared" si="0"/>
        <v>202403</v>
      </c>
      <c r="H1" s="184">
        <f t="shared" si="0"/>
        <v>202404</v>
      </c>
      <c r="I1" s="184">
        <f t="shared" si="0"/>
        <v>202405</v>
      </c>
      <c r="J1" s="184">
        <f t="shared" si="0"/>
        <v>202406</v>
      </c>
      <c r="K1" s="184">
        <f t="shared" si="0"/>
        <v>202407</v>
      </c>
      <c r="L1" s="184">
        <f t="shared" si="0"/>
        <v>202408</v>
      </c>
      <c r="M1" s="184">
        <f t="shared" si="0"/>
        <v>202409</v>
      </c>
      <c r="N1" s="184">
        <f t="shared" si="0"/>
        <v>202410</v>
      </c>
      <c r="O1" s="184">
        <f t="shared" si="0"/>
        <v>202411</v>
      </c>
      <c r="P1" s="184">
        <f t="shared" si="0"/>
        <v>202412</v>
      </c>
      <c r="Q1" s="184">
        <f t="shared" si="0"/>
        <v>202501</v>
      </c>
      <c r="R1" s="184">
        <f t="shared" si="0"/>
        <v>202502</v>
      </c>
      <c r="S1" s="184">
        <f t="shared" si="0"/>
        <v>202503</v>
      </c>
      <c r="T1" s="184">
        <f t="shared" si="0"/>
        <v>202504</v>
      </c>
      <c r="U1" s="184">
        <f t="shared" si="0"/>
        <v>202505</v>
      </c>
      <c r="V1" s="184">
        <f t="shared" si="0"/>
        <v>202506</v>
      </c>
      <c r="W1" s="184">
        <f t="shared" si="0"/>
        <v>202507</v>
      </c>
      <c r="X1" s="184">
        <f t="shared" si="0"/>
        <v>202508</v>
      </c>
      <c r="Y1" s="184">
        <f t="shared" si="0"/>
        <v>202509</v>
      </c>
      <c r="Z1" s="184">
        <f t="shared" si="0"/>
        <v>202510</v>
      </c>
      <c r="AA1" s="184">
        <f t="shared" si="0"/>
        <v>202511</v>
      </c>
      <c r="AB1" s="184">
        <f t="shared" si="0"/>
        <v>202512</v>
      </c>
      <c r="AC1" s="184">
        <f t="shared" si="0"/>
        <v>202601</v>
      </c>
      <c r="AD1" s="184">
        <f t="shared" si="0"/>
        <v>202602</v>
      </c>
      <c r="AE1" s="184">
        <f t="shared" si="0"/>
        <v>202603</v>
      </c>
      <c r="AF1" s="184">
        <f t="shared" si="0"/>
        <v>202604</v>
      </c>
      <c r="AG1" s="184">
        <f t="shared" si="0"/>
        <v>202605</v>
      </c>
      <c r="AH1" s="184">
        <f t="shared" si="0"/>
        <v>202606</v>
      </c>
      <c r="AI1" s="184">
        <f t="shared" si="0"/>
        <v>202607</v>
      </c>
      <c r="AJ1" s="184">
        <f t="shared" si="0"/>
        <v>202608</v>
      </c>
      <c r="AK1" s="184">
        <f t="shared" si="0"/>
        <v>202609</v>
      </c>
      <c r="AL1" s="184">
        <f t="shared" si="0"/>
        <v>202610</v>
      </c>
      <c r="AM1" s="184">
        <f t="shared" si="0"/>
        <v>202611</v>
      </c>
      <c r="AN1" s="184">
        <f t="shared" si="0"/>
        <v>202612</v>
      </c>
      <c r="AO1" s="184"/>
      <c r="AP1" s="184"/>
      <c r="AQ1" s="184"/>
      <c r="AR1" s="184"/>
      <c r="AS1" s="184"/>
      <c r="AT1" s="184"/>
      <c r="AU1" s="184"/>
      <c r="AV1" s="184"/>
      <c r="AW1" s="184"/>
      <c r="AX1" s="184"/>
      <c r="AY1" s="184"/>
      <c r="AZ1" s="184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N1" s="185"/>
      <c r="BS1" s="186"/>
      <c r="BT1" s="182"/>
      <c r="BU1" s="183"/>
      <c r="BV1" s="185"/>
      <c r="BW1" s="185"/>
      <c r="BX1" s="187"/>
      <c r="BZ1" s="188"/>
      <c r="CA1" s="187"/>
      <c r="CB1" s="187"/>
      <c r="CC1" s="183"/>
      <c r="CI1" s="185"/>
      <c r="CJ1" s="185"/>
      <c r="CK1" s="185"/>
      <c r="CL1" s="185"/>
      <c r="CM1" s="185"/>
      <c r="CN1" s="185"/>
      <c r="CO1" s="185"/>
      <c r="CP1" s="185"/>
    </row>
    <row r="2" spans="1:107" ht="18.75" customHeight="1">
      <c r="A2" s="189"/>
      <c r="B2" s="193"/>
      <c r="C2" s="227" t="s">
        <v>247</v>
      </c>
      <c r="BS2" s="191"/>
      <c r="BT2" s="189"/>
      <c r="BU2" s="193" t="s">
        <v>248</v>
      </c>
      <c r="CE2" s="194"/>
      <c r="CF2" s="347"/>
      <c r="CG2" s="347"/>
      <c r="CH2" s="194"/>
    </row>
    <row r="3" spans="1:107" ht="18.75" customHeight="1">
      <c r="A3" s="148"/>
      <c r="B3" s="195"/>
      <c r="C3" s="229" t="s">
        <v>249</v>
      </c>
      <c r="BS3" s="191"/>
      <c r="BV3" s="195"/>
      <c r="BW3" s="195"/>
      <c r="BX3" s="195"/>
      <c r="BZ3" s="195"/>
      <c r="CE3" s="194"/>
      <c r="CF3" s="347"/>
      <c r="CG3" s="347"/>
      <c r="CH3" s="194"/>
    </row>
    <row r="4" spans="1:107" ht="18.75" customHeight="1">
      <c r="A4" s="399" t="s">
        <v>250</v>
      </c>
      <c r="B4" s="399"/>
      <c r="C4" s="230" t="s">
        <v>23</v>
      </c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148"/>
      <c r="W4" s="148"/>
      <c r="X4" s="148"/>
      <c r="Y4" s="148"/>
      <c r="Z4" s="148"/>
      <c r="AA4" s="148"/>
      <c r="AB4" s="148"/>
      <c r="AC4" s="148"/>
      <c r="AD4" s="148"/>
      <c r="AE4" s="148"/>
      <c r="AF4" s="148"/>
      <c r="AG4" s="148"/>
      <c r="AH4" s="148"/>
      <c r="AI4" s="148"/>
      <c r="AJ4" s="148"/>
      <c r="AK4" s="148"/>
      <c r="AL4" s="148"/>
      <c r="AM4" s="148"/>
      <c r="AN4" s="148"/>
      <c r="AO4" s="148"/>
      <c r="AP4" s="148"/>
      <c r="AQ4" s="148"/>
      <c r="AR4" s="148"/>
      <c r="AS4" s="148"/>
      <c r="AT4" s="148"/>
      <c r="AU4" s="148"/>
      <c r="AV4" s="148"/>
      <c r="AW4" s="148"/>
      <c r="AX4" s="148"/>
      <c r="AY4" s="148"/>
      <c r="AZ4" s="148"/>
      <c r="BS4" s="191"/>
      <c r="BT4" s="189"/>
      <c r="BU4" s="193" t="s">
        <v>251</v>
      </c>
      <c r="CE4" s="194"/>
      <c r="CF4" s="347"/>
      <c r="CG4" s="347"/>
      <c r="CH4" s="194"/>
    </row>
    <row r="5" spans="1:107" ht="18">
      <c r="A5" s="68"/>
      <c r="B5" s="44"/>
      <c r="C5" s="7"/>
      <c r="D5" s="23"/>
      <c r="E5" s="396">
        <v>2024</v>
      </c>
      <c r="F5" s="396"/>
      <c r="G5" s="396"/>
      <c r="H5" s="396"/>
      <c r="I5" s="396"/>
      <c r="J5" s="396"/>
      <c r="K5" s="396"/>
      <c r="L5" s="396"/>
      <c r="M5" s="396"/>
      <c r="N5" s="396"/>
      <c r="O5" s="396"/>
      <c r="P5" s="396"/>
      <c r="Q5" s="396">
        <v>2025</v>
      </c>
      <c r="R5" s="396"/>
      <c r="S5" s="396"/>
      <c r="T5" s="396"/>
      <c r="U5" s="396"/>
      <c r="V5" s="396"/>
      <c r="W5" s="396"/>
      <c r="X5" s="396"/>
      <c r="Y5" s="396"/>
      <c r="Z5" s="396"/>
      <c r="AA5" s="396"/>
      <c r="AB5" s="396"/>
      <c r="AC5" s="396">
        <v>2026</v>
      </c>
      <c r="AD5" s="396"/>
      <c r="AE5" s="396"/>
      <c r="AF5" s="396"/>
      <c r="AG5" s="396"/>
      <c r="AH5" s="396"/>
      <c r="AI5" s="396"/>
      <c r="AJ5" s="396"/>
      <c r="AK5" s="396"/>
      <c r="AL5" s="396"/>
      <c r="AM5" s="396"/>
      <c r="AN5" s="396"/>
      <c r="AO5" s="394">
        <v>2027</v>
      </c>
      <c r="AP5" s="394"/>
      <c r="AQ5" s="394"/>
      <c r="AR5" s="394"/>
      <c r="AS5" s="394"/>
      <c r="AT5" s="394"/>
      <c r="AU5" s="394"/>
      <c r="AV5" s="394"/>
      <c r="AW5" s="394"/>
      <c r="AX5" s="394"/>
      <c r="AY5" s="394"/>
      <c r="AZ5" s="394"/>
      <c r="BA5" s="394">
        <v>2028</v>
      </c>
      <c r="BB5" s="394"/>
      <c r="BC5" s="394"/>
      <c r="BD5" s="394"/>
      <c r="BE5" s="394"/>
      <c r="BF5" s="394"/>
      <c r="BG5" s="394"/>
      <c r="BH5" s="394"/>
      <c r="BI5" s="394"/>
      <c r="BJ5" s="394"/>
      <c r="BK5" s="394"/>
      <c r="BL5" s="394"/>
      <c r="BS5" s="191"/>
      <c r="BT5" s="189"/>
      <c r="BU5" s="193"/>
      <c r="CE5" s="194"/>
      <c r="CF5" s="347"/>
      <c r="CG5" s="347"/>
      <c r="CH5" s="194"/>
    </row>
    <row r="6" spans="1:107" s="200" customFormat="1" ht="46" customHeight="1">
      <c r="A6" s="128" t="s">
        <v>24</v>
      </c>
      <c r="B6" s="128" t="s">
        <v>25</v>
      </c>
      <c r="C6" s="128" t="s">
        <v>252</v>
      </c>
      <c r="D6" s="129" t="s">
        <v>27</v>
      </c>
      <c r="E6" s="133">
        <v>45292</v>
      </c>
      <c r="F6" s="134">
        <v>45323</v>
      </c>
      <c r="G6" s="134">
        <v>45352</v>
      </c>
      <c r="H6" s="134">
        <v>45383</v>
      </c>
      <c r="I6" s="134">
        <v>45413</v>
      </c>
      <c r="J6" s="134">
        <v>45444</v>
      </c>
      <c r="K6" s="134">
        <v>45474</v>
      </c>
      <c r="L6" s="134">
        <v>45505</v>
      </c>
      <c r="M6" s="134">
        <v>45536</v>
      </c>
      <c r="N6" s="134">
        <v>45566</v>
      </c>
      <c r="O6" s="134">
        <v>45597</v>
      </c>
      <c r="P6" s="134">
        <v>45627</v>
      </c>
      <c r="Q6" s="135">
        <v>45658</v>
      </c>
      <c r="R6" s="134">
        <v>45689</v>
      </c>
      <c r="S6" s="134">
        <v>45717</v>
      </c>
      <c r="T6" s="134">
        <v>45748</v>
      </c>
      <c r="U6" s="134">
        <v>45778</v>
      </c>
      <c r="V6" s="134">
        <v>45809</v>
      </c>
      <c r="W6" s="134">
        <v>45839</v>
      </c>
      <c r="X6" s="134">
        <v>45870</v>
      </c>
      <c r="Y6" s="134">
        <v>45901</v>
      </c>
      <c r="Z6" s="134">
        <v>45931</v>
      </c>
      <c r="AA6" s="134">
        <v>45962</v>
      </c>
      <c r="AB6" s="134">
        <v>45992</v>
      </c>
      <c r="AC6" s="135">
        <v>46023</v>
      </c>
      <c r="AD6" s="134">
        <v>46054</v>
      </c>
      <c r="AE6" s="134">
        <v>46082</v>
      </c>
      <c r="AF6" s="134">
        <v>46113</v>
      </c>
      <c r="AG6" s="134">
        <v>46143</v>
      </c>
      <c r="AH6" s="134">
        <v>46174</v>
      </c>
      <c r="AI6" s="134">
        <v>46204</v>
      </c>
      <c r="AJ6" s="134">
        <v>46235</v>
      </c>
      <c r="AK6" s="134">
        <v>46266</v>
      </c>
      <c r="AL6" s="134">
        <v>46296</v>
      </c>
      <c r="AM6" s="134">
        <v>46327</v>
      </c>
      <c r="AN6" s="134">
        <v>46357</v>
      </c>
      <c r="AO6" s="135">
        <v>46388</v>
      </c>
      <c r="AP6" s="134">
        <v>46419</v>
      </c>
      <c r="AQ6" s="134">
        <v>46447</v>
      </c>
      <c r="AR6" s="134">
        <v>46478</v>
      </c>
      <c r="AS6" s="134">
        <v>46508</v>
      </c>
      <c r="AT6" s="134">
        <v>46539</v>
      </c>
      <c r="AU6" s="134">
        <v>46569</v>
      </c>
      <c r="AV6" s="134">
        <v>46600</v>
      </c>
      <c r="AW6" s="134">
        <v>46631</v>
      </c>
      <c r="AX6" s="134">
        <v>46661</v>
      </c>
      <c r="AY6" s="134">
        <v>46692</v>
      </c>
      <c r="AZ6" s="134">
        <v>46722</v>
      </c>
      <c r="BA6" s="135">
        <v>46753</v>
      </c>
      <c r="BB6" s="134">
        <v>46784</v>
      </c>
      <c r="BC6" s="134">
        <v>46813</v>
      </c>
      <c r="BD6" s="134">
        <v>46844</v>
      </c>
      <c r="BE6" s="134">
        <v>46874</v>
      </c>
      <c r="BF6" s="134">
        <v>46905</v>
      </c>
      <c r="BG6" s="134">
        <v>46935</v>
      </c>
      <c r="BH6" s="134">
        <v>46966</v>
      </c>
      <c r="BI6" s="134">
        <v>46997</v>
      </c>
      <c r="BJ6" s="134">
        <v>47027</v>
      </c>
      <c r="BK6" s="134">
        <v>47058</v>
      </c>
      <c r="BL6" s="134">
        <v>47088</v>
      </c>
      <c r="BM6" s="136" t="s">
        <v>28</v>
      </c>
      <c r="CA6" s="201" t="s">
        <v>29</v>
      </c>
      <c r="CB6" s="202" t="s">
        <v>30</v>
      </c>
      <c r="CC6" s="203" t="s">
        <v>253</v>
      </c>
      <c r="CD6" s="158" t="s">
        <v>32</v>
      </c>
      <c r="CE6" s="204" t="s">
        <v>33</v>
      </c>
      <c r="CF6" s="301" t="s">
        <v>34</v>
      </c>
      <c r="CG6" s="343" t="s">
        <v>28</v>
      </c>
      <c r="CH6" s="161" t="s">
        <v>35</v>
      </c>
      <c r="CI6" s="160" t="s">
        <v>36</v>
      </c>
      <c r="CJ6" s="205" t="s">
        <v>37</v>
      </c>
      <c r="CK6" s="162" t="s">
        <v>38</v>
      </c>
      <c r="CL6" s="329" t="s">
        <v>6</v>
      </c>
      <c r="CM6" s="363" t="s">
        <v>7</v>
      </c>
      <c r="CN6" s="363" t="s">
        <v>8</v>
      </c>
      <c r="CO6" s="323" t="s">
        <v>39</v>
      </c>
      <c r="CP6" s="163" t="s">
        <v>40</v>
      </c>
      <c r="CQ6" s="164" t="s">
        <v>41</v>
      </c>
      <c r="CR6" s="165" t="s">
        <v>42</v>
      </c>
      <c r="CS6" s="164" t="s">
        <v>41</v>
      </c>
      <c r="CT6" s="166" t="s">
        <v>43</v>
      </c>
      <c r="CU6" s="164" t="s">
        <v>41</v>
      </c>
      <c r="CV6" s="166" t="s">
        <v>44</v>
      </c>
      <c r="CW6" s="164" t="s">
        <v>41</v>
      </c>
      <c r="CX6" s="344" t="s">
        <v>254</v>
      </c>
      <c r="CY6" s="344" t="s">
        <v>255</v>
      </c>
      <c r="CZ6" s="344" t="s">
        <v>256</v>
      </c>
      <c r="DA6" s="345" t="s">
        <v>257</v>
      </c>
      <c r="DB6" s="345" t="s">
        <v>258</v>
      </c>
      <c r="DC6" s="345" t="s">
        <v>259</v>
      </c>
    </row>
    <row r="7" spans="1:107" ht="34" customHeight="1">
      <c r="A7" s="304" t="s">
        <v>260</v>
      </c>
      <c r="B7" s="304" t="s">
        <v>261</v>
      </c>
      <c r="C7" s="131" t="s">
        <v>262</v>
      </c>
      <c r="D7" s="132" t="str">
        <f t="shared" ref="D7:D63" ca="1" si="1">IF(CG7&lt;TODAY(),"Terminé",(IF(CF7&gt;=TODAY(),"À venir","En cours")))</f>
        <v>En cours</v>
      </c>
      <c r="E7" s="138"/>
      <c r="F7" s="139"/>
      <c r="G7" s="139"/>
      <c r="H7" s="139"/>
      <c r="I7" s="139"/>
      <c r="J7" s="139"/>
      <c r="K7" s="139"/>
      <c r="L7" s="139"/>
      <c r="M7" s="139"/>
      <c r="N7" s="139"/>
      <c r="O7" s="139"/>
      <c r="P7" s="139"/>
      <c r="Q7" s="139"/>
      <c r="R7" s="139"/>
      <c r="S7" s="139"/>
      <c r="T7" s="139"/>
      <c r="U7" s="139"/>
      <c r="V7" s="139"/>
      <c r="W7" s="139"/>
      <c r="X7" s="139"/>
      <c r="Y7" s="139"/>
      <c r="Z7" s="139"/>
      <c r="AA7" s="139"/>
      <c r="AB7" s="139"/>
      <c r="AC7" s="139"/>
      <c r="AD7" s="139"/>
      <c r="AE7" s="139"/>
      <c r="AF7" s="139"/>
      <c r="AG7" s="139"/>
      <c r="AH7" s="139"/>
      <c r="AI7" s="139"/>
      <c r="AJ7" s="139"/>
      <c r="AK7" s="139"/>
      <c r="AL7" s="139"/>
      <c r="AM7" s="139"/>
      <c r="AN7" s="139"/>
      <c r="AO7" s="139"/>
      <c r="AP7" s="139"/>
      <c r="AQ7" s="139"/>
      <c r="AR7" s="139"/>
      <c r="AS7" s="139"/>
      <c r="AT7" s="139"/>
      <c r="AU7" s="139"/>
      <c r="AV7" s="139"/>
      <c r="AW7" s="139"/>
      <c r="AX7" s="139"/>
      <c r="AY7" s="139"/>
      <c r="AZ7" s="139"/>
      <c r="BA7" s="245"/>
      <c r="BB7" s="245"/>
      <c r="BC7" s="245"/>
      <c r="BD7" s="245"/>
      <c r="BE7" s="245"/>
      <c r="BF7" s="245"/>
      <c r="BG7" s="245"/>
      <c r="BH7" s="245"/>
      <c r="BI7" s="245"/>
      <c r="BJ7" s="245"/>
      <c r="BK7" s="245"/>
      <c r="BL7" s="245"/>
      <c r="BM7" s="299">
        <f t="shared" ref="BM7:BM63" si="2">CG7</f>
        <v>46538</v>
      </c>
      <c r="BS7" s="148"/>
      <c r="BT7" s="148"/>
      <c r="BU7" s="148"/>
      <c r="BV7" s="148"/>
      <c r="BW7" s="148"/>
      <c r="BX7" s="148"/>
      <c r="BY7" s="379"/>
      <c r="BZ7" s="148"/>
      <c r="CA7" s="208" t="s">
        <v>263</v>
      </c>
      <c r="CB7" s="206" t="s">
        <v>260</v>
      </c>
      <c r="CC7" s="209" t="s">
        <v>264</v>
      </c>
      <c r="CD7" s="210" t="s">
        <v>265</v>
      </c>
      <c r="CE7" s="211" t="s">
        <v>63</v>
      </c>
      <c r="CF7" s="348">
        <v>45078</v>
      </c>
      <c r="CG7" s="348">
        <v>46538</v>
      </c>
      <c r="CH7" s="212">
        <f t="shared" ref="CH7:CH59" si="3">IF(DAY(CF7)&lt;=15,DATE(YEAR(CF7),MONTH(CF7),1),EOMONTH(CF7,0))</f>
        <v>45078</v>
      </c>
      <c r="CI7" s="212">
        <f t="shared" ref="CI7:CI59" si="4">IF(DAY(CG7)&lt;=15,DATE(YEAR(CG7),MONTH(CG7),1),EOMONTH(CG7,0))</f>
        <v>46538</v>
      </c>
      <c r="CJ7" s="207" t="s">
        <v>0</v>
      </c>
      <c r="CK7" s="209" t="s">
        <v>266</v>
      </c>
      <c r="CL7" s="169"/>
      <c r="CM7" s="364" t="s">
        <v>10</v>
      </c>
      <c r="CN7" s="364"/>
      <c r="CO7" s="173"/>
      <c r="CP7" s="177">
        <f t="shared" ref="CP7:CP15" si="5">CR7-120</f>
        <v>44593</v>
      </c>
      <c r="CQ7" s="177">
        <f t="shared" ref="CQ7:CQ56" si="6">IF(DAY(CP7)&lt;=15,DATE(YEAR(CP7),MONTH(CP7),1),EOMONTH(CP7,0))</f>
        <v>44593</v>
      </c>
      <c r="CR7" s="177">
        <f t="shared" ref="CR7:CR56" si="7">CT7</f>
        <v>44713</v>
      </c>
      <c r="CS7" s="177">
        <f t="shared" ref="CS7:CS56" si="8">IF(DAY(CR7)&lt;=15,DATE(YEAR(CR7),MONTH(CR7),1),EOMONTH(CR7,0))</f>
        <v>44713</v>
      </c>
      <c r="CT7" s="177">
        <f t="shared" ref="CT7:CT15" si="9">CV7-365</f>
        <v>44713</v>
      </c>
      <c r="CU7" s="177">
        <f t="shared" ref="CU7:CU56" si="10">IF(DAY(CT7)&lt;=15,DATE(YEAR(CT7),MONTH(CT7),1),EOMONTH(CT7,0))</f>
        <v>44713</v>
      </c>
      <c r="CV7" s="177">
        <f t="shared" ref="CV7:CV57" si="11">CF7</f>
        <v>45078</v>
      </c>
      <c r="CW7" s="177">
        <f>IF(DAY(CV7)&lt;=15,DATE(YEAR(CV7),MONTH(CV7),1),EOMONTH(CV7,0))</f>
        <v>45078</v>
      </c>
      <c r="CX7" s="145">
        <f t="shared" ref="CX7:CX63" si="12">CG7-270</f>
        <v>46268</v>
      </c>
      <c r="CY7" s="145">
        <f t="shared" ref="CY7:CY63" si="13">CG7-210</f>
        <v>46328</v>
      </c>
      <c r="CZ7" s="145">
        <f t="shared" ref="CZ7:CZ63" si="14">CG7-60</f>
        <v>46478</v>
      </c>
      <c r="DA7" s="145">
        <f t="shared" ref="DA7:DA63" si="15">IF(DAY(CX7)&lt;=15,DATE(YEAR(CX7),MONTH(CX7),1),EOMONTH(CX7,0))</f>
        <v>46266</v>
      </c>
      <c r="DB7" s="145">
        <f t="shared" ref="DB7:DB63" si="16">IF(DAY(CY7)&lt;=15,DATE(YEAR(CY7),MONTH(CY7),1),EOMONTH(CY7,0))</f>
        <v>46327</v>
      </c>
      <c r="DC7" s="145">
        <f t="shared" ref="DC7:DC63" si="17">IF(DAY(CZ7)&lt;=15,DATE(YEAR(CZ7),MONTH(CZ7),1),EOMONTH(CZ7,0))</f>
        <v>46478</v>
      </c>
    </row>
    <row r="8" spans="1:107" ht="34" customHeight="1">
      <c r="A8" s="304" t="s">
        <v>267</v>
      </c>
      <c r="B8" s="304" t="s">
        <v>261</v>
      </c>
      <c r="C8" s="131" t="s">
        <v>268</v>
      </c>
      <c r="D8" s="132" t="str">
        <f t="shared" ca="1" si="1"/>
        <v>En cours</v>
      </c>
      <c r="E8" s="138"/>
      <c r="F8" s="139"/>
      <c r="G8" s="139"/>
      <c r="H8" s="139"/>
      <c r="I8" s="139"/>
      <c r="J8" s="139"/>
      <c r="K8" s="139"/>
      <c r="L8" s="139"/>
      <c r="M8" s="139"/>
      <c r="N8" s="139"/>
      <c r="O8" s="139"/>
      <c r="P8" s="139"/>
      <c r="Q8" s="139"/>
      <c r="R8" s="139"/>
      <c r="S8" s="139"/>
      <c r="T8" s="139"/>
      <c r="U8" s="139"/>
      <c r="V8" s="139"/>
      <c r="W8" s="139"/>
      <c r="X8" s="139"/>
      <c r="Y8" s="139"/>
      <c r="Z8" s="139"/>
      <c r="AA8" s="139"/>
      <c r="AB8" s="139"/>
      <c r="AC8" s="139"/>
      <c r="AD8" s="139"/>
      <c r="AE8" s="139"/>
      <c r="AF8" s="139"/>
      <c r="AG8" s="139"/>
      <c r="AH8" s="139"/>
      <c r="AI8" s="139"/>
      <c r="AJ8" s="139"/>
      <c r="AK8" s="139"/>
      <c r="AL8" s="139"/>
      <c r="AM8" s="139"/>
      <c r="AN8" s="139"/>
      <c r="AO8" s="139"/>
      <c r="AP8" s="139"/>
      <c r="AQ8" s="139"/>
      <c r="AR8" s="139"/>
      <c r="AS8" s="139"/>
      <c r="AT8" s="139"/>
      <c r="AU8" s="139"/>
      <c r="AV8" s="139"/>
      <c r="AW8" s="139"/>
      <c r="AX8" s="139"/>
      <c r="AY8" s="139"/>
      <c r="AZ8" s="139"/>
      <c r="BA8" s="245"/>
      <c r="BB8" s="245"/>
      <c r="BC8" s="245"/>
      <c r="BD8" s="245"/>
      <c r="BE8" s="245"/>
      <c r="BF8" s="245"/>
      <c r="BG8" s="245"/>
      <c r="BH8" s="245"/>
      <c r="BI8" s="245"/>
      <c r="BJ8" s="245"/>
      <c r="BK8" s="245"/>
      <c r="BL8" s="245"/>
      <c r="BM8" s="299">
        <f t="shared" si="2"/>
        <v>46538</v>
      </c>
      <c r="BS8" s="148"/>
      <c r="BT8" s="148"/>
      <c r="BU8" s="148"/>
      <c r="BV8" s="148"/>
      <c r="BW8" s="148"/>
      <c r="BX8" s="148"/>
      <c r="BY8" s="379"/>
      <c r="BZ8" s="148"/>
      <c r="CA8" s="214" t="s">
        <v>263</v>
      </c>
      <c r="CB8" s="213" t="s">
        <v>267</v>
      </c>
      <c r="CC8" s="169" t="s">
        <v>264</v>
      </c>
      <c r="CD8" s="210" t="s">
        <v>265</v>
      </c>
      <c r="CE8" s="211" t="s">
        <v>63</v>
      </c>
      <c r="CF8" s="349">
        <v>45292</v>
      </c>
      <c r="CG8" s="348">
        <v>46538</v>
      </c>
      <c r="CH8" s="212">
        <f t="shared" si="3"/>
        <v>45292</v>
      </c>
      <c r="CI8" s="212">
        <f t="shared" si="4"/>
        <v>46538</v>
      </c>
      <c r="CJ8" s="207" t="s">
        <v>0</v>
      </c>
      <c r="CK8" s="169" t="s">
        <v>269</v>
      </c>
      <c r="CL8" s="169"/>
      <c r="CM8" s="364" t="s">
        <v>10</v>
      </c>
      <c r="CN8" s="364"/>
      <c r="CO8" s="173"/>
      <c r="CP8" s="177">
        <f t="shared" si="5"/>
        <v>44807</v>
      </c>
      <c r="CQ8" s="177">
        <f t="shared" si="6"/>
        <v>44805</v>
      </c>
      <c r="CR8" s="177">
        <f t="shared" si="7"/>
        <v>44927</v>
      </c>
      <c r="CS8" s="177">
        <f t="shared" si="8"/>
        <v>44927</v>
      </c>
      <c r="CT8" s="177">
        <f t="shared" si="9"/>
        <v>44927</v>
      </c>
      <c r="CU8" s="177">
        <f t="shared" si="10"/>
        <v>44927</v>
      </c>
      <c r="CV8" s="177">
        <f t="shared" si="11"/>
        <v>45292</v>
      </c>
      <c r="CW8" s="177">
        <f>IF(DAY(CV8)&lt;=15,DATE(YEAR(CV8),MONTH(CV8),1),EOMONTH(CV8,0))</f>
        <v>45292</v>
      </c>
      <c r="CX8" s="145">
        <f t="shared" si="12"/>
        <v>46268</v>
      </c>
      <c r="CY8" s="145">
        <f t="shared" si="13"/>
        <v>46328</v>
      </c>
      <c r="CZ8" s="145">
        <f t="shared" si="14"/>
        <v>46478</v>
      </c>
      <c r="DA8" s="145">
        <f t="shared" si="15"/>
        <v>46266</v>
      </c>
      <c r="DB8" s="145">
        <f t="shared" si="16"/>
        <v>46327</v>
      </c>
      <c r="DC8" s="145">
        <f t="shared" si="17"/>
        <v>46478</v>
      </c>
    </row>
    <row r="9" spans="1:107" ht="34" customHeight="1">
      <c r="A9" s="304" t="s">
        <v>270</v>
      </c>
      <c r="B9" s="304" t="s">
        <v>261</v>
      </c>
      <c r="C9" s="131" t="s">
        <v>271</v>
      </c>
      <c r="D9" s="132" t="str">
        <f ca="1">IF(CG9&lt;TODAY(),"Terminé",(IF(CF9&gt;=TODAY(),"À venir","En cours")))</f>
        <v>En cours</v>
      </c>
      <c r="E9" s="138"/>
      <c r="F9" s="139"/>
      <c r="G9" s="139"/>
      <c r="H9" s="139"/>
      <c r="I9" s="139"/>
      <c r="J9" s="139"/>
      <c r="K9" s="139"/>
      <c r="L9" s="139"/>
      <c r="M9" s="139"/>
      <c r="N9" s="139"/>
      <c r="O9" s="139"/>
      <c r="P9" s="139"/>
      <c r="Q9" s="139"/>
      <c r="R9" s="139"/>
      <c r="S9" s="139"/>
      <c r="T9" s="139"/>
      <c r="U9" s="139"/>
      <c r="V9" s="139"/>
      <c r="W9" s="139"/>
      <c r="X9" s="139"/>
      <c r="Y9" s="139"/>
      <c r="Z9" s="139"/>
      <c r="AA9" s="139"/>
      <c r="AB9" s="139"/>
      <c r="AC9" s="139"/>
      <c r="AD9" s="139"/>
      <c r="AE9" s="139"/>
      <c r="AF9" s="139"/>
      <c r="AG9" s="139"/>
      <c r="AH9" s="139"/>
      <c r="AI9" s="139"/>
      <c r="AJ9" s="139"/>
      <c r="AK9" s="139"/>
      <c r="AL9" s="139"/>
      <c r="AM9" s="139"/>
      <c r="AN9" s="139"/>
      <c r="AO9" s="139"/>
      <c r="AP9" s="139"/>
      <c r="AQ9" s="139"/>
      <c r="AR9" s="139"/>
      <c r="AS9" s="139"/>
      <c r="AT9" s="139"/>
      <c r="AU9" s="139"/>
      <c r="AV9" s="139"/>
      <c r="AW9" s="139"/>
      <c r="AX9" s="139"/>
      <c r="AY9" s="139"/>
      <c r="AZ9" s="139"/>
      <c r="BA9" s="139"/>
      <c r="BB9" s="139"/>
      <c r="BC9" s="139"/>
      <c r="BD9" s="139"/>
      <c r="BE9" s="139"/>
      <c r="BF9" s="139"/>
      <c r="BG9" s="139"/>
      <c r="BH9" s="139"/>
      <c r="BI9" s="139"/>
      <c r="BJ9" s="139"/>
      <c r="BK9" s="139"/>
      <c r="BL9" s="139"/>
      <c r="BM9" s="299">
        <f>CG9</f>
        <v>46538</v>
      </c>
      <c r="BS9" s="148"/>
      <c r="BT9" s="148"/>
      <c r="BU9" s="148"/>
      <c r="BV9" s="148"/>
      <c r="BW9" s="148"/>
      <c r="BX9" s="148"/>
      <c r="BY9" s="379"/>
      <c r="BZ9" s="148"/>
      <c r="CA9" s="214" t="s">
        <v>263</v>
      </c>
      <c r="CB9" s="213" t="s">
        <v>270</v>
      </c>
      <c r="CC9" s="169" t="s">
        <v>264</v>
      </c>
      <c r="CD9" s="210" t="s">
        <v>265</v>
      </c>
      <c r="CE9" s="211" t="s">
        <v>63</v>
      </c>
      <c r="CF9" s="349">
        <v>45292</v>
      </c>
      <c r="CG9" s="348">
        <v>46538</v>
      </c>
      <c r="CH9" s="212">
        <f t="shared" ref="CH9:CI11" si="18">IF(DAY(CF9)&lt;=15,DATE(YEAR(CF9),MONTH(CF9),1),EOMONTH(CF9,0))</f>
        <v>45292</v>
      </c>
      <c r="CI9" s="212">
        <f t="shared" si="18"/>
        <v>46538</v>
      </c>
      <c r="CJ9" s="207" t="s">
        <v>0</v>
      </c>
      <c r="CK9" s="209" t="s">
        <v>272</v>
      </c>
      <c r="CL9" s="169"/>
      <c r="CM9" s="364" t="s">
        <v>10</v>
      </c>
      <c r="CN9" s="364"/>
      <c r="CO9" s="173" t="s">
        <v>10</v>
      </c>
      <c r="CP9" s="177">
        <f>CR9-120</f>
        <v>44807</v>
      </c>
      <c r="CQ9" s="177">
        <f>IF(DAY(CP9)&lt;=15,DATE(YEAR(CP9),MONTH(CP9),1),EOMONTH(CP9,0))</f>
        <v>44805</v>
      </c>
      <c r="CR9" s="177">
        <f>CT9</f>
        <v>44927</v>
      </c>
      <c r="CS9" s="177">
        <f>IF(DAY(CR9)&lt;=15,DATE(YEAR(CR9),MONTH(CR9),1),EOMONTH(CR9,0))</f>
        <v>44927</v>
      </c>
      <c r="CT9" s="177">
        <f>CV9-365</f>
        <v>44927</v>
      </c>
      <c r="CU9" s="177">
        <f>IF(DAY(CT9)&lt;=15,DATE(YEAR(CT9),MONTH(CT9),1),EOMONTH(CT9,0))</f>
        <v>44927</v>
      </c>
      <c r="CV9" s="177">
        <f>CF9</f>
        <v>45292</v>
      </c>
      <c r="CW9" s="177">
        <f>IF(DAY(CV9)&lt;=15,DATE(YEAR(CV9),MONTH(CV9),1),EOMONTH(CV9,0))</f>
        <v>45292</v>
      </c>
      <c r="CX9" s="145">
        <f>CG9-270</f>
        <v>46268</v>
      </c>
      <c r="CY9" s="145">
        <f>CG9-210</f>
        <v>46328</v>
      </c>
      <c r="CZ9" s="145">
        <f>CG9-60</f>
        <v>46478</v>
      </c>
      <c r="DA9" s="145">
        <f>IF(DAY(CX9)&lt;=15,DATE(YEAR(CX9),MONTH(CX9),1),EOMONTH(CX9,0))</f>
        <v>46266</v>
      </c>
      <c r="DB9" s="145">
        <f>IF(DAY(CY9)&lt;=15,DATE(YEAR(CY9),MONTH(CY9),1),EOMONTH(CY9,0))</f>
        <v>46327</v>
      </c>
      <c r="DC9" s="145">
        <f>IF(DAY(CZ9)&lt;=15,DATE(YEAR(CZ9),MONTH(CZ9),1),EOMONTH(CZ9,0))</f>
        <v>46478</v>
      </c>
    </row>
    <row r="10" spans="1:107" ht="34" customHeight="1">
      <c r="A10" s="304" t="s">
        <v>273</v>
      </c>
      <c r="B10" s="304" t="s">
        <v>261</v>
      </c>
      <c r="C10" s="131" t="s">
        <v>274</v>
      </c>
      <c r="D10" s="132" t="str">
        <f ca="1">IF(CG10&lt;TODAY(),"Terminé",(IF(CF10&gt;=TODAY(),"À venir","En cours")))</f>
        <v>En cours</v>
      </c>
      <c r="E10" s="138"/>
      <c r="F10" s="139"/>
      <c r="G10" s="139"/>
      <c r="H10" s="139"/>
      <c r="I10" s="139"/>
      <c r="J10" s="139"/>
      <c r="K10" s="139"/>
      <c r="L10" s="139"/>
      <c r="M10" s="139"/>
      <c r="N10" s="139"/>
      <c r="O10" s="139"/>
      <c r="P10" s="139"/>
      <c r="Q10" s="139"/>
      <c r="R10" s="139"/>
      <c r="S10" s="139"/>
      <c r="T10" s="139"/>
      <c r="U10" s="139"/>
      <c r="V10" s="139"/>
      <c r="W10" s="139"/>
      <c r="X10" s="139"/>
      <c r="Y10" s="139"/>
      <c r="Z10" s="139"/>
      <c r="AA10" s="139"/>
      <c r="AB10" s="139"/>
      <c r="AC10" s="139"/>
      <c r="AD10" s="139"/>
      <c r="AE10" s="139"/>
      <c r="AF10" s="139"/>
      <c r="AG10" s="139"/>
      <c r="AH10" s="139"/>
      <c r="AI10" s="139"/>
      <c r="AJ10" s="139"/>
      <c r="AK10" s="139"/>
      <c r="AL10" s="139"/>
      <c r="AM10" s="139"/>
      <c r="AN10" s="139"/>
      <c r="AO10" s="139"/>
      <c r="AP10" s="139"/>
      <c r="AQ10" s="139"/>
      <c r="AR10" s="139"/>
      <c r="AS10" s="139"/>
      <c r="AT10" s="139"/>
      <c r="AU10" s="139"/>
      <c r="AV10" s="139"/>
      <c r="AW10" s="139"/>
      <c r="AX10" s="139"/>
      <c r="AY10" s="139"/>
      <c r="AZ10" s="139"/>
      <c r="BA10" s="139"/>
      <c r="BB10" s="139"/>
      <c r="BC10" s="139"/>
      <c r="BD10" s="139"/>
      <c r="BE10" s="139"/>
      <c r="BF10" s="139"/>
      <c r="BG10" s="139"/>
      <c r="BH10" s="139"/>
      <c r="BI10" s="139"/>
      <c r="BJ10" s="139"/>
      <c r="BK10" s="139"/>
      <c r="BL10" s="139"/>
      <c r="BM10" s="299">
        <f>CG10</f>
        <v>46387</v>
      </c>
      <c r="BN10" s="185"/>
      <c r="BS10" s="148"/>
      <c r="BT10" s="148"/>
      <c r="BU10" s="148"/>
      <c r="BV10" s="148"/>
      <c r="BW10" s="148"/>
      <c r="BX10" s="148"/>
      <c r="BY10" s="379"/>
      <c r="BZ10" s="148"/>
      <c r="CA10" s="214" t="s">
        <v>275</v>
      </c>
      <c r="CB10" s="213" t="s">
        <v>273</v>
      </c>
      <c r="CC10" s="218" t="s">
        <v>264</v>
      </c>
      <c r="CD10" s="216" t="s">
        <v>265</v>
      </c>
      <c r="CE10" s="210" t="s">
        <v>63</v>
      </c>
      <c r="CF10" s="349">
        <v>44866</v>
      </c>
      <c r="CG10" s="350">
        <v>46387</v>
      </c>
      <c r="CH10" s="212">
        <f t="shared" si="18"/>
        <v>44866</v>
      </c>
      <c r="CI10" s="212">
        <f t="shared" si="18"/>
        <v>46387</v>
      </c>
      <c r="CJ10" s="207" t="s">
        <v>0</v>
      </c>
      <c r="CK10" s="209" t="s">
        <v>276</v>
      </c>
      <c r="CL10" s="169"/>
      <c r="CM10" s="364" t="s">
        <v>10</v>
      </c>
      <c r="CN10" s="364"/>
      <c r="CO10" s="173"/>
      <c r="CP10" s="174">
        <f>CR10-120</f>
        <v>44381</v>
      </c>
      <c r="CQ10" s="174">
        <f>IF(DAY(CP10)&lt;=15,DATE(YEAR(CP10),MONTH(CP10),1),EOMONTH(CP10,0))</f>
        <v>44378</v>
      </c>
      <c r="CR10" s="174">
        <f>CT10</f>
        <v>44501</v>
      </c>
      <c r="CS10" s="174">
        <f>IF(DAY(CR10)&lt;=15,DATE(YEAR(CR10),MONTH(CR10),1),EOMONTH(CR10,0))</f>
        <v>44501</v>
      </c>
      <c r="CT10" s="174">
        <f>CV10-365</f>
        <v>44501</v>
      </c>
      <c r="CU10" s="174">
        <f>IF(DAY(CT10)&lt;=15,DATE(YEAR(CT10),MONTH(CT10),1),EOMONTH(CT10,0))</f>
        <v>44501</v>
      </c>
      <c r="CV10" s="174">
        <f>CF10</f>
        <v>44866</v>
      </c>
      <c r="CW10" s="174">
        <f>IF(DAY(CV10)&lt;=15,DATE(YEAR(CV10),MONTH(CV10),1),EOMONTH(CV10,0))</f>
        <v>44866</v>
      </c>
      <c r="CX10" s="145">
        <f>CG10-270</f>
        <v>46117</v>
      </c>
      <c r="CY10" s="145">
        <f>CG10-210</f>
        <v>46177</v>
      </c>
      <c r="CZ10" s="145">
        <f>CG10-60</f>
        <v>46327</v>
      </c>
      <c r="DA10" s="145">
        <f t="shared" ref="DA10:DC11" si="19">IF(DAY(CX10)&lt;=15,DATE(YEAR(CX10),MONTH(CX10),1),EOMONTH(CX10,0))</f>
        <v>46113</v>
      </c>
      <c r="DB10" s="145">
        <f t="shared" si="19"/>
        <v>46174</v>
      </c>
      <c r="DC10" s="145">
        <f t="shared" si="19"/>
        <v>46327</v>
      </c>
    </row>
    <row r="11" spans="1:107" ht="31.5" customHeight="1">
      <c r="A11" s="304" t="s">
        <v>277</v>
      </c>
      <c r="B11" s="304" t="s">
        <v>261</v>
      </c>
      <c r="C11" s="131" t="s">
        <v>278</v>
      </c>
      <c r="D11" s="132" t="str">
        <f ca="1">IF(CG11&lt;TODAY(),"Terminé",(IF(CF11&gt;=TODAY(),"À venir","En cours")))</f>
        <v>À venir</v>
      </c>
      <c r="E11" s="138"/>
      <c r="F11" s="139"/>
      <c r="G11" s="139"/>
      <c r="H11" s="139"/>
      <c r="I11" s="139"/>
      <c r="J11" s="139"/>
      <c r="K11" s="139"/>
      <c r="L11" s="139"/>
      <c r="M11" s="139"/>
      <c r="N11" s="139"/>
      <c r="O11" s="139"/>
      <c r="P11" s="139"/>
      <c r="Q11" s="139"/>
      <c r="R11" s="139"/>
      <c r="S11" s="139"/>
      <c r="T11" s="139"/>
      <c r="U11" s="139"/>
      <c r="V11" s="139"/>
      <c r="W11" s="139"/>
      <c r="X11" s="139"/>
      <c r="Y11" s="139"/>
      <c r="Z11" s="139"/>
      <c r="AA11" s="139"/>
      <c r="AB11" s="139"/>
      <c r="AC11" s="139"/>
      <c r="AD11" s="139"/>
      <c r="AE11" s="139"/>
      <c r="AF11" s="139"/>
      <c r="AG11" s="139"/>
      <c r="AH11" s="139"/>
      <c r="AI11" s="139"/>
      <c r="AJ11" s="139"/>
      <c r="AK11" s="139"/>
      <c r="AL11" s="139"/>
      <c r="AM11" s="139"/>
      <c r="AN11" s="139"/>
      <c r="AO11" s="139"/>
      <c r="AP11" s="139"/>
      <c r="AQ11" s="139"/>
      <c r="AR11" s="139"/>
      <c r="AS11" s="139"/>
      <c r="AT11" s="139"/>
      <c r="AU11" s="139"/>
      <c r="AV11" s="139"/>
      <c r="AW11" s="139"/>
      <c r="AX11" s="139"/>
      <c r="AY11" s="139"/>
      <c r="AZ11" s="139"/>
      <c r="BA11" s="139"/>
      <c r="BB11" s="139"/>
      <c r="BC11" s="139"/>
      <c r="BD11" s="139"/>
      <c r="BE11" s="139"/>
      <c r="BF11" s="139"/>
      <c r="BG11" s="139"/>
      <c r="BH11" s="139"/>
      <c r="BI11" s="139"/>
      <c r="BJ11" s="139"/>
      <c r="BK11" s="139"/>
      <c r="BL11" s="139"/>
      <c r="BM11" s="299">
        <f>CG11</f>
        <v>47848</v>
      </c>
      <c r="BN11" s="185"/>
      <c r="BS11" s="148"/>
      <c r="BT11" s="148"/>
      <c r="BU11" s="148"/>
      <c r="BV11" s="148"/>
      <c r="BW11" s="148"/>
      <c r="BX11" s="148"/>
      <c r="BY11" s="379"/>
      <c r="BZ11" s="148"/>
      <c r="CA11" s="214" t="s">
        <v>275</v>
      </c>
      <c r="CB11" s="213" t="s">
        <v>277</v>
      </c>
      <c r="CC11" s="218" t="s">
        <v>264</v>
      </c>
      <c r="CD11" s="216" t="s">
        <v>265</v>
      </c>
      <c r="CE11" s="210" t="s">
        <v>63</v>
      </c>
      <c r="CF11" s="349">
        <f>CG10+1</f>
        <v>46388</v>
      </c>
      <c r="CG11" s="349">
        <f>CF11+1460</f>
        <v>47848</v>
      </c>
      <c r="CH11" s="212">
        <f t="shared" si="18"/>
        <v>46388</v>
      </c>
      <c r="CI11" s="212">
        <f t="shared" si="18"/>
        <v>47848</v>
      </c>
      <c r="CJ11" s="207" t="s">
        <v>0</v>
      </c>
      <c r="CK11" s="209" t="s">
        <v>279</v>
      </c>
      <c r="CL11" s="169"/>
      <c r="CM11" s="364" t="s">
        <v>10</v>
      </c>
      <c r="CN11" s="364"/>
      <c r="CO11" s="173"/>
      <c r="CP11" s="174">
        <f>CR11-120-60</f>
        <v>45888</v>
      </c>
      <c r="CQ11" s="174">
        <f>IF(DAY(CP11)&lt;=15,DATE(YEAR(CP11),MONTH(CP11),1),EOMONTH(CP11,0))</f>
        <v>45900</v>
      </c>
      <c r="CR11" s="174">
        <f>CT11</f>
        <v>46068</v>
      </c>
      <c r="CS11" s="174">
        <f>IF(DAY(CR11)&lt;=15,DATE(YEAR(CR11),MONTH(CR11),1),EOMONTH(CR11,0))</f>
        <v>46054</v>
      </c>
      <c r="CT11" s="174">
        <v>46068</v>
      </c>
      <c r="CU11" s="174">
        <f>IF(DAY(CT11)&lt;=15,DATE(YEAR(CT11),MONTH(CT11),1),EOMONTH(CT11,0))</f>
        <v>46054</v>
      </c>
      <c r="CV11" s="174">
        <f>CF11</f>
        <v>46388</v>
      </c>
      <c r="CW11" s="174">
        <f>IF(DAY(CV11)&lt;=15,DATE(YEAR(CV11),MONTH(CV11),1),EOMONTH(CV11,0))</f>
        <v>46388</v>
      </c>
      <c r="CX11" s="145">
        <f>CG11-270</f>
        <v>47578</v>
      </c>
      <c r="CY11" s="145">
        <f>CG11-210</f>
        <v>47638</v>
      </c>
      <c r="CZ11" s="145">
        <f>CG11-60</f>
        <v>47788</v>
      </c>
      <c r="DA11" s="145">
        <f t="shared" si="19"/>
        <v>47574</v>
      </c>
      <c r="DB11" s="145">
        <f t="shared" si="19"/>
        <v>47635</v>
      </c>
      <c r="DC11" s="145">
        <f t="shared" si="19"/>
        <v>47788</v>
      </c>
    </row>
    <row r="12" spans="1:107" ht="31.5" customHeight="1">
      <c r="A12" s="304" t="s">
        <v>280</v>
      </c>
      <c r="B12" s="304" t="s">
        <v>261</v>
      </c>
      <c r="C12" s="131" t="s">
        <v>281</v>
      </c>
      <c r="D12" s="132" t="str">
        <f t="shared" ca="1" si="1"/>
        <v>En cours</v>
      </c>
      <c r="E12" s="138"/>
      <c r="F12" s="139"/>
      <c r="G12" s="139"/>
      <c r="H12" s="139"/>
      <c r="I12" s="139"/>
      <c r="J12" s="139"/>
      <c r="K12" s="139"/>
      <c r="L12" s="139"/>
      <c r="M12" s="139"/>
      <c r="N12" s="139"/>
      <c r="O12" s="139"/>
      <c r="P12" s="139"/>
      <c r="Q12" s="139"/>
      <c r="R12" s="139"/>
      <c r="S12" s="139"/>
      <c r="T12" s="139"/>
      <c r="U12" s="139"/>
      <c r="V12" s="139"/>
      <c r="W12" s="139"/>
      <c r="X12" s="139"/>
      <c r="Y12" s="139"/>
      <c r="Z12" s="139"/>
      <c r="AA12" s="139"/>
      <c r="AB12" s="139"/>
      <c r="AC12" s="139"/>
      <c r="AD12" s="139"/>
      <c r="AE12" s="139"/>
      <c r="AF12" s="139"/>
      <c r="AG12" s="139"/>
      <c r="AH12" s="139"/>
      <c r="AI12" s="139"/>
      <c r="AJ12" s="139"/>
      <c r="AK12" s="139"/>
      <c r="AL12" s="139"/>
      <c r="AM12" s="139"/>
      <c r="AN12" s="139"/>
      <c r="AO12" s="139"/>
      <c r="AP12" s="139"/>
      <c r="AQ12" s="139"/>
      <c r="AR12" s="139"/>
      <c r="AS12" s="139"/>
      <c r="AT12" s="139"/>
      <c r="AU12" s="139"/>
      <c r="AV12" s="139"/>
      <c r="AW12" s="139"/>
      <c r="AX12" s="139"/>
      <c r="AY12" s="139"/>
      <c r="AZ12" s="139"/>
      <c r="BA12" s="139"/>
      <c r="BB12" s="139"/>
      <c r="BC12" s="139"/>
      <c r="BD12" s="139"/>
      <c r="BE12" s="139"/>
      <c r="BF12" s="139"/>
      <c r="BG12" s="139"/>
      <c r="BH12" s="139"/>
      <c r="BI12" s="139"/>
      <c r="BJ12" s="139"/>
      <c r="BK12" s="139"/>
      <c r="BL12" s="139"/>
      <c r="BM12" s="299">
        <f t="shared" si="2"/>
        <v>46568</v>
      </c>
      <c r="BS12" s="148"/>
      <c r="BT12" s="148"/>
      <c r="BU12" s="148"/>
      <c r="BV12" s="148"/>
      <c r="BW12" s="148"/>
      <c r="BX12" s="148"/>
      <c r="BY12" s="379"/>
      <c r="BZ12" s="148"/>
      <c r="CA12" s="214" t="s">
        <v>282</v>
      </c>
      <c r="CB12" s="213" t="s">
        <v>280</v>
      </c>
      <c r="CC12" s="169" t="s">
        <v>264</v>
      </c>
      <c r="CD12" s="216" t="s">
        <v>265</v>
      </c>
      <c r="CE12" s="211" t="s">
        <v>63</v>
      </c>
      <c r="CF12" s="349">
        <v>45108</v>
      </c>
      <c r="CG12" s="349">
        <v>46568</v>
      </c>
      <c r="CH12" s="212">
        <f t="shared" si="3"/>
        <v>45108</v>
      </c>
      <c r="CI12" s="212">
        <f t="shared" si="4"/>
        <v>46568</v>
      </c>
      <c r="CJ12" s="207" t="s">
        <v>0</v>
      </c>
      <c r="CK12" s="209" t="s">
        <v>283</v>
      </c>
      <c r="CL12" s="169"/>
      <c r="CM12" s="364" t="s">
        <v>10</v>
      </c>
      <c r="CN12" s="364"/>
      <c r="CO12" s="173"/>
      <c r="CP12" s="177">
        <f t="shared" si="5"/>
        <v>44623</v>
      </c>
      <c r="CQ12" s="177">
        <f t="shared" si="6"/>
        <v>44621</v>
      </c>
      <c r="CR12" s="177">
        <f t="shared" si="7"/>
        <v>44743</v>
      </c>
      <c r="CS12" s="177">
        <f t="shared" si="8"/>
        <v>44743</v>
      </c>
      <c r="CT12" s="177">
        <f t="shared" si="9"/>
        <v>44743</v>
      </c>
      <c r="CU12" s="177">
        <f t="shared" si="10"/>
        <v>44743</v>
      </c>
      <c r="CV12" s="177">
        <f t="shared" si="11"/>
        <v>45108</v>
      </c>
      <c r="CW12" s="177">
        <f t="shared" ref="CW12:CW57" si="20">IF(DAY(CV12)&lt;=15,DATE(YEAR(CV12),MONTH(CV12),1),EOMONTH(CV12,0))</f>
        <v>45108</v>
      </c>
      <c r="CX12" s="145">
        <f t="shared" si="12"/>
        <v>46298</v>
      </c>
      <c r="CY12" s="145">
        <f t="shared" si="13"/>
        <v>46358</v>
      </c>
      <c r="CZ12" s="145">
        <f t="shared" si="14"/>
        <v>46508</v>
      </c>
      <c r="DA12" s="145">
        <f t="shared" si="15"/>
        <v>46296</v>
      </c>
      <c r="DB12" s="145">
        <f t="shared" si="16"/>
        <v>46357</v>
      </c>
      <c r="DC12" s="145">
        <f t="shared" si="17"/>
        <v>46508</v>
      </c>
    </row>
    <row r="13" spans="1:107" ht="34" customHeight="1">
      <c r="A13" s="304" t="s">
        <v>65</v>
      </c>
      <c r="B13" s="304" t="s">
        <v>261</v>
      </c>
      <c r="C13" s="131" t="s">
        <v>281</v>
      </c>
      <c r="D13" s="132" t="str">
        <f t="shared" ca="1" si="1"/>
        <v>À venir</v>
      </c>
      <c r="E13" s="138"/>
      <c r="F13" s="139"/>
      <c r="G13" s="139"/>
      <c r="H13" s="139"/>
      <c r="I13" s="139"/>
      <c r="J13" s="139"/>
      <c r="K13" s="139"/>
      <c r="L13" s="139"/>
      <c r="M13" s="139"/>
      <c r="N13" s="139"/>
      <c r="O13" s="139"/>
      <c r="P13" s="139"/>
      <c r="Q13" s="139"/>
      <c r="R13" s="139"/>
      <c r="S13" s="139"/>
      <c r="T13" s="139"/>
      <c r="U13" s="139"/>
      <c r="V13" s="139"/>
      <c r="W13" s="139"/>
      <c r="X13" s="139"/>
      <c r="Y13" s="139"/>
      <c r="Z13" s="139"/>
      <c r="AA13" s="139"/>
      <c r="AB13" s="139"/>
      <c r="AC13" s="139"/>
      <c r="AD13" s="139"/>
      <c r="AE13" s="139"/>
      <c r="AF13" s="139"/>
      <c r="AG13" s="139"/>
      <c r="AH13" s="139"/>
      <c r="AI13" s="139"/>
      <c r="AJ13" s="139"/>
      <c r="AK13" s="139"/>
      <c r="AL13" s="139"/>
      <c r="AM13" s="139"/>
      <c r="AN13" s="139"/>
      <c r="AO13" s="139"/>
      <c r="AP13" s="139"/>
      <c r="AQ13" s="139"/>
      <c r="AR13" s="139"/>
      <c r="AS13" s="139"/>
      <c r="AT13" s="139"/>
      <c r="AU13" s="139"/>
      <c r="AV13" s="139"/>
      <c r="AW13" s="139"/>
      <c r="AX13" s="139"/>
      <c r="AY13" s="139"/>
      <c r="AZ13" s="139"/>
      <c r="BA13" s="139"/>
      <c r="BB13" s="139"/>
      <c r="BC13" s="139"/>
      <c r="BD13" s="139"/>
      <c r="BE13" s="139"/>
      <c r="BF13" s="139"/>
      <c r="BG13" s="139"/>
      <c r="BH13" s="139"/>
      <c r="BI13" s="139"/>
      <c r="BJ13" s="139"/>
      <c r="BK13" s="139"/>
      <c r="BL13" s="139"/>
      <c r="BM13" s="299">
        <f t="shared" si="2"/>
        <v>48029</v>
      </c>
      <c r="BS13" s="148"/>
      <c r="BT13" s="148"/>
      <c r="BU13" s="148"/>
      <c r="BV13" s="148"/>
      <c r="BW13" s="148"/>
      <c r="BX13" s="148"/>
      <c r="BY13" s="379"/>
      <c r="BZ13" s="148"/>
      <c r="CA13" s="214" t="s">
        <v>282</v>
      </c>
      <c r="CB13" s="213" t="s">
        <v>70</v>
      </c>
      <c r="CC13" s="169" t="s">
        <v>264</v>
      </c>
      <c r="CD13" s="216" t="s">
        <v>265</v>
      </c>
      <c r="CE13" s="211" t="s">
        <v>63</v>
      </c>
      <c r="CF13" s="349">
        <f>CG12+1</f>
        <v>46569</v>
      </c>
      <c r="CG13" s="349">
        <f>CF13+1460</f>
        <v>48029</v>
      </c>
      <c r="CH13" s="212">
        <f t="shared" si="3"/>
        <v>46569</v>
      </c>
      <c r="CI13" s="212">
        <f t="shared" si="4"/>
        <v>48029</v>
      </c>
      <c r="CJ13" s="207" t="s">
        <v>0</v>
      </c>
      <c r="CK13" s="209" t="s">
        <v>283</v>
      </c>
      <c r="CL13" s="169"/>
      <c r="CM13" s="364" t="s">
        <v>10</v>
      </c>
      <c r="CN13" s="364"/>
      <c r="CO13" s="173"/>
      <c r="CP13" s="177">
        <f t="shared" si="5"/>
        <v>46084</v>
      </c>
      <c r="CQ13" s="177">
        <f t="shared" si="6"/>
        <v>46082</v>
      </c>
      <c r="CR13" s="177">
        <f t="shared" si="7"/>
        <v>46204</v>
      </c>
      <c r="CS13" s="177">
        <f t="shared" si="8"/>
        <v>46204</v>
      </c>
      <c r="CT13" s="177">
        <f t="shared" si="9"/>
        <v>46204</v>
      </c>
      <c r="CU13" s="177">
        <f t="shared" si="10"/>
        <v>46204</v>
      </c>
      <c r="CV13" s="177">
        <f t="shared" si="11"/>
        <v>46569</v>
      </c>
      <c r="CW13" s="177">
        <f t="shared" si="20"/>
        <v>46569</v>
      </c>
      <c r="CX13" s="145">
        <f t="shared" si="12"/>
        <v>47759</v>
      </c>
      <c r="CY13" s="145">
        <f t="shared" si="13"/>
        <v>47819</v>
      </c>
      <c r="CZ13" s="145">
        <f t="shared" si="14"/>
        <v>47969</v>
      </c>
      <c r="DA13" s="145">
        <f t="shared" si="15"/>
        <v>47757</v>
      </c>
      <c r="DB13" s="145">
        <f t="shared" si="16"/>
        <v>47818</v>
      </c>
      <c r="DC13" s="145">
        <f t="shared" si="17"/>
        <v>47969</v>
      </c>
    </row>
    <row r="14" spans="1:107" ht="28.5" customHeight="1">
      <c r="A14" s="304" t="s">
        <v>284</v>
      </c>
      <c r="B14" s="304" t="s">
        <v>261</v>
      </c>
      <c r="C14" s="131" t="s">
        <v>285</v>
      </c>
      <c r="D14" s="132" t="str">
        <f t="shared" ca="1" si="1"/>
        <v>En cours</v>
      </c>
      <c r="E14" s="138"/>
      <c r="F14" s="139"/>
      <c r="G14" s="139"/>
      <c r="H14" s="139"/>
      <c r="I14" s="139"/>
      <c r="J14" s="139"/>
      <c r="K14" s="139"/>
      <c r="L14" s="139"/>
      <c r="M14" s="139"/>
      <c r="N14" s="139"/>
      <c r="O14" s="139"/>
      <c r="P14" s="139"/>
      <c r="Q14" s="139"/>
      <c r="R14" s="139"/>
      <c r="S14" s="139"/>
      <c r="T14" s="139"/>
      <c r="U14" s="139"/>
      <c r="V14" s="139"/>
      <c r="W14" s="139"/>
      <c r="X14" s="139"/>
      <c r="Y14" s="139"/>
      <c r="Z14" s="139"/>
      <c r="AA14" s="139"/>
      <c r="AB14" s="139"/>
      <c r="AC14" s="139"/>
      <c r="AD14" s="139"/>
      <c r="AE14" s="139"/>
      <c r="AF14" s="139"/>
      <c r="AG14" s="139"/>
      <c r="AH14" s="139"/>
      <c r="AI14" s="139"/>
      <c r="AJ14" s="139"/>
      <c r="AK14" s="139"/>
      <c r="AL14" s="139"/>
      <c r="AM14" s="139"/>
      <c r="AN14" s="139"/>
      <c r="AO14" s="139"/>
      <c r="AP14" s="139"/>
      <c r="AQ14" s="139"/>
      <c r="AR14" s="139"/>
      <c r="AS14" s="139"/>
      <c r="AT14" s="139"/>
      <c r="AU14" s="139"/>
      <c r="AV14" s="139"/>
      <c r="AW14" s="139"/>
      <c r="AX14" s="139"/>
      <c r="AY14" s="139"/>
      <c r="AZ14" s="139"/>
      <c r="BA14" s="139"/>
      <c r="BB14" s="139"/>
      <c r="BC14" s="139"/>
      <c r="BD14" s="139"/>
      <c r="BE14" s="139"/>
      <c r="BF14" s="139"/>
      <c r="BG14" s="139"/>
      <c r="BH14" s="139"/>
      <c r="BI14" s="139"/>
      <c r="BJ14" s="139"/>
      <c r="BK14" s="139"/>
      <c r="BL14" s="139"/>
      <c r="BM14" s="299">
        <f t="shared" si="2"/>
        <v>46568</v>
      </c>
      <c r="BS14" s="148"/>
      <c r="BT14" s="148"/>
      <c r="BU14" s="148"/>
      <c r="BV14" s="148"/>
      <c r="BW14" s="148"/>
      <c r="BX14" s="148"/>
      <c r="BY14" s="379"/>
      <c r="BZ14" s="148"/>
      <c r="CA14" s="214" t="s">
        <v>282</v>
      </c>
      <c r="CB14" s="213" t="s">
        <v>284</v>
      </c>
      <c r="CC14" s="169" t="s">
        <v>264</v>
      </c>
      <c r="CD14" s="210" t="s">
        <v>265</v>
      </c>
      <c r="CE14" s="211" t="s">
        <v>63</v>
      </c>
      <c r="CF14" s="349">
        <v>45108</v>
      </c>
      <c r="CG14" s="349">
        <v>46568</v>
      </c>
      <c r="CH14" s="212">
        <f t="shared" si="3"/>
        <v>45108</v>
      </c>
      <c r="CI14" s="212">
        <f t="shared" si="4"/>
        <v>46568</v>
      </c>
      <c r="CJ14" s="207" t="s">
        <v>0</v>
      </c>
      <c r="CK14" s="209" t="s">
        <v>286</v>
      </c>
      <c r="CL14" s="169"/>
      <c r="CM14" s="364" t="s">
        <v>10</v>
      </c>
      <c r="CN14" s="364"/>
      <c r="CO14" s="173"/>
      <c r="CP14" s="177">
        <f t="shared" si="5"/>
        <v>44623</v>
      </c>
      <c r="CQ14" s="177">
        <f t="shared" si="6"/>
        <v>44621</v>
      </c>
      <c r="CR14" s="177">
        <f t="shared" si="7"/>
        <v>44743</v>
      </c>
      <c r="CS14" s="177">
        <f t="shared" si="8"/>
        <v>44743</v>
      </c>
      <c r="CT14" s="177">
        <f t="shared" si="9"/>
        <v>44743</v>
      </c>
      <c r="CU14" s="177">
        <f t="shared" si="10"/>
        <v>44743</v>
      </c>
      <c r="CV14" s="177">
        <f t="shared" si="11"/>
        <v>45108</v>
      </c>
      <c r="CW14" s="177">
        <f t="shared" si="20"/>
        <v>45108</v>
      </c>
      <c r="CX14" s="145">
        <f t="shared" si="12"/>
        <v>46298</v>
      </c>
      <c r="CY14" s="145">
        <f t="shared" si="13"/>
        <v>46358</v>
      </c>
      <c r="CZ14" s="145">
        <f t="shared" si="14"/>
        <v>46508</v>
      </c>
      <c r="DA14" s="145">
        <f t="shared" si="15"/>
        <v>46296</v>
      </c>
      <c r="DB14" s="145">
        <f t="shared" si="16"/>
        <v>46357</v>
      </c>
      <c r="DC14" s="145">
        <f t="shared" si="17"/>
        <v>46508</v>
      </c>
    </row>
    <row r="15" spans="1:107" ht="28.5" customHeight="1">
      <c r="A15" s="304" t="s">
        <v>65</v>
      </c>
      <c r="B15" s="304" t="s">
        <v>261</v>
      </c>
      <c r="C15" s="131" t="s">
        <v>285</v>
      </c>
      <c r="D15" s="132" t="str">
        <f t="shared" ca="1" si="1"/>
        <v>À venir</v>
      </c>
      <c r="E15" s="138"/>
      <c r="F15" s="139"/>
      <c r="G15" s="139"/>
      <c r="H15" s="139"/>
      <c r="I15" s="139"/>
      <c r="J15" s="139"/>
      <c r="K15" s="139"/>
      <c r="L15" s="139"/>
      <c r="M15" s="139"/>
      <c r="N15" s="139"/>
      <c r="O15" s="139"/>
      <c r="P15" s="139"/>
      <c r="Q15" s="139"/>
      <c r="R15" s="139"/>
      <c r="S15" s="139"/>
      <c r="T15" s="139"/>
      <c r="U15" s="139"/>
      <c r="V15" s="139"/>
      <c r="W15" s="139"/>
      <c r="X15" s="139"/>
      <c r="Y15" s="139"/>
      <c r="Z15" s="139"/>
      <c r="AA15" s="139"/>
      <c r="AB15" s="139"/>
      <c r="AC15" s="139"/>
      <c r="AD15" s="139"/>
      <c r="AE15" s="139"/>
      <c r="AF15" s="139"/>
      <c r="AG15" s="139"/>
      <c r="AH15" s="139"/>
      <c r="AI15" s="139"/>
      <c r="AJ15" s="139"/>
      <c r="AK15" s="139"/>
      <c r="AL15" s="139"/>
      <c r="AM15" s="139"/>
      <c r="AN15" s="139"/>
      <c r="AO15" s="139"/>
      <c r="AP15" s="139"/>
      <c r="AQ15" s="139"/>
      <c r="AR15" s="139"/>
      <c r="AS15" s="139"/>
      <c r="AT15" s="139"/>
      <c r="AU15" s="139"/>
      <c r="AV15" s="139"/>
      <c r="AW15" s="139"/>
      <c r="AX15" s="139"/>
      <c r="AY15" s="139"/>
      <c r="AZ15" s="139"/>
      <c r="BA15" s="139"/>
      <c r="BB15" s="139"/>
      <c r="BC15" s="139"/>
      <c r="BD15" s="139"/>
      <c r="BE15" s="139"/>
      <c r="BF15" s="139"/>
      <c r="BG15" s="139"/>
      <c r="BH15" s="139"/>
      <c r="BI15" s="139"/>
      <c r="BJ15" s="139"/>
      <c r="BK15" s="139"/>
      <c r="BL15" s="139"/>
      <c r="BM15" s="299">
        <f t="shared" si="2"/>
        <v>48029</v>
      </c>
      <c r="BS15" s="148"/>
      <c r="BT15" s="148"/>
      <c r="BU15" s="148"/>
      <c r="BV15" s="148"/>
      <c r="BW15" s="148"/>
      <c r="BX15" s="148"/>
      <c r="BY15" s="379"/>
      <c r="BZ15" s="148"/>
      <c r="CA15" s="214" t="s">
        <v>282</v>
      </c>
      <c r="CB15" s="213" t="s">
        <v>70</v>
      </c>
      <c r="CC15" s="169" t="s">
        <v>264</v>
      </c>
      <c r="CD15" s="210" t="s">
        <v>265</v>
      </c>
      <c r="CE15" s="211" t="s">
        <v>63</v>
      </c>
      <c r="CF15" s="349">
        <f>CG14+1</f>
        <v>46569</v>
      </c>
      <c r="CG15" s="349">
        <f>CF15+1460</f>
        <v>48029</v>
      </c>
      <c r="CH15" s="212">
        <f t="shared" si="3"/>
        <v>46569</v>
      </c>
      <c r="CI15" s="212">
        <f t="shared" si="4"/>
        <v>48029</v>
      </c>
      <c r="CJ15" s="207" t="s">
        <v>0</v>
      </c>
      <c r="CK15" s="209" t="s">
        <v>286</v>
      </c>
      <c r="CL15" s="169"/>
      <c r="CM15" s="364" t="s">
        <v>10</v>
      </c>
      <c r="CN15" s="364"/>
      <c r="CO15" s="173"/>
      <c r="CP15" s="177">
        <f t="shared" si="5"/>
        <v>46084</v>
      </c>
      <c r="CQ15" s="177">
        <f t="shared" si="6"/>
        <v>46082</v>
      </c>
      <c r="CR15" s="177">
        <f t="shared" si="7"/>
        <v>46204</v>
      </c>
      <c r="CS15" s="177">
        <f t="shared" si="8"/>
        <v>46204</v>
      </c>
      <c r="CT15" s="177">
        <f t="shared" si="9"/>
        <v>46204</v>
      </c>
      <c r="CU15" s="177">
        <f t="shared" si="10"/>
        <v>46204</v>
      </c>
      <c r="CV15" s="177">
        <f t="shared" si="11"/>
        <v>46569</v>
      </c>
      <c r="CW15" s="177">
        <f t="shared" si="20"/>
        <v>46569</v>
      </c>
      <c r="CX15" s="145">
        <f t="shared" si="12"/>
        <v>47759</v>
      </c>
      <c r="CY15" s="145">
        <f t="shared" si="13"/>
        <v>47819</v>
      </c>
      <c r="CZ15" s="145">
        <f t="shared" si="14"/>
        <v>47969</v>
      </c>
      <c r="DA15" s="145">
        <f t="shared" si="15"/>
        <v>47757</v>
      </c>
      <c r="DB15" s="145">
        <f t="shared" si="16"/>
        <v>47818</v>
      </c>
      <c r="DC15" s="145">
        <f t="shared" si="17"/>
        <v>47969</v>
      </c>
    </row>
    <row r="16" spans="1:107" ht="28.5" customHeight="1">
      <c r="A16" s="304" t="s">
        <v>287</v>
      </c>
      <c r="B16" s="304" t="s">
        <v>261</v>
      </c>
      <c r="C16" s="131" t="s">
        <v>288</v>
      </c>
      <c r="D16" s="132" t="str">
        <f t="shared" ca="1" si="1"/>
        <v>En cours</v>
      </c>
      <c r="E16" s="138"/>
      <c r="F16" s="139"/>
      <c r="G16" s="139"/>
      <c r="H16" s="139"/>
      <c r="I16" s="139"/>
      <c r="J16" s="139"/>
      <c r="K16" s="139"/>
      <c r="L16" s="139"/>
      <c r="M16" s="139"/>
      <c r="N16" s="139"/>
      <c r="O16" s="139"/>
      <c r="P16" s="139"/>
      <c r="Q16" s="139"/>
      <c r="R16" s="139"/>
      <c r="S16" s="139"/>
      <c r="T16" s="139"/>
      <c r="U16" s="139"/>
      <c r="V16" s="139"/>
      <c r="W16" s="139"/>
      <c r="X16" s="139"/>
      <c r="Y16" s="139"/>
      <c r="Z16" s="139"/>
      <c r="AA16" s="139"/>
      <c r="AB16" s="139"/>
      <c r="AC16" s="139"/>
      <c r="AD16" s="139"/>
      <c r="AE16" s="139"/>
      <c r="AF16" s="139"/>
      <c r="AG16" s="139"/>
      <c r="AH16" s="139"/>
      <c r="AI16" s="139"/>
      <c r="AJ16" s="139"/>
      <c r="AK16" s="139"/>
      <c r="AL16" s="139"/>
      <c r="AM16" s="139"/>
      <c r="AN16" s="139"/>
      <c r="AO16" s="139"/>
      <c r="AP16" s="139"/>
      <c r="AQ16" s="139"/>
      <c r="AR16" s="139"/>
      <c r="AS16" s="139"/>
      <c r="AT16" s="139"/>
      <c r="AU16" s="139"/>
      <c r="AV16" s="139"/>
      <c r="AW16" s="139"/>
      <c r="AX16" s="139"/>
      <c r="AY16" s="139"/>
      <c r="AZ16" s="139"/>
      <c r="BA16" s="139"/>
      <c r="BB16" s="139"/>
      <c r="BC16" s="139"/>
      <c r="BD16" s="139"/>
      <c r="BE16" s="139"/>
      <c r="BF16" s="139"/>
      <c r="BG16" s="139"/>
      <c r="BH16" s="139"/>
      <c r="BI16" s="139"/>
      <c r="BJ16" s="139"/>
      <c r="BK16" s="139"/>
      <c r="BL16" s="139"/>
      <c r="BM16" s="299">
        <f t="shared" si="2"/>
        <v>47057</v>
      </c>
      <c r="BS16" s="148"/>
      <c r="BT16" s="148"/>
      <c r="BU16" s="148"/>
      <c r="BV16" s="148"/>
      <c r="BW16" s="148"/>
      <c r="BX16" s="148"/>
      <c r="BY16" s="379"/>
      <c r="BZ16" s="148"/>
      <c r="CA16" s="214" t="s">
        <v>289</v>
      </c>
      <c r="CB16" s="213" t="s">
        <v>287</v>
      </c>
      <c r="CC16" s="169" t="s">
        <v>264</v>
      </c>
      <c r="CD16" s="210" t="s">
        <v>265</v>
      </c>
      <c r="CE16" s="211" t="s">
        <v>63</v>
      </c>
      <c r="CF16" s="349">
        <v>45597</v>
      </c>
      <c r="CG16" s="349">
        <v>47057</v>
      </c>
      <c r="CH16" s="212">
        <f t="shared" si="3"/>
        <v>45597</v>
      </c>
      <c r="CI16" s="212">
        <f t="shared" si="4"/>
        <v>47057</v>
      </c>
      <c r="CJ16" s="207" t="s">
        <v>0</v>
      </c>
      <c r="CK16" s="169" t="s">
        <v>290</v>
      </c>
      <c r="CL16" s="169"/>
      <c r="CM16" s="364" t="s">
        <v>10</v>
      </c>
      <c r="CN16" s="364"/>
      <c r="CO16" s="173" t="s">
        <v>10</v>
      </c>
      <c r="CP16" s="177">
        <f t="shared" ref="CP16:CP21" si="21">CR16-150</f>
        <v>45297</v>
      </c>
      <c r="CQ16" s="177">
        <f t="shared" si="6"/>
        <v>45292</v>
      </c>
      <c r="CR16" s="177">
        <f t="shared" si="7"/>
        <v>45447</v>
      </c>
      <c r="CS16" s="177">
        <f t="shared" si="8"/>
        <v>45444</v>
      </c>
      <c r="CT16" s="177">
        <f t="shared" ref="CT16:CT21" si="22">CV16-120-30</f>
        <v>45447</v>
      </c>
      <c r="CU16" s="177">
        <f t="shared" si="10"/>
        <v>45444</v>
      </c>
      <c r="CV16" s="177">
        <f t="shared" si="11"/>
        <v>45597</v>
      </c>
      <c r="CW16" s="177">
        <f t="shared" si="20"/>
        <v>45597</v>
      </c>
      <c r="CX16" s="145">
        <f t="shared" si="12"/>
        <v>46787</v>
      </c>
      <c r="CY16" s="145">
        <f t="shared" si="13"/>
        <v>46847</v>
      </c>
      <c r="CZ16" s="145">
        <f t="shared" si="14"/>
        <v>46997</v>
      </c>
      <c r="DA16" s="145">
        <f t="shared" si="15"/>
        <v>46784</v>
      </c>
      <c r="DB16" s="145">
        <f t="shared" si="16"/>
        <v>46844</v>
      </c>
      <c r="DC16" s="145">
        <f t="shared" si="17"/>
        <v>46997</v>
      </c>
    </row>
    <row r="17" spans="1:107" ht="28.5" customHeight="1">
      <c r="A17" s="304" t="s">
        <v>65</v>
      </c>
      <c r="B17" s="304" t="s">
        <v>261</v>
      </c>
      <c r="C17" s="131" t="s">
        <v>288</v>
      </c>
      <c r="D17" s="132" t="str">
        <f t="shared" ca="1" si="1"/>
        <v>À venir</v>
      </c>
      <c r="E17" s="138"/>
      <c r="F17" s="139"/>
      <c r="G17" s="139"/>
      <c r="H17" s="139"/>
      <c r="I17" s="139"/>
      <c r="J17" s="139"/>
      <c r="K17" s="139"/>
      <c r="L17" s="139"/>
      <c r="M17" s="139"/>
      <c r="N17" s="139"/>
      <c r="O17" s="139"/>
      <c r="P17" s="139"/>
      <c r="Q17" s="139"/>
      <c r="R17" s="139"/>
      <c r="S17" s="139"/>
      <c r="T17" s="139"/>
      <c r="U17" s="139"/>
      <c r="V17" s="139"/>
      <c r="W17" s="139"/>
      <c r="X17" s="139"/>
      <c r="Y17" s="139"/>
      <c r="Z17" s="139"/>
      <c r="AA17" s="139"/>
      <c r="AB17" s="139"/>
      <c r="AC17" s="139"/>
      <c r="AD17" s="139"/>
      <c r="AE17" s="139"/>
      <c r="AF17" s="139"/>
      <c r="AG17" s="139"/>
      <c r="AH17" s="139"/>
      <c r="AI17" s="139"/>
      <c r="AJ17" s="139"/>
      <c r="AK17" s="139"/>
      <c r="AL17" s="139"/>
      <c r="AM17" s="139"/>
      <c r="AN17" s="139"/>
      <c r="AO17" s="139"/>
      <c r="AP17" s="139"/>
      <c r="AQ17" s="139"/>
      <c r="AR17" s="139"/>
      <c r="AS17" s="139"/>
      <c r="AT17" s="139"/>
      <c r="AU17" s="139"/>
      <c r="AV17" s="139"/>
      <c r="AW17" s="139"/>
      <c r="AX17" s="139"/>
      <c r="AY17" s="139"/>
      <c r="AZ17" s="139"/>
      <c r="BA17" s="139"/>
      <c r="BB17" s="139"/>
      <c r="BC17" s="139"/>
      <c r="BD17" s="139"/>
      <c r="BE17" s="139"/>
      <c r="BF17" s="139"/>
      <c r="BG17" s="139"/>
      <c r="BH17" s="139"/>
      <c r="BI17" s="139"/>
      <c r="BJ17" s="139"/>
      <c r="BK17" s="139"/>
      <c r="BL17" s="139"/>
      <c r="BM17" s="299">
        <f t="shared" si="2"/>
        <v>48517</v>
      </c>
      <c r="BS17" s="148"/>
      <c r="BT17" s="148"/>
      <c r="BU17" s="148"/>
      <c r="BV17" s="148"/>
      <c r="BW17" s="148"/>
      <c r="BX17" s="148"/>
      <c r="BY17" s="379"/>
      <c r="BZ17" s="148"/>
      <c r="CA17" s="214" t="s">
        <v>289</v>
      </c>
      <c r="CB17" s="213" t="s">
        <v>70</v>
      </c>
      <c r="CC17" s="169" t="s">
        <v>264</v>
      </c>
      <c r="CD17" s="210" t="s">
        <v>265</v>
      </c>
      <c r="CE17" s="211"/>
      <c r="CF17" s="349">
        <v>47058</v>
      </c>
      <c r="CG17" s="349">
        <v>48517</v>
      </c>
      <c r="CH17" s="212">
        <f t="shared" si="3"/>
        <v>47058</v>
      </c>
      <c r="CI17" s="212">
        <f t="shared" si="4"/>
        <v>48518</v>
      </c>
      <c r="CJ17" s="207"/>
      <c r="CK17" s="209"/>
      <c r="CL17" s="169"/>
      <c r="CM17" s="364"/>
      <c r="CN17" s="364"/>
      <c r="CO17" s="173"/>
      <c r="CP17" s="177">
        <f t="shared" si="21"/>
        <v>46758</v>
      </c>
      <c r="CQ17" s="177">
        <f t="shared" si="6"/>
        <v>46753</v>
      </c>
      <c r="CR17" s="177">
        <f t="shared" si="7"/>
        <v>46908</v>
      </c>
      <c r="CS17" s="177">
        <f t="shared" si="8"/>
        <v>46905</v>
      </c>
      <c r="CT17" s="177">
        <f t="shared" si="22"/>
        <v>46908</v>
      </c>
      <c r="CU17" s="177">
        <f t="shared" si="10"/>
        <v>46905</v>
      </c>
      <c r="CV17" s="177">
        <f t="shared" si="11"/>
        <v>47058</v>
      </c>
      <c r="CW17" s="177">
        <f t="shared" si="20"/>
        <v>47058</v>
      </c>
      <c r="CX17" s="145">
        <f t="shared" si="12"/>
        <v>48247</v>
      </c>
      <c r="CY17" s="145">
        <f t="shared" si="13"/>
        <v>48307</v>
      </c>
      <c r="CZ17" s="145">
        <f t="shared" si="14"/>
        <v>48457</v>
      </c>
      <c r="DA17" s="145">
        <f t="shared" si="15"/>
        <v>48245</v>
      </c>
      <c r="DB17" s="145">
        <f t="shared" si="16"/>
        <v>48305</v>
      </c>
      <c r="DC17" s="145">
        <f t="shared" si="17"/>
        <v>48457</v>
      </c>
    </row>
    <row r="18" spans="1:107" ht="52.5" customHeight="1">
      <c r="A18" s="304" t="s">
        <v>291</v>
      </c>
      <c r="B18" s="304" t="s">
        <v>261</v>
      </c>
      <c r="C18" s="131" t="s">
        <v>292</v>
      </c>
      <c r="D18" s="132" t="str">
        <f ca="1">IF(CG18&lt;TODAY(),"Terminé",(IF(CF18&gt;=TODAY(),"À venir","En cours")))</f>
        <v>En cours</v>
      </c>
      <c r="E18" s="138"/>
      <c r="F18" s="139"/>
      <c r="G18" s="139"/>
      <c r="H18" s="139"/>
      <c r="I18" s="139"/>
      <c r="J18" s="139"/>
      <c r="K18" s="139"/>
      <c r="L18" s="139"/>
      <c r="M18" s="139"/>
      <c r="N18" s="139"/>
      <c r="O18" s="139"/>
      <c r="P18" s="139"/>
      <c r="Q18" s="139"/>
      <c r="R18" s="139"/>
      <c r="S18" s="139"/>
      <c r="T18" s="139"/>
      <c r="U18" s="139"/>
      <c r="V18" s="139"/>
      <c r="W18" s="139"/>
      <c r="X18" s="139"/>
      <c r="Y18" s="139"/>
      <c r="Z18" s="139"/>
      <c r="AA18" s="139"/>
      <c r="AB18" s="139"/>
      <c r="AC18" s="139"/>
      <c r="AD18" s="139"/>
      <c r="AE18" s="139"/>
      <c r="AF18" s="139"/>
      <c r="AG18" s="139"/>
      <c r="AH18" s="139"/>
      <c r="AI18" s="139"/>
      <c r="AJ18" s="139"/>
      <c r="AK18" s="139"/>
      <c r="AL18" s="139"/>
      <c r="AM18" s="139"/>
      <c r="AN18" s="139"/>
      <c r="AO18" s="139"/>
      <c r="AP18" s="139"/>
      <c r="AQ18" s="139"/>
      <c r="AR18" s="139"/>
      <c r="AS18" s="139"/>
      <c r="AT18" s="139"/>
      <c r="AU18" s="139"/>
      <c r="AV18" s="139"/>
      <c r="AW18" s="139"/>
      <c r="AX18" s="139"/>
      <c r="AY18" s="139"/>
      <c r="AZ18" s="139"/>
      <c r="BA18" s="139"/>
      <c r="BB18" s="139"/>
      <c r="BC18" s="139"/>
      <c r="BD18" s="139"/>
      <c r="BE18" s="139"/>
      <c r="BF18" s="139"/>
      <c r="BG18" s="139"/>
      <c r="BH18" s="139"/>
      <c r="BI18" s="139"/>
      <c r="BJ18" s="139"/>
      <c r="BK18" s="139"/>
      <c r="BL18" s="139"/>
      <c r="BM18" s="299">
        <f>CG18</f>
        <v>47057</v>
      </c>
      <c r="BN18" s="185"/>
      <c r="BS18" s="148"/>
      <c r="BT18" s="148"/>
      <c r="BU18" s="148"/>
      <c r="BV18" s="148"/>
      <c r="BW18" s="148"/>
      <c r="BX18" s="148"/>
      <c r="BY18" s="379"/>
      <c r="BZ18" s="148"/>
      <c r="CA18" s="214" t="s">
        <v>289</v>
      </c>
      <c r="CB18" s="222" t="s">
        <v>291</v>
      </c>
      <c r="CC18" s="169" t="s">
        <v>264</v>
      </c>
      <c r="CD18" s="210" t="s">
        <v>265</v>
      </c>
      <c r="CE18" s="211"/>
      <c r="CF18" s="349">
        <v>45597</v>
      </c>
      <c r="CG18" s="349">
        <v>47057</v>
      </c>
      <c r="CH18" s="212">
        <f t="shared" si="3"/>
        <v>45597</v>
      </c>
      <c r="CI18" s="212">
        <f t="shared" si="4"/>
        <v>47057</v>
      </c>
      <c r="CJ18" s="207"/>
      <c r="CK18" s="209"/>
      <c r="CL18" s="169"/>
      <c r="CM18" s="364"/>
      <c r="CN18" s="364"/>
      <c r="CO18" s="173"/>
      <c r="CP18" s="219">
        <f t="shared" si="21"/>
        <v>45297</v>
      </c>
      <c r="CQ18" s="219">
        <f t="shared" si="6"/>
        <v>45292</v>
      </c>
      <c r="CR18" s="219">
        <f t="shared" si="7"/>
        <v>45447</v>
      </c>
      <c r="CS18" s="219">
        <f t="shared" si="8"/>
        <v>45444</v>
      </c>
      <c r="CT18" s="219">
        <f t="shared" si="22"/>
        <v>45447</v>
      </c>
      <c r="CU18" s="219">
        <f t="shared" si="10"/>
        <v>45444</v>
      </c>
      <c r="CV18" s="219">
        <f t="shared" si="11"/>
        <v>45597</v>
      </c>
      <c r="CW18" s="219">
        <f t="shared" si="20"/>
        <v>45597</v>
      </c>
      <c r="CX18" s="145">
        <f t="shared" si="12"/>
        <v>46787</v>
      </c>
      <c r="CY18" s="145">
        <f t="shared" si="13"/>
        <v>46847</v>
      </c>
      <c r="CZ18" s="145">
        <f t="shared" si="14"/>
        <v>46997</v>
      </c>
      <c r="DA18" s="145">
        <f t="shared" si="15"/>
        <v>46784</v>
      </c>
      <c r="DB18" s="145">
        <f t="shared" si="16"/>
        <v>46844</v>
      </c>
      <c r="DC18" s="145">
        <f t="shared" si="17"/>
        <v>46997</v>
      </c>
    </row>
    <row r="19" spans="1:107" ht="52.5" customHeight="1">
      <c r="A19" s="304" t="s">
        <v>65</v>
      </c>
      <c r="B19" s="304" t="s">
        <v>261</v>
      </c>
      <c r="C19" s="131" t="s">
        <v>292</v>
      </c>
      <c r="D19" s="132" t="str">
        <f ca="1">IF(CG19&lt;TODAY(),"Terminé",(IF(CF19&gt;=TODAY(),"À venir","En cours")))</f>
        <v>À venir</v>
      </c>
      <c r="E19" s="138"/>
      <c r="F19" s="139"/>
      <c r="G19" s="139"/>
      <c r="H19" s="139"/>
      <c r="I19" s="139"/>
      <c r="J19" s="139"/>
      <c r="K19" s="139"/>
      <c r="L19" s="139"/>
      <c r="M19" s="139"/>
      <c r="N19" s="139"/>
      <c r="O19" s="139"/>
      <c r="P19" s="139"/>
      <c r="Q19" s="139"/>
      <c r="R19" s="139"/>
      <c r="S19" s="139"/>
      <c r="T19" s="139"/>
      <c r="U19" s="139"/>
      <c r="V19" s="139"/>
      <c r="W19" s="139"/>
      <c r="X19" s="139"/>
      <c r="Y19" s="139"/>
      <c r="Z19" s="139"/>
      <c r="AA19" s="139"/>
      <c r="AB19" s="139"/>
      <c r="AC19" s="139"/>
      <c r="AD19" s="139"/>
      <c r="AE19" s="139"/>
      <c r="AF19" s="139"/>
      <c r="AG19" s="139"/>
      <c r="AH19" s="139"/>
      <c r="AI19" s="139"/>
      <c r="AJ19" s="139"/>
      <c r="AK19" s="139"/>
      <c r="AL19" s="139"/>
      <c r="AM19" s="139"/>
      <c r="AN19" s="139"/>
      <c r="AO19" s="139"/>
      <c r="AP19" s="139"/>
      <c r="AQ19" s="139"/>
      <c r="AR19" s="139"/>
      <c r="AS19" s="139"/>
      <c r="AT19" s="139"/>
      <c r="AU19" s="139"/>
      <c r="AV19" s="139"/>
      <c r="AW19" s="139"/>
      <c r="AX19" s="139"/>
      <c r="AY19" s="139"/>
      <c r="AZ19" s="139"/>
      <c r="BA19" s="139"/>
      <c r="BB19" s="139"/>
      <c r="BC19" s="139"/>
      <c r="BD19" s="139"/>
      <c r="BE19" s="139"/>
      <c r="BF19" s="139"/>
      <c r="BG19" s="139"/>
      <c r="BH19" s="139"/>
      <c r="BI19" s="139"/>
      <c r="BJ19" s="139"/>
      <c r="BK19" s="139"/>
      <c r="BL19" s="139"/>
      <c r="BM19" s="299">
        <f>CG19</f>
        <v>48517</v>
      </c>
      <c r="BN19" s="185"/>
      <c r="BS19" s="148"/>
      <c r="BT19" s="148"/>
      <c r="BU19" s="148"/>
      <c r="BV19" s="148"/>
      <c r="BW19" s="148"/>
      <c r="BX19" s="148"/>
      <c r="BY19" s="379"/>
      <c r="BZ19" s="148"/>
      <c r="CA19" s="214" t="s">
        <v>289</v>
      </c>
      <c r="CB19" s="213" t="s">
        <v>70</v>
      </c>
      <c r="CC19" s="169" t="s">
        <v>264</v>
      </c>
      <c r="CD19" s="210" t="s">
        <v>265</v>
      </c>
      <c r="CE19" s="211"/>
      <c r="CF19" s="349">
        <v>47058</v>
      </c>
      <c r="CG19" s="349">
        <v>48517</v>
      </c>
      <c r="CH19" s="212">
        <f t="shared" ref="CH19" si="23">IF(DAY(CF19)&lt;=15,DATE(YEAR(CF19),MONTH(CF19),1),EOMONTH(CF19,0))</f>
        <v>47058</v>
      </c>
      <c r="CI19" s="212">
        <f t="shared" ref="CI19" si="24">IF(DAY(CG19)&lt;=15,DATE(YEAR(CG19),MONTH(CG19),1),EOMONTH(CG19,0))</f>
        <v>48518</v>
      </c>
      <c r="CJ19" s="207"/>
      <c r="CK19" s="209"/>
      <c r="CL19" s="169"/>
      <c r="CM19" s="364"/>
      <c r="CN19" s="364"/>
      <c r="CO19" s="173"/>
      <c r="CP19" s="219">
        <f t="shared" si="21"/>
        <v>46758</v>
      </c>
      <c r="CQ19" s="219">
        <f t="shared" ref="CQ19" si="25">IF(DAY(CP19)&lt;=15,DATE(YEAR(CP19),MONTH(CP19),1),EOMONTH(CP19,0))</f>
        <v>46753</v>
      </c>
      <c r="CR19" s="219">
        <f t="shared" ref="CR19" si="26">CT19</f>
        <v>46908</v>
      </c>
      <c r="CS19" s="219">
        <f t="shared" ref="CS19" si="27">IF(DAY(CR19)&lt;=15,DATE(YEAR(CR19),MONTH(CR19),1),EOMONTH(CR19,0))</f>
        <v>46905</v>
      </c>
      <c r="CT19" s="219">
        <f t="shared" si="22"/>
        <v>46908</v>
      </c>
      <c r="CU19" s="219">
        <f t="shared" ref="CU19" si="28">IF(DAY(CT19)&lt;=15,DATE(YEAR(CT19),MONTH(CT19),1),EOMONTH(CT19,0))</f>
        <v>46905</v>
      </c>
      <c r="CV19" s="219">
        <f t="shared" ref="CV19" si="29">CF19</f>
        <v>47058</v>
      </c>
      <c r="CW19" s="219">
        <f t="shared" ref="CW19" si="30">IF(DAY(CV19)&lt;=15,DATE(YEAR(CV19),MONTH(CV19),1),EOMONTH(CV19,0))</f>
        <v>47058</v>
      </c>
      <c r="CX19" s="145">
        <f t="shared" ref="CX19" si="31">CG19-270</f>
        <v>48247</v>
      </c>
      <c r="CY19" s="145">
        <f t="shared" ref="CY19" si="32">CG19-210</f>
        <v>48307</v>
      </c>
      <c r="CZ19" s="145">
        <f t="shared" ref="CZ19" si="33">CG19-60</f>
        <v>48457</v>
      </c>
      <c r="DA19" s="145">
        <f t="shared" ref="DA19" si="34">IF(DAY(CX19)&lt;=15,DATE(YEAR(CX19),MONTH(CX19),1),EOMONTH(CX19,0))</f>
        <v>48245</v>
      </c>
      <c r="DB19" s="145">
        <f t="shared" ref="DB19" si="35">IF(DAY(CY19)&lt;=15,DATE(YEAR(CY19),MONTH(CY19),1),EOMONTH(CY19,0))</f>
        <v>48305</v>
      </c>
      <c r="DC19" s="145">
        <f t="shared" ref="DC19" si="36">IF(DAY(CZ19)&lt;=15,DATE(YEAR(CZ19),MONTH(CZ19),1),EOMONTH(CZ19,0))</f>
        <v>48457</v>
      </c>
    </row>
    <row r="20" spans="1:107" ht="52.5" customHeight="1">
      <c r="A20" s="304" t="s">
        <v>293</v>
      </c>
      <c r="B20" s="304" t="s">
        <v>261</v>
      </c>
      <c r="C20" s="131" t="s">
        <v>294</v>
      </c>
      <c r="D20" s="132" t="str">
        <f ca="1">IF(CG20&lt;TODAY(),"Terminé",(IF(CF20&gt;=TODAY(),"À venir","En cours")))</f>
        <v>En cours</v>
      </c>
      <c r="E20" s="138"/>
      <c r="F20" s="139"/>
      <c r="G20" s="139"/>
      <c r="H20" s="139"/>
      <c r="I20" s="139"/>
      <c r="J20" s="139"/>
      <c r="K20" s="139"/>
      <c r="L20" s="139"/>
      <c r="M20" s="139"/>
      <c r="N20" s="139"/>
      <c r="O20" s="139"/>
      <c r="P20" s="139"/>
      <c r="Q20" s="139"/>
      <c r="R20" s="139"/>
      <c r="S20" s="139"/>
      <c r="T20" s="139"/>
      <c r="U20" s="139"/>
      <c r="V20" s="139"/>
      <c r="W20" s="139"/>
      <c r="X20" s="139"/>
      <c r="Y20" s="139"/>
      <c r="Z20" s="139"/>
      <c r="AA20" s="139"/>
      <c r="AB20" s="139"/>
      <c r="AC20" s="139"/>
      <c r="AD20" s="139"/>
      <c r="AE20" s="139"/>
      <c r="AF20" s="139"/>
      <c r="AG20" s="139"/>
      <c r="AH20" s="139"/>
      <c r="AI20" s="139"/>
      <c r="AJ20" s="139"/>
      <c r="AK20" s="139"/>
      <c r="AL20" s="139"/>
      <c r="AM20" s="139"/>
      <c r="AN20" s="139"/>
      <c r="AO20" s="139"/>
      <c r="AP20" s="139"/>
      <c r="AQ20" s="139"/>
      <c r="AR20" s="139"/>
      <c r="AS20" s="139"/>
      <c r="AT20" s="139"/>
      <c r="AU20" s="139"/>
      <c r="AV20" s="139"/>
      <c r="AW20" s="139"/>
      <c r="AX20" s="139"/>
      <c r="AY20" s="139"/>
      <c r="AZ20" s="139"/>
      <c r="BA20" s="139"/>
      <c r="BB20" s="139"/>
      <c r="BC20" s="139"/>
      <c r="BD20" s="139"/>
      <c r="BE20" s="139"/>
      <c r="BF20" s="139"/>
      <c r="BG20" s="139"/>
      <c r="BH20" s="139"/>
      <c r="BI20" s="139"/>
      <c r="BJ20" s="139"/>
      <c r="BK20" s="139"/>
      <c r="BL20" s="139"/>
      <c r="BM20" s="299">
        <f>CG20</f>
        <v>47057</v>
      </c>
      <c r="BN20" s="185"/>
      <c r="BS20" s="148"/>
      <c r="BT20" s="148"/>
      <c r="BU20" s="148"/>
      <c r="BV20" s="148"/>
      <c r="BW20" s="148"/>
      <c r="BX20" s="148"/>
      <c r="BY20" s="379"/>
      <c r="BZ20" s="148"/>
      <c r="CA20" s="222" t="s">
        <v>291</v>
      </c>
      <c r="CB20" s="222" t="s">
        <v>293</v>
      </c>
      <c r="CC20" s="169" t="s">
        <v>264</v>
      </c>
      <c r="CD20" s="216" t="s">
        <v>264</v>
      </c>
      <c r="CE20" s="211"/>
      <c r="CF20" s="349">
        <v>45839</v>
      </c>
      <c r="CG20" s="349">
        <v>47057</v>
      </c>
      <c r="CH20" s="212">
        <f t="shared" ref="CH20" si="37">IF(DAY(CF20)&lt;=15,DATE(YEAR(CF20),MONTH(CF20),1),EOMONTH(CF20,0))</f>
        <v>45839</v>
      </c>
      <c r="CI20" s="212">
        <f t="shared" ref="CI20" si="38">IF(DAY(CG20)&lt;=15,DATE(YEAR(CG20),MONTH(CG20),1),EOMONTH(CG20,0))</f>
        <v>47057</v>
      </c>
      <c r="CJ20" s="207"/>
      <c r="CK20" s="209"/>
      <c r="CL20" s="169"/>
      <c r="CM20" s="364"/>
      <c r="CN20" s="364"/>
      <c r="CO20" s="173"/>
      <c r="CP20" s="219">
        <f t="shared" si="21"/>
        <v>45539</v>
      </c>
      <c r="CQ20" s="219">
        <f t="shared" ref="CQ20" si="39">IF(DAY(CP20)&lt;=15,DATE(YEAR(CP20),MONTH(CP20),1),EOMONTH(CP20,0))</f>
        <v>45536</v>
      </c>
      <c r="CR20" s="219">
        <f t="shared" ref="CR20" si="40">CT20</f>
        <v>45689</v>
      </c>
      <c r="CS20" s="219">
        <f t="shared" ref="CS20" si="41">IF(DAY(CR20)&lt;=15,DATE(YEAR(CR20),MONTH(CR20),1),EOMONTH(CR20,0))</f>
        <v>45689</v>
      </c>
      <c r="CT20" s="219">
        <f t="shared" si="22"/>
        <v>45689</v>
      </c>
      <c r="CU20" s="219">
        <f t="shared" ref="CU20" si="42">IF(DAY(CT20)&lt;=15,DATE(YEAR(CT20),MONTH(CT20),1),EOMONTH(CT20,0))</f>
        <v>45689</v>
      </c>
      <c r="CV20" s="219">
        <f t="shared" ref="CV20" si="43">CF20</f>
        <v>45839</v>
      </c>
      <c r="CW20" s="219">
        <f t="shared" ref="CW20" si="44">IF(DAY(CV20)&lt;=15,DATE(YEAR(CV20),MONTH(CV20),1),EOMONTH(CV20,0))</f>
        <v>45839</v>
      </c>
      <c r="CX20" s="145">
        <f t="shared" ref="CX20" si="45">CG20-270</f>
        <v>46787</v>
      </c>
      <c r="CY20" s="145">
        <f t="shared" ref="CY20" si="46">CG20-210</f>
        <v>46847</v>
      </c>
      <c r="CZ20" s="145">
        <f t="shared" ref="CZ20" si="47">CG20-60</f>
        <v>46997</v>
      </c>
      <c r="DA20" s="145">
        <f t="shared" ref="DA20" si="48">IF(DAY(CX20)&lt;=15,DATE(YEAR(CX20),MONTH(CX20),1),EOMONTH(CX20,0))</f>
        <v>46784</v>
      </c>
      <c r="DB20" s="145">
        <f t="shared" ref="DB20" si="49">IF(DAY(CY20)&lt;=15,DATE(YEAR(CY20),MONTH(CY20),1),EOMONTH(CY20,0))</f>
        <v>46844</v>
      </c>
      <c r="DC20" s="145">
        <f t="shared" ref="DC20" si="50">IF(DAY(CZ20)&lt;=15,DATE(YEAR(CZ20),MONTH(CZ20),1),EOMONTH(CZ20,0))</f>
        <v>46997</v>
      </c>
    </row>
    <row r="21" spans="1:107" ht="52.5" customHeight="1">
      <c r="A21" s="304" t="s">
        <v>65</v>
      </c>
      <c r="B21" s="304" t="s">
        <v>261</v>
      </c>
      <c r="C21" s="131" t="s">
        <v>294</v>
      </c>
      <c r="D21" s="132" t="str">
        <f ca="1">IF(CG21&lt;TODAY(),"Terminé",(IF(CF21&gt;=TODAY(),"À venir","En cours")))</f>
        <v>À venir</v>
      </c>
      <c r="E21" s="138"/>
      <c r="F21" s="139"/>
      <c r="G21" s="139"/>
      <c r="H21" s="139"/>
      <c r="I21" s="139"/>
      <c r="J21" s="139"/>
      <c r="K21" s="139"/>
      <c r="L21" s="139"/>
      <c r="M21" s="139"/>
      <c r="N21" s="139"/>
      <c r="O21" s="139"/>
      <c r="P21" s="139"/>
      <c r="Q21" s="139"/>
      <c r="R21" s="139"/>
      <c r="S21" s="139"/>
      <c r="T21" s="139"/>
      <c r="U21" s="139"/>
      <c r="V21" s="139"/>
      <c r="W21" s="139"/>
      <c r="X21" s="139"/>
      <c r="Y21" s="139"/>
      <c r="Z21" s="139"/>
      <c r="AA21" s="139"/>
      <c r="AB21" s="139"/>
      <c r="AC21" s="139"/>
      <c r="AD21" s="139"/>
      <c r="AE21" s="139"/>
      <c r="AF21" s="139"/>
      <c r="AG21" s="139"/>
      <c r="AH21" s="139"/>
      <c r="AI21" s="139"/>
      <c r="AJ21" s="139"/>
      <c r="AK21" s="139"/>
      <c r="AL21" s="139"/>
      <c r="AM21" s="139"/>
      <c r="AN21" s="139"/>
      <c r="AO21" s="139"/>
      <c r="AP21" s="139"/>
      <c r="AQ21" s="139"/>
      <c r="AR21" s="139"/>
      <c r="AS21" s="139"/>
      <c r="AT21" s="139"/>
      <c r="AU21" s="139"/>
      <c r="AV21" s="139"/>
      <c r="AW21" s="139"/>
      <c r="AX21" s="139"/>
      <c r="AY21" s="139"/>
      <c r="AZ21" s="139"/>
      <c r="BA21" s="139"/>
      <c r="BB21" s="139"/>
      <c r="BC21" s="139"/>
      <c r="BD21" s="139"/>
      <c r="BE21" s="139"/>
      <c r="BF21" s="139"/>
      <c r="BG21" s="139"/>
      <c r="BH21" s="139"/>
      <c r="BI21" s="139"/>
      <c r="BJ21" s="139"/>
      <c r="BK21" s="139"/>
      <c r="BL21" s="139"/>
      <c r="BM21" s="299">
        <f>CG21</f>
        <v>48517</v>
      </c>
      <c r="BN21" s="185"/>
      <c r="BS21" s="148"/>
      <c r="BT21" s="148"/>
      <c r="BU21" s="148"/>
      <c r="BV21" s="148"/>
      <c r="BW21" s="148"/>
      <c r="BX21" s="148"/>
      <c r="BY21" s="379"/>
      <c r="BZ21" s="148"/>
      <c r="CA21" s="222" t="s">
        <v>291</v>
      </c>
      <c r="CB21" s="213" t="s">
        <v>70</v>
      </c>
      <c r="CC21" s="169" t="s">
        <v>264</v>
      </c>
      <c r="CD21" s="216" t="s">
        <v>264</v>
      </c>
      <c r="CE21" s="211"/>
      <c r="CF21" s="349">
        <v>47058</v>
      </c>
      <c r="CG21" s="349">
        <v>48517</v>
      </c>
      <c r="CH21" s="212">
        <f t="shared" ref="CH21" si="51">IF(DAY(CF21)&lt;=15,DATE(YEAR(CF21),MONTH(CF21),1),EOMONTH(CF21,0))</f>
        <v>47058</v>
      </c>
      <c r="CI21" s="212">
        <f t="shared" ref="CI21" si="52">IF(DAY(CG21)&lt;=15,DATE(YEAR(CG21),MONTH(CG21),1),EOMONTH(CG21,0))</f>
        <v>48518</v>
      </c>
      <c r="CJ21" s="207"/>
      <c r="CK21" s="209"/>
      <c r="CL21" s="169"/>
      <c r="CM21" s="364"/>
      <c r="CN21" s="364"/>
      <c r="CO21" s="173"/>
      <c r="CP21" s="219">
        <f t="shared" si="21"/>
        <v>46758</v>
      </c>
      <c r="CQ21" s="219">
        <f t="shared" ref="CQ21" si="53">IF(DAY(CP21)&lt;=15,DATE(YEAR(CP21),MONTH(CP21),1),EOMONTH(CP21,0))</f>
        <v>46753</v>
      </c>
      <c r="CR21" s="219">
        <f t="shared" ref="CR21" si="54">CT21</f>
        <v>46908</v>
      </c>
      <c r="CS21" s="219">
        <f t="shared" ref="CS21" si="55">IF(DAY(CR21)&lt;=15,DATE(YEAR(CR21),MONTH(CR21),1),EOMONTH(CR21,0))</f>
        <v>46905</v>
      </c>
      <c r="CT21" s="219">
        <f t="shared" si="22"/>
        <v>46908</v>
      </c>
      <c r="CU21" s="219">
        <f t="shared" ref="CU21" si="56">IF(DAY(CT21)&lt;=15,DATE(YEAR(CT21),MONTH(CT21),1),EOMONTH(CT21,0))</f>
        <v>46905</v>
      </c>
      <c r="CV21" s="219">
        <f t="shared" ref="CV21" si="57">CF21</f>
        <v>47058</v>
      </c>
      <c r="CW21" s="219">
        <f t="shared" ref="CW21" si="58">IF(DAY(CV21)&lt;=15,DATE(YEAR(CV21),MONTH(CV21),1),EOMONTH(CV21,0))</f>
        <v>47058</v>
      </c>
      <c r="CX21" s="145"/>
      <c r="CY21" s="145"/>
      <c r="CZ21" s="145"/>
      <c r="DA21" s="145"/>
      <c r="DB21" s="145"/>
      <c r="DC21" s="145"/>
    </row>
    <row r="22" spans="1:107" ht="34" customHeight="1">
      <c r="A22" s="304" t="s">
        <v>295</v>
      </c>
      <c r="B22" s="304" t="s">
        <v>261</v>
      </c>
      <c r="C22" s="131" t="s">
        <v>296</v>
      </c>
      <c r="D22" s="132" t="str">
        <f t="shared" ca="1" si="1"/>
        <v>En cours</v>
      </c>
      <c r="E22" s="138"/>
      <c r="F22" s="139"/>
      <c r="G22" s="139"/>
      <c r="H22" s="139"/>
      <c r="I22" s="139"/>
      <c r="J22" s="139"/>
      <c r="K22" s="139"/>
      <c r="L22" s="139"/>
      <c r="M22" s="139"/>
      <c r="N22" s="139"/>
      <c r="O22" s="139"/>
      <c r="P22" s="139"/>
      <c r="Q22" s="139"/>
      <c r="R22" s="139"/>
      <c r="S22" s="139"/>
      <c r="T22" s="139"/>
      <c r="U22" s="139"/>
      <c r="V22" s="139"/>
      <c r="W22" s="139"/>
      <c r="X22" s="139"/>
      <c r="Y22" s="139"/>
      <c r="Z22" s="139"/>
      <c r="AA22" s="139"/>
      <c r="AB22" s="139"/>
      <c r="AC22" s="139"/>
      <c r="AD22" s="139"/>
      <c r="AE22" s="139"/>
      <c r="AF22" s="139"/>
      <c r="AG22" s="139"/>
      <c r="AH22" s="139"/>
      <c r="AI22" s="139"/>
      <c r="AJ22" s="139"/>
      <c r="AK22" s="139"/>
      <c r="AL22" s="139"/>
      <c r="AM22" s="139"/>
      <c r="AN22" s="139"/>
      <c r="AO22" s="139"/>
      <c r="AP22" s="139"/>
      <c r="AQ22" s="139"/>
      <c r="AR22" s="139"/>
      <c r="AS22" s="139"/>
      <c r="AT22" s="139"/>
      <c r="AU22" s="139"/>
      <c r="AV22" s="139"/>
      <c r="AW22" s="139"/>
      <c r="AX22" s="139"/>
      <c r="AY22" s="139"/>
      <c r="AZ22" s="139"/>
      <c r="BA22" s="139"/>
      <c r="BB22" s="139"/>
      <c r="BC22" s="139"/>
      <c r="BD22" s="139"/>
      <c r="BE22" s="139"/>
      <c r="BF22" s="139"/>
      <c r="BG22" s="139"/>
      <c r="BH22" s="139"/>
      <c r="BI22" s="139"/>
      <c r="BJ22" s="139"/>
      <c r="BK22" s="139"/>
      <c r="BL22" s="139"/>
      <c r="BM22" s="299">
        <f t="shared" si="2"/>
        <v>46295</v>
      </c>
      <c r="BS22" s="148"/>
      <c r="BT22" s="148"/>
      <c r="BU22" s="148"/>
      <c r="BV22" s="148"/>
      <c r="BW22" s="148"/>
      <c r="BX22" s="148"/>
      <c r="BY22" s="379"/>
      <c r="BZ22" s="148"/>
      <c r="CA22" s="214" t="s">
        <v>297</v>
      </c>
      <c r="CB22" s="213" t="s">
        <v>295</v>
      </c>
      <c r="CC22" s="169" t="s">
        <v>264</v>
      </c>
      <c r="CD22" s="210" t="s">
        <v>265</v>
      </c>
      <c r="CE22" s="211" t="s">
        <v>63</v>
      </c>
      <c r="CF22" s="349">
        <v>45017</v>
      </c>
      <c r="CG22" s="349">
        <v>46295</v>
      </c>
      <c r="CH22" s="212">
        <f t="shared" si="3"/>
        <v>45017</v>
      </c>
      <c r="CI22" s="212">
        <f t="shared" si="4"/>
        <v>46295</v>
      </c>
      <c r="CJ22" s="207" t="s">
        <v>0</v>
      </c>
      <c r="CK22" s="169" t="s">
        <v>298</v>
      </c>
      <c r="CL22" s="169"/>
      <c r="CM22" s="364" t="s">
        <v>10</v>
      </c>
      <c r="CN22" s="364"/>
      <c r="CO22" s="173"/>
      <c r="CP22" s="177">
        <f>CR22-120</f>
        <v>44532</v>
      </c>
      <c r="CQ22" s="177">
        <f t="shared" si="6"/>
        <v>44531</v>
      </c>
      <c r="CR22" s="177">
        <f t="shared" si="7"/>
        <v>44652</v>
      </c>
      <c r="CS22" s="177">
        <f t="shared" si="8"/>
        <v>44652</v>
      </c>
      <c r="CT22" s="177">
        <f t="shared" ref="CT22:CT29" si="59">CV22-365</f>
        <v>44652</v>
      </c>
      <c r="CU22" s="177">
        <f t="shared" si="10"/>
        <v>44652</v>
      </c>
      <c r="CV22" s="177">
        <f t="shared" si="11"/>
        <v>45017</v>
      </c>
      <c r="CW22" s="177">
        <f t="shared" si="20"/>
        <v>45017</v>
      </c>
      <c r="CX22" s="145">
        <f t="shared" si="12"/>
        <v>46025</v>
      </c>
      <c r="CY22" s="145">
        <f t="shared" si="13"/>
        <v>46085</v>
      </c>
      <c r="CZ22" s="145">
        <f t="shared" si="14"/>
        <v>46235</v>
      </c>
      <c r="DA22" s="145">
        <f t="shared" si="15"/>
        <v>46023</v>
      </c>
      <c r="DB22" s="145">
        <f t="shared" si="16"/>
        <v>46082</v>
      </c>
      <c r="DC22" s="145">
        <f t="shared" si="17"/>
        <v>46235</v>
      </c>
    </row>
    <row r="23" spans="1:107" ht="34" customHeight="1">
      <c r="A23" s="304" t="s">
        <v>299</v>
      </c>
      <c r="B23" s="304" t="s">
        <v>261</v>
      </c>
      <c r="C23" s="131" t="s">
        <v>296</v>
      </c>
      <c r="D23" s="132" t="str">
        <f t="shared" ca="1" si="1"/>
        <v>À venir</v>
      </c>
      <c r="E23" s="138"/>
      <c r="F23" s="139"/>
      <c r="G23" s="139"/>
      <c r="H23" s="139"/>
      <c r="I23" s="139"/>
      <c r="J23" s="139"/>
      <c r="K23" s="139"/>
      <c r="L23" s="139"/>
      <c r="M23" s="139"/>
      <c r="N23" s="139"/>
      <c r="O23" s="139"/>
      <c r="P23" s="139"/>
      <c r="Q23" s="139"/>
      <c r="R23" s="139"/>
      <c r="S23" s="139"/>
      <c r="T23" s="139"/>
      <c r="U23" s="139"/>
      <c r="V23" s="139"/>
      <c r="W23" s="139"/>
      <c r="X23" s="139"/>
      <c r="Y23" s="139"/>
      <c r="Z23" s="139"/>
      <c r="AA23" s="139"/>
      <c r="AB23" s="139"/>
      <c r="AC23" s="139"/>
      <c r="AD23" s="139"/>
      <c r="AE23" s="139"/>
      <c r="AF23" s="139"/>
      <c r="AG23" s="139"/>
      <c r="AH23" s="139"/>
      <c r="AI23" s="139"/>
      <c r="AJ23" s="139"/>
      <c r="AK23" s="139"/>
      <c r="AL23" s="139"/>
      <c r="AM23" s="139"/>
      <c r="AN23" s="139"/>
      <c r="AO23" s="139"/>
      <c r="AP23" s="139"/>
      <c r="AQ23" s="139"/>
      <c r="AR23" s="139"/>
      <c r="AS23" s="139"/>
      <c r="AT23" s="139"/>
      <c r="AU23" s="139"/>
      <c r="AV23" s="139"/>
      <c r="AW23" s="139"/>
      <c r="AX23" s="139"/>
      <c r="AY23" s="139"/>
      <c r="AZ23" s="139"/>
      <c r="BA23" s="139"/>
      <c r="BB23" s="139"/>
      <c r="BC23" s="139"/>
      <c r="BD23" s="139"/>
      <c r="BE23" s="139"/>
      <c r="BF23" s="139"/>
      <c r="BG23" s="139"/>
      <c r="BH23" s="139"/>
      <c r="BI23" s="139"/>
      <c r="BJ23" s="139"/>
      <c r="BK23" s="139"/>
      <c r="BL23" s="139"/>
      <c r="BM23" s="299">
        <f t="shared" si="2"/>
        <v>47756</v>
      </c>
      <c r="BS23" s="148"/>
      <c r="BT23" s="148"/>
      <c r="BU23" s="148"/>
      <c r="BV23" s="148"/>
      <c r="BW23" s="148"/>
      <c r="BX23" s="148"/>
      <c r="BY23" s="379"/>
      <c r="BZ23" s="148"/>
      <c r="CA23" s="214" t="s">
        <v>297</v>
      </c>
      <c r="CB23" s="213" t="s">
        <v>299</v>
      </c>
      <c r="CC23" s="169" t="s">
        <v>264</v>
      </c>
      <c r="CD23" s="210" t="s">
        <v>265</v>
      </c>
      <c r="CE23" s="211" t="s">
        <v>63</v>
      </c>
      <c r="CF23" s="349">
        <f>CG22+1</f>
        <v>46296</v>
      </c>
      <c r="CG23" s="349">
        <f>CF23+1460</f>
        <v>47756</v>
      </c>
      <c r="CH23" s="212">
        <f t="shared" si="3"/>
        <v>46296</v>
      </c>
      <c r="CI23" s="212">
        <f t="shared" si="4"/>
        <v>47756</v>
      </c>
      <c r="CJ23" s="207" t="s">
        <v>0</v>
      </c>
      <c r="CK23" s="169" t="s">
        <v>298</v>
      </c>
      <c r="CL23" s="169"/>
      <c r="CM23" s="364" t="s">
        <v>10</v>
      </c>
      <c r="CN23" s="364"/>
      <c r="CO23" s="173"/>
      <c r="CP23" s="177">
        <f>CR23-152</f>
        <v>45779</v>
      </c>
      <c r="CQ23" s="177">
        <f t="shared" si="6"/>
        <v>45778</v>
      </c>
      <c r="CR23" s="177">
        <f t="shared" si="7"/>
        <v>45931</v>
      </c>
      <c r="CS23" s="177">
        <f t="shared" si="8"/>
        <v>45931</v>
      </c>
      <c r="CT23" s="177">
        <f t="shared" si="59"/>
        <v>45931</v>
      </c>
      <c r="CU23" s="177">
        <f t="shared" si="10"/>
        <v>45931</v>
      </c>
      <c r="CV23" s="177">
        <f t="shared" si="11"/>
        <v>46296</v>
      </c>
      <c r="CW23" s="177">
        <f t="shared" si="20"/>
        <v>46296</v>
      </c>
      <c r="CX23" s="145">
        <f t="shared" si="12"/>
        <v>47486</v>
      </c>
      <c r="CY23" s="145">
        <f t="shared" si="13"/>
        <v>47546</v>
      </c>
      <c r="CZ23" s="145">
        <f t="shared" si="14"/>
        <v>47696</v>
      </c>
      <c r="DA23" s="145">
        <f t="shared" si="15"/>
        <v>47484</v>
      </c>
      <c r="DB23" s="145">
        <f t="shared" si="16"/>
        <v>47543</v>
      </c>
      <c r="DC23" s="145">
        <f t="shared" si="17"/>
        <v>47696</v>
      </c>
    </row>
    <row r="24" spans="1:107" ht="34" customHeight="1">
      <c r="A24" s="304" t="s">
        <v>300</v>
      </c>
      <c r="B24" s="304" t="s">
        <v>261</v>
      </c>
      <c r="C24" s="131" t="s">
        <v>301</v>
      </c>
      <c r="D24" s="132" t="str">
        <f t="shared" ca="1" si="1"/>
        <v>En cours</v>
      </c>
      <c r="E24" s="138"/>
      <c r="F24" s="139"/>
      <c r="G24" s="139"/>
      <c r="H24" s="139"/>
      <c r="I24" s="139"/>
      <c r="J24" s="139"/>
      <c r="K24" s="139"/>
      <c r="L24" s="139"/>
      <c r="M24" s="139"/>
      <c r="N24" s="139"/>
      <c r="O24" s="139"/>
      <c r="P24" s="139"/>
      <c r="Q24" s="139"/>
      <c r="R24" s="139"/>
      <c r="S24" s="139"/>
      <c r="T24" s="139"/>
      <c r="U24" s="139"/>
      <c r="V24" s="139"/>
      <c r="W24" s="139"/>
      <c r="X24" s="139"/>
      <c r="Y24" s="139"/>
      <c r="Z24" s="139"/>
      <c r="AA24" s="139"/>
      <c r="AB24" s="139"/>
      <c r="AC24" s="139"/>
      <c r="AD24" s="139"/>
      <c r="AE24" s="139"/>
      <c r="AF24" s="139"/>
      <c r="AG24" s="139"/>
      <c r="AH24" s="139"/>
      <c r="AI24" s="139"/>
      <c r="AJ24" s="139"/>
      <c r="AK24" s="139"/>
      <c r="AL24" s="139"/>
      <c r="AM24" s="139"/>
      <c r="AN24" s="139"/>
      <c r="AO24" s="139"/>
      <c r="AP24" s="139"/>
      <c r="AQ24" s="139"/>
      <c r="AR24" s="139"/>
      <c r="AS24" s="139"/>
      <c r="AT24" s="139"/>
      <c r="AU24" s="139"/>
      <c r="AV24" s="139"/>
      <c r="AW24" s="139"/>
      <c r="AX24" s="139"/>
      <c r="AY24" s="139"/>
      <c r="AZ24" s="139"/>
      <c r="BA24" s="139"/>
      <c r="BB24" s="139"/>
      <c r="BC24" s="139"/>
      <c r="BD24" s="139"/>
      <c r="BE24" s="139"/>
      <c r="BF24" s="139"/>
      <c r="BG24" s="139"/>
      <c r="BH24" s="139"/>
      <c r="BI24" s="139"/>
      <c r="BJ24" s="139"/>
      <c r="BK24" s="139"/>
      <c r="BL24" s="139"/>
      <c r="BM24" s="299">
        <f t="shared" si="2"/>
        <v>46295</v>
      </c>
      <c r="BS24" s="148"/>
      <c r="BT24" s="148"/>
      <c r="BU24" s="148"/>
      <c r="BV24" s="148"/>
      <c r="BW24" s="148"/>
      <c r="BX24" s="148"/>
      <c r="BY24" s="379"/>
      <c r="BZ24" s="148"/>
      <c r="CA24" s="214" t="s">
        <v>297</v>
      </c>
      <c r="CB24" s="213" t="s">
        <v>300</v>
      </c>
      <c r="CC24" s="169" t="s">
        <v>264</v>
      </c>
      <c r="CD24" s="210" t="s">
        <v>265</v>
      </c>
      <c r="CE24" s="211" t="s">
        <v>63</v>
      </c>
      <c r="CF24" s="348">
        <v>45017</v>
      </c>
      <c r="CG24" s="349">
        <v>46295</v>
      </c>
      <c r="CH24" s="212">
        <f t="shared" si="3"/>
        <v>45017</v>
      </c>
      <c r="CI24" s="212">
        <f t="shared" si="4"/>
        <v>46295</v>
      </c>
      <c r="CJ24" s="207" t="s">
        <v>0</v>
      </c>
      <c r="CK24" s="209" t="s">
        <v>302</v>
      </c>
      <c r="CL24" s="169"/>
      <c r="CM24" s="364" t="s">
        <v>10</v>
      </c>
      <c r="CN24" s="364"/>
      <c r="CO24" s="173"/>
      <c r="CP24" s="177">
        <f>CR24-120</f>
        <v>44532</v>
      </c>
      <c r="CQ24" s="177">
        <f t="shared" si="6"/>
        <v>44531</v>
      </c>
      <c r="CR24" s="177">
        <f t="shared" si="7"/>
        <v>44652</v>
      </c>
      <c r="CS24" s="177">
        <f t="shared" si="8"/>
        <v>44652</v>
      </c>
      <c r="CT24" s="177">
        <f t="shared" si="59"/>
        <v>44652</v>
      </c>
      <c r="CU24" s="177">
        <f t="shared" si="10"/>
        <v>44652</v>
      </c>
      <c r="CV24" s="177">
        <f t="shared" si="11"/>
        <v>45017</v>
      </c>
      <c r="CW24" s="177">
        <f t="shared" si="20"/>
        <v>45017</v>
      </c>
      <c r="CX24" s="145">
        <f t="shared" si="12"/>
        <v>46025</v>
      </c>
      <c r="CY24" s="145">
        <f t="shared" si="13"/>
        <v>46085</v>
      </c>
      <c r="CZ24" s="145">
        <f t="shared" si="14"/>
        <v>46235</v>
      </c>
      <c r="DA24" s="145">
        <f t="shared" si="15"/>
        <v>46023</v>
      </c>
      <c r="DB24" s="145">
        <f t="shared" si="16"/>
        <v>46082</v>
      </c>
      <c r="DC24" s="145">
        <f t="shared" si="17"/>
        <v>46235</v>
      </c>
    </row>
    <row r="25" spans="1:107" ht="34" customHeight="1">
      <c r="A25" s="304" t="s">
        <v>65</v>
      </c>
      <c r="B25" s="304" t="s">
        <v>261</v>
      </c>
      <c r="C25" s="131" t="s">
        <v>301</v>
      </c>
      <c r="D25" s="132" t="str">
        <f t="shared" ca="1" si="1"/>
        <v>À venir</v>
      </c>
      <c r="E25" s="138"/>
      <c r="F25" s="139"/>
      <c r="G25" s="139"/>
      <c r="H25" s="139"/>
      <c r="I25" s="139"/>
      <c r="J25" s="139"/>
      <c r="K25" s="139"/>
      <c r="L25" s="139"/>
      <c r="M25" s="139"/>
      <c r="N25" s="139"/>
      <c r="O25" s="139"/>
      <c r="P25" s="139"/>
      <c r="Q25" s="139"/>
      <c r="R25" s="139"/>
      <c r="S25" s="139"/>
      <c r="T25" s="139"/>
      <c r="U25" s="139"/>
      <c r="V25" s="139"/>
      <c r="W25" s="139"/>
      <c r="X25" s="139"/>
      <c r="Y25" s="139"/>
      <c r="Z25" s="139"/>
      <c r="AA25" s="139"/>
      <c r="AB25" s="139"/>
      <c r="AC25" s="139"/>
      <c r="AD25" s="139"/>
      <c r="AE25" s="139"/>
      <c r="AF25" s="139"/>
      <c r="AG25" s="139"/>
      <c r="AH25" s="139"/>
      <c r="AI25" s="139"/>
      <c r="AJ25" s="139"/>
      <c r="AK25" s="139"/>
      <c r="AL25" s="139"/>
      <c r="AM25" s="139"/>
      <c r="AN25" s="139"/>
      <c r="AO25" s="139"/>
      <c r="AP25" s="139"/>
      <c r="AQ25" s="139"/>
      <c r="AR25" s="139"/>
      <c r="AS25" s="139"/>
      <c r="AT25" s="139"/>
      <c r="AU25" s="139"/>
      <c r="AV25" s="139"/>
      <c r="AW25" s="139"/>
      <c r="AX25" s="139"/>
      <c r="AY25" s="139"/>
      <c r="AZ25" s="139"/>
      <c r="BA25" s="139"/>
      <c r="BB25" s="139"/>
      <c r="BC25" s="139"/>
      <c r="BD25" s="139"/>
      <c r="BE25" s="139"/>
      <c r="BF25" s="139"/>
      <c r="BG25" s="139"/>
      <c r="BH25" s="139"/>
      <c r="BI25" s="139"/>
      <c r="BJ25" s="139"/>
      <c r="BK25" s="139"/>
      <c r="BL25" s="139"/>
      <c r="BM25" s="299">
        <f t="shared" si="2"/>
        <v>47756</v>
      </c>
      <c r="BS25" s="148"/>
      <c r="BT25" s="148"/>
      <c r="BU25" s="148"/>
      <c r="BV25" s="148"/>
      <c r="BW25" s="148"/>
      <c r="BX25" s="148"/>
      <c r="BY25" s="379"/>
      <c r="BZ25" s="148"/>
      <c r="CA25" s="214" t="s">
        <v>297</v>
      </c>
      <c r="CB25" s="213" t="s">
        <v>303</v>
      </c>
      <c r="CC25" s="209" t="s">
        <v>264</v>
      </c>
      <c r="CD25" s="210" t="s">
        <v>265</v>
      </c>
      <c r="CE25" s="211" t="s">
        <v>63</v>
      </c>
      <c r="CF25" s="349">
        <f>CG24+1</f>
        <v>46296</v>
      </c>
      <c r="CG25" s="349">
        <f>CF25+1460</f>
        <v>47756</v>
      </c>
      <c r="CH25" s="212">
        <f t="shared" si="3"/>
        <v>46296</v>
      </c>
      <c r="CI25" s="212">
        <f t="shared" si="4"/>
        <v>47756</v>
      </c>
      <c r="CJ25" s="207" t="s">
        <v>0</v>
      </c>
      <c r="CK25" s="209" t="s">
        <v>302</v>
      </c>
      <c r="CL25" s="169"/>
      <c r="CM25" s="364" t="s">
        <v>10</v>
      </c>
      <c r="CN25" s="364"/>
      <c r="CO25" s="173"/>
      <c r="CP25" s="177">
        <f>CR25-152</f>
        <v>45944</v>
      </c>
      <c r="CQ25" s="177">
        <f t="shared" si="6"/>
        <v>45931</v>
      </c>
      <c r="CR25" s="177">
        <f t="shared" si="7"/>
        <v>46096</v>
      </c>
      <c r="CS25" s="177">
        <f t="shared" si="8"/>
        <v>46082</v>
      </c>
      <c r="CT25" s="177">
        <v>46096</v>
      </c>
      <c r="CU25" s="177">
        <f t="shared" si="10"/>
        <v>46082</v>
      </c>
      <c r="CV25" s="177">
        <f t="shared" si="11"/>
        <v>46296</v>
      </c>
      <c r="CW25" s="177">
        <f t="shared" si="20"/>
        <v>46296</v>
      </c>
      <c r="CX25" s="145">
        <f t="shared" si="12"/>
        <v>47486</v>
      </c>
      <c r="CY25" s="145">
        <f t="shared" si="13"/>
        <v>47546</v>
      </c>
      <c r="CZ25" s="145">
        <f t="shared" si="14"/>
        <v>47696</v>
      </c>
      <c r="DA25" s="145">
        <f t="shared" si="15"/>
        <v>47484</v>
      </c>
      <c r="DB25" s="145">
        <f t="shared" si="16"/>
        <v>47543</v>
      </c>
      <c r="DC25" s="145">
        <f t="shared" si="17"/>
        <v>47696</v>
      </c>
    </row>
    <row r="26" spans="1:107" ht="34" customHeight="1">
      <c r="A26" s="304" t="s">
        <v>304</v>
      </c>
      <c r="B26" s="304" t="s">
        <v>261</v>
      </c>
      <c r="C26" s="131" t="s">
        <v>305</v>
      </c>
      <c r="D26" s="132" t="str">
        <f t="shared" ca="1" si="1"/>
        <v>En cours</v>
      </c>
      <c r="E26" s="138"/>
      <c r="F26" s="139"/>
      <c r="G26" s="139"/>
      <c r="H26" s="139"/>
      <c r="I26" s="139"/>
      <c r="J26" s="139"/>
      <c r="K26" s="139"/>
      <c r="L26" s="139"/>
      <c r="M26" s="139"/>
      <c r="N26" s="139"/>
      <c r="O26" s="139"/>
      <c r="P26" s="139"/>
      <c r="Q26" s="139"/>
      <c r="R26" s="139"/>
      <c r="S26" s="139"/>
      <c r="T26" s="139"/>
      <c r="U26" s="139"/>
      <c r="V26" s="139"/>
      <c r="W26" s="139"/>
      <c r="X26" s="139"/>
      <c r="Y26" s="139"/>
      <c r="Z26" s="139"/>
      <c r="AA26" s="139"/>
      <c r="AB26" s="139"/>
      <c r="AC26" s="139"/>
      <c r="AD26" s="139"/>
      <c r="AE26" s="139"/>
      <c r="AF26" s="139"/>
      <c r="AG26" s="139"/>
      <c r="AH26" s="139"/>
      <c r="AI26" s="139"/>
      <c r="AJ26" s="139"/>
      <c r="AK26" s="139"/>
      <c r="AL26" s="139"/>
      <c r="AM26" s="139"/>
      <c r="AN26" s="139"/>
      <c r="AO26" s="139"/>
      <c r="AP26" s="139"/>
      <c r="AQ26" s="139"/>
      <c r="AR26" s="139"/>
      <c r="AS26" s="139"/>
      <c r="AT26" s="139"/>
      <c r="AU26" s="139"/>
      <c r="AV26" s="139"/>
      <c r="AW26" s="139"/>
      <c r="AX26" s="139"/>
      <c r="AY26" s="139"/>
      <c r="AZ26" s="139"/>
      <c r="BA26" s="139"/>
      <c r="BB26" s="139"/>
      <c r="BC26" s="139"/>
      <c r="BD26" s="139"/>
      <c r="BE26" s="139"/>
      <c r="BF26" s="139"/>
      <c r="BG26" s="139"/>
      <c r="BH26" s="139"/>
      <c r="BI26" s="139"/>
      <c r="BJ26" s="139"/>
      <c r="BK26" s="139"/>
      <c r="BL26" s="139"/>
      <c r="BM26" s="299">
        <f t="shared" si="2"/>
        <v>46691</v>
      </c>
      <c r="BS26" s="148"/>
      <c r="BT26" s="148"/>
      <c r="BU26" s="148"/>
      <c r="BV26" s="148"/>
      <c r="BW26" s="148"/>
      <c r="BX26" s="148"/>
      <c r="BY26" s="379"/>
      <c r="BZ26" s="148"/>
      <c r="CA26" s="217" t="s">
        <v>306</v>
      </c>
      <c r="CB26" s="213" t="s">
        <v>304</v>
      </c>
      <c r="CC26" s="209" t="s">
        <v>264</v>
      </c>
      <c r="CD26" s="210" t="s">
        <v>265</v>
      </c>
      <c r="CE26" s="211" t="s">
        <v>63</v>
      </c>
      <c r="CF26" s="349">
        <v>45231</v>
      </c>
      <c r="CG26" s="349">
        <v>46691</v>
      </c>
      <c r="CH26" s="212">
        <f t="shared" si="3"/>
        <v>45231</v>
      </c>
      <c r="CI26" s="212">
        <f t="shared" si="4"/>
        <v>46691</v>
      </c>
      <c r="CJ26" s="207" t="s">
        <v>0</v>
      </c>
      <c r="CK26" s="209" t="s">
        <v>307</v>
      </c>
      <c r="CL26" s="169"/>
      <c r="CM26" s="364" t="s">
        <v>10</v>
      </c>
      <c r="CN26" s="364"/>
      <c r="CO26" s="173"/>
      <c r="CP26" s="177">
        <f>CR26-120</f>
        <v>44746</v>
      </c>
      <c r="CQ26" s="177">
        <f t="shared" si="6"/>
        <v>44743</v>
      </c>
      <c r="CR26" s="177">
        <f t="shared" si="7"/>
        <v>44866</v>
      </c>
      <c r="CS26" s="177">
        <f t="shared" si="8"/>
        <v>44866</v>
      </c>
      <c r="CT26" s="177">
        <f t="shared" si="59"/>
        <v>44866</v>
      </c>
      <c r="CU26" s="177">
        <f t="shared" si="10"/>
        <v>44866</v>
      </c>
      <c r="CV26" s="177">
        <f t="shared" si="11"/>
        <v>45231</v>
      </c>
      <c r="CW26" s="177">
        <f t="shared" si="20"/>
        <v>45231</v>
      </c>
      <c r="CX26" s="145">
        <f t="shared" si="12"/>
        <v>46421</v>
      </c>
      <c r="CY26" s="145">
        <f t="shared" si="13"/>
        <v>46481</v>
      </c>
      <c r="CZ26" s="145">
        <f t="shared" si="14"/>
        <v>46631</v>
      </c>
      <c r="DA26" s="145">
        <f t="shared" si="15"/>
        <v>46419</v>
      </c>
      <c r="DB26" s="145">
        <f t="shared" si="16"/>
        <v>46478</v>
      </c>
      <c r="DC26" s="145">
        <f t="shared" si="17"/>
        <v>46631</v>
      </c>
    </row>
    <row r="27" spans="1:107" ht="34" customHeight="1">
      <c r="A27" s="304" t="s">
        <v>65</v>
      </c>
      <c r="B27" s="304" t="s">
        <v>261</v>
      </c>
      <c r="C27" s="131" t="s">
        <v>305</v>
      </c>
      <c r="D27" s="132" t="str">
        <f t="shared" ca="1" si="1"/>
        <v>À venir</v>
      </c>
      <c r="E27" s="138"/>
      <c r="F27" s="139"/>
      <c r="G27" s="139"/>
      <c r="H27" s="139"/>
      <c r="I27" s="139"/>
      <c r="J27" s="139"/>
      <c r="K27" s="139"/>
      <c r="L27" s="139"/>
      <c r="M27" s="139"/>
      <c r="N27" s="139"/>
      <c r="O27" s="139"/>
      <c r="P27" s="139"/>
      <c r="Q27" s="139"/>
      <c r="R27" s="139"/>
      <c r="S27" s="139"/>
      <c r="T27" s="139"/>
      <c r="U27" s="139"/>
      <c r="V27" s="139"/>
      <c r="W27" s="139"/>
      <c r="X27" s="139"/>
      <c r="Y27" s="139"/>
      <c r="Z27" s="139"/>
      <c r="AA27" s="139"/>
      <c r="AB27" s="139"/>
      <c r="AC27" s="139"/>
      <c r="AD27" s="139"/>
      <c r="AE27" s="139"/>
      <c r="AF27" s="139"/>
      <c r="AG27" s="139"/>
      <c r="AH27" s="139"/>
      <c r="AI27" s="139"/>
      <c r="AJ27" s="139"/>
      <c r="AK27" s="139"/>
      <c r="AL27" s="139"/>
      <c r="AM27" s="139"/>
      <c r="AN27" s="139"/>
      <c r="AO27" s="139"/>
      <c r="AP27" s="139"/>
      <c r="AQ27" s="139"/>
      <c r="AR27" s="139"/>
      <c r="AS27" s="139"/>
      <c r="AT27" s="139"/>
      <c r="AU27" s="139"/>
      <c r="AV27" s="139"/>
      <c r="AW27" s="139"/>
      <c r="AX27" s="139"/>
      <c r="AY27" s="139"/>
      <c r="AZ27" s="139"/>
      <c r="BA27" s="139"/>
      <c r="BB27" s="139"/>
      <c r="BC27" s="139"/>
      <c r="BD27" s="139"/>
      <c r="BE27" s="139"/>
      <c r="BF27" s="139"/>
      <c r="BG27" s="139"/>
      <c r="BH27" s="139"/>
      <c r="BI27" s="139"/>
      <c r="BJ27" s="139"/>
      <c r="BK27" s="139"/>
      <c r="BL27" s="139"/>
      <c r="BM27" s="299">
        <f t="shared" si="2"/>
        <v>48152</v>
      </c>
      <c r="BS27" s="148"/>
      <c r="BT27" s="148"/>
      <c r="BU27" s="148"/>
      <c r="BV27" s="148"/>
      <c r="BW27" s="148"/>
      <c r="BX27" s="148"/>
      <c r="BY27" s="379"/>
      <c r="BZ27" s="148"/>
      <c r="CA27" s="214" t="s">
        <v>306</v>
      </c>
      <c r="CB27" s="213" t="s">
        <v>70</v>
      </c>
      <c r="CC27" s="209" t="s">
        <v>264</v>
      </c>
      <c r="CD27" s="210" t="s">
        <v>265</v>
      </c>
      <c r="CE27" s="211" t="s">
        <v>63</v>
      </c>
      <c r="CF27" s="349">
        <f>CG26+1</f>
        <v>46692</v>
      </c>
      <c r="CG27" s="349">
        <f>CF27+1460</f>
        <v>48152</v>
      </c>
      <c r="CH27" s="212">
        <f t="shared" si="3"/>
        <v>46692</v>
      </c>
      <c r="CI27" s="212">
        <f t="shared" si="4"/>
        <v>48152</v>
      </c>
      <c r="CJ27" s="207" t="s">
        <v>0</v>
      </c>
      <c r="CK27" s="209" t="s">
        <v>307</v>
      </c>
      <c r="CL27" s="169"/>
      <c r="CM27" s="364" t="s">
        <v>10</v>
      </c>
      <c r="CN27" s="364"/>
      <c r="CO27" s="173"/>
      <c r="CP27" s="177">
        <f>CR27-120-60</f>
        <v>46147</v>
      </c>
      <c r="CQ27" s="177">
        <f t="shared" si="6"/>
        <v>46143</v>
      </c>
      <c r="CR27" s="177">
        <f t="shared" si="7"/>
        <v>46327</v>
      </c>
      <c r="CS27" s="177">
        <f t="shared" si="8"/>
        <v>46327</v>
      </c>
      <c r="CT27" s="177">
        <f t="shared" si="59"/>
        <v>46327</v>
      </c>
      <c r="CU27" s="177">
        <f t="shared" si="10"/>
        <v>46327</v>
      </c>
      <c r="CV27" s="177">
        <f t="shared" si="11"/>
        <v>46692</v>
      </c>
      <c r="CW27" s="177">
        <f t="shared" si="20"/>
        <v>46692</v>
      </c>
      <c r="CX27" s="145">
        <f t="shared" si="12"/>
        <v>47882</v>
      </c>
      <c r="CY27" s="145">
        <f t="shared" si="13"/>
        <v>47942</v>
      </c>
      <c r="CZ27" s="145">
        <f t="shared" si="14"/>
        <v>48092</v>
      </c>
      <c r="DA27" s="145">
        <f t="shared" si="15"/>
        <v>47880</v>
      </c>
      <c r="DB27" s="145">
        <f t="shared" si="16"/>
        <v>47939</v>
      </c>
      <c r="DC27" s="145">
        <f t="shared" si="17"/>
        <v>48092</v>
      </c>
    </row>
    <row r="28" spans="1:107" ht="34" customHeight="1">
      <c r="A28" s="304" t="s">
        <v>308</v>
      </c>
      <c r="B28" s="304" t="s">
        <v>261</v>
      </c>
      <c r="C28" s="131" t="s">
        <v>309</v>
      </c>
      <c r="D28" s="132" t="str">
        <f t="shared" ca="1" si="1"/>
        <v>En cours</v>
      </c>
      <c r="E28" s="138"/>
      <c r="F28" s="139"/>
      <c r="G28" s="139"/>
      <c r="H28" s="139"/>
      <c r="I28" s="139"/>
      <c r="J28" s="139"/>
      <c r="K28" s="139"/>
      <c r="L28" s="139"/>
      <c r="M28" s="139"/>
      <c r="N28" s="139"/>
      <c r="O28" s="139"/>
      <c r="P28" s="139"/>
      <c r="Q28" s="139"/>
      <c r="R28" s="139"/>
      <c r="S28" s="139"/>
      <c r="T28" s="139"/>
      <c r="U28" s="139"/>
      <c r="V28" s="139"/>
      <c r="W28" s="139"/>
      <c r="X28" s="139"/>
      <c r="Y28" s="139"/>
      <c r="Z28" s="139"/>
      <c r="AA28" s="139"/>
      <c r="AB28" s="139"/>
      <c r="AC28" s="139"/>
      <c r="AD28" s="139"/>
      <c r="AE28" s="139"/>
      <c r="AF28" s="139"/>
      <c r="AG28" s="139"/>
      <c r="AH28" s="139"/>
      <c r="AI28" s="139"/>
      <c r="AJ28" s="139"/>
      <c r="AK28" s="139"/>
      <c r="AL28" s="139"/>
      <c r="AM28" s="139"/>
      <c r="AN28" s="139"/>
      <c r="AO28" s="139"/>
      <c r="AP28" s="139"/>
      <c r="AQ28" s="139"/>
      <c r="AR28" s="139"/>
      <c r="AS28" s="139"/>
      <c r="AT28" s="139"/>
      <c r="AU28" s="139"/>
      <c r="AV28" s="139"/>
      <c r="AW28" s="139"/>
      <c r="AX28" s="139"/>
      <c r="AY28" s="139"/>
      <c r="AZ28" s="139"/>
      <c r="BA28" s="139"/>
      <c r="BB28" s="139"/>
      <c r="BC28" s="139"/>
      <c r="BD28" s="139"/>
      <c r="BE28" s="139"/>
      <c r="BF28" s="139"/>
      <c r="BG28" s="139"/>
      <c r="BH28" s="139"/>
      <c r="BI28" s="139"/>
      <c r="BJ28" s="139"/>
      <c r="BK28" s="139"/>
      <c r="BL28" s="139"/>
      <c r="BM28" s="299">
        <f t="shared" si="2"/>
        <v>46691</v>
      </c>
      <c r="BS28" s="148"/>
      <c r="BT28" s="148"/>
      <c r="BU28" s="148"/>
      <c r="BV28" s="148"/>
      <c r="BW28" s="148"/>
      <c r="BX28" s="148"/>
      <c r="BY28" s="379"/>
      <c r="BZ28" s="148"/>
      <c r="CA28" s="217" t="s">
        <v>306</v>
      </c>
      <c r="CB28" s="213" t="s">
        <v>308</v>
      </c>
      <c r="CC28" s="169" t="s">
        <v>264</v>
      </c>
      <c r="CD28" s="216" t="s">
        <v>265</v>
      </c>
      <c r="CE28" s="211" t="s">
        <v>63</v>
      </c>
      <c r="CF28" s="349">
        <v>45231</v>
      </c>
      <c r="CG28" s="349">
        <v>46691</v>
      </c>
      <c r="CH28" s="212">
        <f t="shared" si="3"/>
        <v>45231</v>
      </c>
      <c r="CI28" s="212">
        <f t="shared" si="4"/>
        <v>46691</v>
      </c>
      <c r="CJ28" s="207" t="s">
        <v>0</v>
      </c>
      <c r="CK28" s="209" t="s">
        <v>310</v>
      </c>
      <c r="CL28" s="169"/>
      <c r="CM28" s="364" t="s">
        <v>10</v>
      </c>
      <c r="CN28" s="364"/>
      <c r="CO28" s="173"/>
      <c r="CP28" s="177">
        <f>CR28-120</f>
        <v>44746</v>
      </c>
      <c r="CQ28" s="177">
        <f t="shared" si="6"/>
        <v>44743</v>
      </c>
      <c r="CR28" s="177">
        <f t="shared" si="7"/>
        <v>44866</v>
      </c>
      <c r="CS28" s="177">
        <f t="shared" si="8"/>
        <v>44866</v>
      </c>
      <c r="CT28" s="177">
        <f t="shared" si="59"/>
        <v>44866</v>
      </c>
      <c r="CU28" s="177">
        <f t="shared" si="10"/>
        <v>44866</v>
      </c>
      <c r="CV28" s="177">
        <f t="shared" si="11"/>
        <v>45231</v>
      </c>
      <c r="CW28" s="177">
        <f t="shared" si="20"/>
        <v>45231</v>
      </c>
      <c r="CX28" s="145">
        <f t="shared" si="12"/>
        <v>46421</v>
      </c>
      <c r="CY28" s="145">
        <f t="shared" si="13"/>
        <v>46481</v>
      </c>
      <c r="CZ28" s="145">
        <f t="shared" si="14"/>
        <v>46631</v>
      </c>
      <c r="DA28" s="145">
        <f t="shared" si="15"/>
        <v>46419</v>
      </c>
      <c r="DB28" s="145">
        <f t="shared" si="16"/>
        <v>46478</v>
      </c>
      <c r="DC28" s="145">
        <f t="shared" si="17"/>
        <v>46631</v>
      </c>
    </row>
    <row r="29" spans="1:107" ht="34" customHeight="1">
      <c r="A29" s="304" t="s">
        <v>65</v>
      </c>
      <c r="B29" s="304" t="s">
        <v>261</v>
      </c>
      <c r="C29" s="131" t="s">
        <v>309</v>
      </c>
      <c r="D29" s="132" t="str">
        <f t="shared" ca="1" si="1"/>
        <v>À venir</v>
      </c>
      <c r="E29" s="138"/>
      <c r="F29" s="139"/>
      <c r="G29" s="139"/>
      <c r="H29" s="139"/>
      <c r="I29" s="139"/>
      <c r="J29" s="139"/>
      <c r="K29" s="139"/>
      <c r="L29" s="139"/>
      <c r="M29" s="139"/>
      <c r="N29" s="139"/>
      <c r="O29" s="139"/>
      <c r="P29" s="139"/>
      <c r="Q29" s="139"/>
      <c r="R29" s="139"/>
      <c r="S29" s="139"/>
      <c r="T29" s="139"/>
      <c r="U29" s="139"/>
      <c r="V29" s="139"/>
      <c r="W29" s="139"/>
      <c r="X29" s="139"/>
      <c r="Y29" s="139"/>
      <c r="Z29" s="139"/>
      <c r="AA29" s="139"/>
      <c r="AB29" s="139"/>
      <c r="AC29" s="139"/>
      <c r="AD29" s="139"/>
      <c r="AE29" s="139"/>
      <c r="AF29" s="139"/>
      <c r="AG29" s="139"/>
      <c r="AH29" s="139"/>
      <c r="AI29" s="139"/>
      <c r="AJ29" s="139"/>
      <c r="AK29" s="139"/>
      <c r="AL29" s="139"/>
      <c r="AM29" s="139"/>
      <c r="AN29" s="139"/>
      <c r="AO29" s="139"/>
      <c r="AP29" s="139"/>
      <c r="AQ29" s="139"/>
      <c r="AR29" s="139"/>
      <c r="AS29" s="139"/>
      <c r="AT29" s="139"/>
      <c r="AU29" s="139"/>
      <c r="AV29" s="139"/>
      <c r="AW29" s="139"/>
      <c r="AX29" s="139"/>
      <c r="AY29" s="139"/>
      <c r="AZ29" s="139"/>
      <c r="BA29" s="139"/>
      <c r="BB29" s="139"/>
      <c r="BC29" s="139"/>
      <c r="BD29" s="139"/>
      <c r="BE29" s="139"/>
      <c r="BF29" s="139"/>
      <c r="BG29" s="139"/>
      <c r="BH29" s="139"/>
      <c r="BI29" s="139"/>
      <c r="BJ29" s="139"/>
      <c r="BK29" s="139"/>
      <c r="BL29" s="139"/>
      <c r="BM29" s="299">
        <f t="shared" si="2"/>
        <v>48152</v>
      </c>
      <c r="BS29" s="148"/>
      <c r="BT29" s="148"/>
      <c r="BU29" s="148"/>
      <c r="BV29" s="148"/>
      <c r="BW29" s="148"/>
      <c r="BX29" s="148"/>
      <c r="BY29" s="379"/>
      <c r="BZ29" s="148"/>
      <c r="CA29" s="214" t="s">
        <v>306</v>
      </c>
      <c r="CB29" s="213" t="s">
        <v>70</v>
      </c>
      <c r="CC29" s="169" t="s">
        <v>264</v>
      </c>
      <c r="CD29" s="216" t="s">
        <v>265</v>
      </c>
      <c r="CE29" s="211" t="s">
        <v>63</v>
      </c>
      <c r="CF29" s="349">
        <f>CG28+1</f>
        <v>46692</v>
      </c>
      <c r="CG29" s="349">
        <f>CF29+1460</f>
        <v>48152</v>
      </c>
      <c r="CH29" s="212">
        <f t="shared" si="3"/>
        <v>46692</v>
      </c>
      <c r="CI29" s="212">
        <f t="shared" si="4"/>
        <v>48152</v>
      </c>
      <c r="CJ29" s="207" t="s">
        <v>0</v>
      </c>
      <c r="CK29" s="209" t="s">
        <v>310</v>
      </c>
      <c r="CL29" s="169"/>
      <c r="CM29" s="364" t="s">
        <v>10</v>
      </c>
      <c r="CN29" s="364"/>
      <c r="CO29" s="173"/>
      <c r="CP29" s="177">
        <f>CR29-120-60</f>
        <v>46147</v>
      </c>
      <c r="CQ29" s="177">
        <f t="shared" si="6"/>
        <v>46143</v>
      </c>
      <c r="CR29" s="177">
        <f t="shared" si="7"/>
        <v>46327</v>
      </c>
      <c r="CS29" s="177">
        <f t="shared" si="8"/>
        <v>46327</v>
      </c>
      <c r="CT29" s="177">
        <f t="shared" si="59"/>
        <v>46327</v>
      </c>
      <c r="CU29" s="177">
        <f t="shared" si="10"/>
        <v>46327</v>
      </c>
      <c r="CV29" s="177">
        <f t="shared" si="11"/>
        <v>46692</v>
      </c>
      <c r="CW29" s="177">
        <f t="shared" si="20"/>
        <v>46692</v>
      </c>
      <c r="CX29" s="145">
        <f t="shared" si="12"/>
        <v>47882</v>
      </c>
      <c r="CY29" s="145">
        <f t="shared" si="13"/>
        <v>47942</v>
      </c>
      <c r="CZ29" s="145">
        <f t="shared" si="14"/>
        <v>48092</v>
      </c>
      <c r="DA29" s="145">
        <f t="shared" si="15"/>
        <v>47880</v>
      </c>
      <c r="DB29" s="145">
        <f t="shared" si="16"/>
        <v>47939</v>
      </c>
      <c r="DC29" s="145">
        <f t="shared" si="17"/>
        <v>48092</v>
      </c>
    </row>
    <row r="30" spans="1:107" ht="34" customHeight="1">
      <c r="A30" s="304" t="s">
        <v>311</v>
      </c>
      <c r="B30" s="304" t="s">
        <v>261</v>
      </c>
      <c r="C30" s="131" t="s">
        <v>312</v>
      </c>
      <c r="D30" s="132" t="str">
        <f t="shared" ca="1" si="1"/>
        <v>En cours</v>
      </c>
      <c r="E30" s="138"/>
      <c r="F30" s="139"/>
      <c r="G30" s="139"/>
      <c r="H30" s="139"/>
      <c r="I30" s="139"/>
      <c r="J30" s="139"/>
      <c r="K30" s="139"/>
      <c r="L30" s="139"/>
      <c r="M30" s="139"/>
      <c r="N30" s="139"/>
      <c r="O30" s="139"/>
      <c r="P30" s="139"/>
      <c r="Q30" s="139"/>
      <c r="R30" s="139"/>
      <c r="S30" s="139"/>
      <c r="T30" s="139"/>
      <c r="U30" s="139"/>
      <c r="V30" s="139"/>
      <c r="W30" s="139"/>
      <c r="X30" s="139"/>
      <c r="Y30" s="139"/>
      <c r="Z30" s="139"/>
      <c r="AA30" s="139"/>
      <c r="AB30" s="139"/>
      <c r="AC30" s="139"/>
      <c r="AD30" s="139"/>
      <c r="AE30" s="139"/>
      <c r="AF30" s="139"/>
      <c r="AG30" s="139"/>
      <c r="AH30" s="139"/>
      <c r="AI30" s="139"/>
      <c r="AJ30" s="139"/>
      <c r="AK30" s="139"/>
      <c r="AL30" s="139"/>
      <c r="AM30" s="139"/>
      <c r="AN30" s="139"/>
      <c r="AO30" s="139"/>
      <c r="AP30" s="139"/>
      <c r="AQ30" s="139"/>
      <c r="AR30" s="139"/>
      <c r="AS30" s="139"/>
      <c r="AT30" s="139"/>
      <c r="AU30" s="139"/>
      <c r="AV30" s="139"/>
      <c r="AW30" s="139"/>
      <c r="AX30" s="139"/>
      <c r="AY30" s="139"/>
      <c r="AZ30" s="139"/>
      <c r="BA30" s="139"/>
      <c r="BB30" s="139"/>
      <c r="BC30" s="139"/>
      <c r="BD30" s="139"/>
      <c r="BE30" s="139"/>
      <c r="BF30" s="139"/>
      <c r="BG30" s="139"/>
      <c r="BH30" s="139"/>
      <c r="BI30" s="139"/>
      <c r="BJ30" s="139"/>
      <c r="BK30" s="139"/>
      <c r="BL30" s="139"/>
      <c r="BM30" s="299">
        <f t="shared" si="2"/>
        <v>47118</v>
      </c>
      <c r="BN30" s="185"/>
      <c r="BS30" s="148"/>
      <c r="BT30" s="148"/>
      <c r="BU30" s="148"/>
      <c r="BV30" s="148"/>
      <c r="BW30" s="148"/>
      <c r="BX30" s="148"/>
      <c r="BY30" s="379"/>
      <c r="BZ30" s="148"/>
      <c r="CA30" s="214" t="s">
        <v>313</v>
      </c>
      <c r="CB30" s="220" t="s">
        <v>311</v>
      </c>
      <c r="CC30" s="218" t="s">
        <v>264</v>
      </c>
      <c r="CD30" s="216" t="s">
        <v>265</v>
      </c>
      <c r="CE30" s="211" t="s">
        <v>63</v>
      </c>
      <c r="CF30" s="349">
        <v>45658</v>
      </c>
      <c r="CG30" s="349">
        <v>47118</v>
      </c>
      <c r="CH30" s="212">
        <f t="shared" si="3"/>
        <v>45658</v>
      </c>
      <c r="CI30" s="212">
        <f t="shared" si="4"/>
        <v>47118</v>
      </c>
      <c r="CJ30" s="207" t="s">
        <v>0</v>
      </c>
      <c r="CK30" s="209" t="s">
        <v>314</v>
      </c>
      <c r="CL30" s="169"/>
      <c r="CM30" s="364" t="s">
        <v>10</v>
      </c>
      <c r="CN30" s="364"/>
      <c r="CO30" s="173"/>
      <c r="CP30" s="177">
        <f>CR30-120</f>
        <v>45233</v>
      </c>
      <c r="CQ30" s="177">
        <f t="shared" si="6"/>
        <v>45231</v>
      </c>
      <c r="CR30" s="177">
        <f t="shared" si="7"/>
        <v>45353</v>
      </c>
      <c r="CS30" s="177">
        <f t="shared" si="8"/>
        <v>45352</v>
      </c>
      <c r="CT30" s="177">
        <f>CV30-305</f>
        <v>45353</v>
      </c>
      <c r="CU30" s="177">
        <f t="shared" si="10"/>
        <v>45352</v>
      </c>
      <c r="CV30" s="177">
        <f t="shared" si="11"/>
        <v>45658</v>
      </c>
      <c r="CW30" s="177">
        <f t="shared" si="20"/>
        <v>45658</v>
      </c>
      <c r="CX30" s="145">
        <f t="shared" si="12"/>
        <v>46848</v>
      </c>
      <c r="CY30" s="145">
        <f t="shared" si="13"/>
        <v>46908</v>
      </c>
      <c r="CZ30" s="145">
        <f>CG30-60</f>
        <v>47058</v>
      </c>
      <c r="DA30" s="145">
        <f t="shared" si="15"/>
        <v>46844</v>
      </c>
      <c r="DB30" s="145">
        <f t="shared" si="16"/>
        <v>46905</v>
      </c>
      <c r="DC30" s="145">
        <f>IF(DAY(CZ30)&lt;=15,DATE(YEAR(CZ30),MONTH(CZ30),1),EOMONTH(CZ30,0))</f>
        <v>47058</v>
      </c>
    </row>
    <row r="31" spans="1:107" ht="34" customHeight="1">
      <c r="A31" s="304" t="s">
        <v>315</v>
      </c>
      <c r="B31" s="304" t="s">
        <v>261</v>
      </c>
      <c r="C31" s="131" t="s">
        <v>316</v>
      </c>
      <c r="D31" s="132" t="str">
        <f t="shared" ref="D31:D40" ca="1" si="60">IF(CG31&lt;TODAY(),"Terminé",(IF(CF31&gt;=TODAY(),"À venir","En cours")))</f>
        <v>En cours</v>
      </c>
      <c r="E31" s="138"/>
      <c r="F31" s="139"/>
      <c r="G31" s="139"/>
      <c r="H31" s="139"/>
      <c r="I31" s="139"/>
      <c r="J31" s="139"/>
      <c r="K31" s="139"/>
      <c r="L31" s="139"/>
      <c r="M31" s="139"/>
      <c r="N31" s="139"/>
      <c r="O31" s="139"/>
      <c r="P31" s="139"/>
      <c r="Q31" s="139"/>
      <c r="R31" s="139"/>
      <c r="S31" s="139"/>
      <c r="T31" s="139"/>
      <c r="U31" s="139"/>
      <c r="V31" s="139"/>
      <c r="W31" s="139"/>
      <c r="X31" s="139"/>
      <c r="Y31" s="139"/>
      <c r="Z31" s="139"/>
      <c r="AA31" s="139"/>
      <c r="AB31" s="139"/>
      <c r="AC31" s="139"/>
      <c r="AD31" s="139"/>
      <c r="AE31" s="139"/>
      <c r="AF31" s="139"/>
      <c r="AG31" s="139"/>
      <c r="AH31" s="139"/>
      <c r="AI31" s="139"/>
      <c r="AJ31" s="139"/>
      <c r="AK31" s="139"/>
      <c r="AL31" s="139"/>
      <c r="AM31" s="139"/>
      <c r="AN31" s="139"/>
      <c r="AO31" s="139"/>
      <c r="AP31" s="139"/>
      <c r="AQ31" s="139"/>
      <c r="AR31" s="139"/>
      <c r="AS31" s="139"/>
      <c r="AT31" s="139"/>
      <c r="AU31" s="139"/>
      <c r="AV31" s="139"/>
      <c r="AW31" s="139"/>
      <c r="AX31" s="139"/>
      <c r="AY31" s="139"/>
      <c r="AZ31" s="139"/>
      <c r="BA31" s="139"/>
      <c r="BB31" s="139"/>
      <c r="BC31" s="139"/>
      <c r="BD31" s="139"/>
      <c r="BE31" s="139"/>
      <c r="BF31" s="139"/>
      <c r="BG31" s="139"/>
      <c r="BH31" s="139"/>
      <c r="BI31" s="139"/>
      <c r="BJ31" s="139"/>
      <c r="BK31" s="139"/>
      <c r="BL31" s="139"/>
      <c r="BM31" s="299">
        <f t="shared" ref="BM31:BM42" si="61">CG31</f>
        <v>46220</v>
      </c>
      <c r="BS31" s="148"/>
      <c r="BT31" s="148"/>
      <c r="BU31" s="148"/>
      <c r="BV31" s="148"/>
      <c r="BW31" s="148"/>
      <c r="BX31" s="148"/>
      <c r="BY31" s="379"/>
      <c r="BZ31" s="148"/>
      <c r="CA31" s="214" t="s">
        <v>317</v>
      </c>
      <c r="CB31" s="213" t="s">
        <v>315</v>
      </c>
      <c r="CC31" s="218" t="s">
        <v>264</v>
      </c>
      <c r="CD31" s="216" t="s">
        <v>265</v>
      </c>
      <c r="CE31" s="210" t="s">
        <v>63</v>
      </c>
      <c r="CF31" s="349">
        <v>44760</v>
      </c>
      <c r="CG31" s="349">
        <v>46220</v>
      </c>
      <c r="CH31" s="212">
        <f t="shared" ref="CH31:CI32" si="62">IF(DAY(CF31)&lt;=15,DATE(YEAR(CF31),MONTH(CF31),1),EOMONTH(CF31,0))</f>
        <v>44773</v>
      </c>
      <c r="CI31" s="212">
        <f t="shared" si="62"/>
        <v>46234</v>
      </c>
      <c r="CJ31" s="207" t="s">
        <v>0</v>
      </c>
      <c r="CK31" s="209" t="s">
        <v>318</v>
      </c>
      <c r="CL31" s="169"/>
      <c r="CM31" s="364" t="s">
        <v>10</v>
      </c>
      <c r="CN31" s="364"/>
      <c r="CO31" s="173"/>
      <c r="CP31" s="221">
        <f>CR31-90</f>
        <v>44490</v>
      </c>
      <c r="CQ31" s="221">
        <f>IF(DAY(CP31)&lt;=15,DATE(YEAR(CP31),MONTH(CP31),1),EOMONTH(CP31,0))</f>
        <v>44500</v>
      </c>
      <c r="CR31" s="221">
        <f>CT31</f>
        <v>44580</v>
      </c>
      <c r="CS31" s="221">
        <f>IF(DAY(CR31)&lt;=15,DATE(YEAR(CR31),MONTH(CR31),1),EOMONTH(CR31,0))</f>
        <v>44592</v>
      </c>
      <c r="CT31" s="221">
        <f>CV31-180</f>
        <v>44580</v>
      </c>
      <c r="CU31" s="221">
        <f>IF(DAY(CT31)&lt;=15,DATE(YEAR(CT31),MONTH(CT31),1),EOMONTH(CT31,0))</f>
        <v>44592</v>
      </c>
      <c r="CV31" s="221">
        <f>CF31</f>
        <v>44760</v>
      </c>
      <c r="CW31" s="221">
        <f>IF(DAY(CV31)&lt;=15,DATE(YEAR(CV31),MONTH(CV31),1),EOMONTH(CV31,0))</f>
        <v>44773</v>
      </c>
      <c r="CX31" s="145">
        <f t="shared" ref="CX31:CX40" si="63">CG31-270</f>
        <v>45950</v>
      </c>
      <c r="CY31" s="145">
        <f t="shared" ref="CY31:CY40" si="64">CG31-210</f>
        <v>46010</v>
      </c>
      <c r="CZ31" s="145">
        <f t="shared" ref="CZ31:CZ40" si="65">CG31-60</f>
        <v>46160</v>
      </c>
      <c r="DA31" s="145">
        <f>IF(DAY(CX31)&lt;=15,DATE(YEAR(CX31),MONTH(CX31),1),EOMONTH(CX31,0))</f>
        <v>45961</v>
      </c>
      <c r="DB31" s="145">
        <f>IF(DAY(CY31)&lt;=15,DATE(YEAR(CY31),MONTH(CY31),1),EOMONTH(CY31,0))</f>
        <v>46022</v>
      </c>
      <c r="DC31" s="145">
        <f>IF(DAY(CZ31)&lt;=15,DATE(YEAR(CZ31),MONTH(CZ31),1),EOMONTH(CZ31,0))</f>
        <v>46173</v>
      </c>
    </row>
    <row r="32" spans="1:107" s="5" customFormat="1" ht="33.65" customHeight="1">
      <c r="A32" s="304" t="s">
        <v>319</v>
      </c>
      <c r="B32" s="304" t="s">
        <v>261</v>
      </c>
      <c r="C32" s="131" t="s">
        <v>320</v>
      </c>
      <c r="D32" s="132" t="str">
        <f t="shared" ca="1" si="60"/>
        <v>En cours</v>
      </c>
      <c r="E32" s="244"/>
      <c r="F32" s="245"/>
      <c r="G32" s="245"/>
      <c r="H32" s="245"/>
      <c r="I32" s="245"/>
      <c r="J32" s="245"/>
      <c r="K32" s="245"/>
      <c r="L32" s="245"/>
      <c r="M32" s="245"/>
      <c r="N32" s="245"/>
      <c r="O32" s="245"/>
      <c r="P32" s="245"/>
      <c r="Q32" s="139"/>
      <c r="R32" s="139"/>
      <c r="S32" s="139"/>
      <c r="T32" s="139"/>
      <c r="U32" s="139"/>
      <c r="V32" s="139"/>
      <c r="W32" s="139"/>
      <c r="X32" s="139"/>
      <c r="Y32" s="139"/>
      <c r="Z32" s="139"/>
      <c r="AA32" s="139"/>
      <c r="AB32" s="139"/>
      <c r="AC32" s="139"/>
      <c r="AD32" s="139"/>
      <c r="AE32" s="139"/>
      <c r="AF32" s="139"/>
      <c r="AG32" s="139"/>
      <c r="AH32" s="139"/>
      <c r="AI32" s="139"/>
      <c r="AJ32" s="139"/>
      <c r="AK32" s="139"/>
      <c r="AL32" s="139"/>
      <c r="AM32" s="139"/>
      <c r="AN32" s="139"/>
      <c r="AO32" s="139"/>
      <c r="AP32" s="139"/>
      <c r="AQ32" s="139"/>
      <c r="AR32" s="139"/>
      <c r="AS32" s="139"/>
      <c r="AT32" s="139"/>
      <c r="AU32" s="139"/>
      <c r="AV32" s="139"/>
      <c r="AW32" s="139"/>
      <c r="AX32" s="139"/>
      <c r="AY32" s="139"/>
      <c r="AZ32" s="139"/>
      <c r="BA32" s="139"/>
      <c r="BB32" s="139"/>
      <c r="BC32" s="139"/>
      <c r="BD32" s="139"/>
      <c r="BE32" s="139"/>
      <c r="BF32" s="139"/>
      <c r="BG32" s="139"/>
      <c r="BH32" s="139"/>
      <c r="BI32" s="139"/>
      <c r="BJ32" s="139"/>
      <c r="BK32" s="139"/>
      <c r="BL32" s="139"/>
      <c r="BM32" s="299">
        <f t="shared" si="61"/>
        <v>46089</v>
      </c>
      <c r="BN32"/>
      <c r="BO32"/>
      <c r="BP32"/>
      <c r="BQ32"/>
      <c r="BR32"/>
      <c r="BS32"/>
      <c r="BT32"/>
      <c r="BU32"/>
      <c r="BY32" s="379"/>
      <c r="BZ32" s="148"/>
      <c r="CA32" s="65" t="s">
        <v>319</v>
      </c>
      <c r="CB32" s="65" t="s">
        <v>319</v>
      </c>
      <c r="CC32" s="14" t="s">
        <v>321</v>
      </c>
      <c r="CD32" s="14" t="s">
        <v>321</v>
      </c>
      <c r="CE32" s="210" t="s">
        <v>63</v>
      </c>
      <c r="CF32" s="11">
        <v>44629</v>
      </c>
      <c r="CG32" s="39">
        <v>46089</v>
      </c>
      <c r="CH32" s="34">
        <f t="shared" si="62"/>
        <v>44621</v>
      </c>
      <c r="CI32" s="34">
        <f t="shared" si="62"/>
        <v>46082</v>
      </c>
      <c r="CJ32" s="14" t="s">
        <v>0</v>
      </c>
      <c r="CK32" s="73" t="s">
        <v>322</v>
      </c>
      <c r="CL32" s="45" t="s">
        <v>9</v>
      </c>
      <c r="CM32" s="365" t="s">
        <v>10</v>
      </c>
      <c r="CN32" s="365"/>
      <c r="CO32" s="52"/>
      <c r="CP32" s="3">
        <f>CR32-120</f>
        <v>44329</v>
      </c>
      <c r="CQ32" s="3">
        <f>IF(DAY(CP32)&lt;=15,DATE(YEAR(CP32),MONTH(CP32),1),EOMONTH(CP32,0))</f>
        <v>44317</v>
      </c>
      <c r="CR32" s="3">
        <f>CT32</f>
        <v>44449</v>
      </c>
      <c r="CS32" s="3">
        <f>IF(DAY(CR32)&lt;=15,DATE(YEAR(CR32),MONTH(CR32),1),EOMONTH(CR32,0))</f>
        <v>44440</v>
      </c>
      <c r="CT32" s="3">
        <f>CV32-180</f>
        <v>44449</v>
      </c>
      <c r="CU32" s="3">
        <f>IF(DAY(CT32)&lt;=15,DATE(YEAR(CT32),MONTH(CT32),1),EOMONTH(CT32,0))</f>
        <v>44440</v>
      </c>
      <c r="CV32" s="3">
        <f>CF32</f>
        <v>44629</v>
      </c>
      <c r="CW32" s="3">
        <f>IF(DAY(CV32)&lt;=15,DATE(YEAR(CV32),MONTH(CV32),1),EOMONTH(CV32,0))</f>
        <v>44621</v>
      </c>
      <c r="CX32" s="145">
        <f t="shared" si="63"/>
        <v>45819</v>
      </c>
      <c r="CY32" s="145">
        <f t="shared" si="64"/>
        <v>45879</v>
      </c>
      <c r="CZ32" s="145">
        <f t="shared" si="65"/>
        <v>46029</v>
      </c>
      <c r="DA32" s="145">
        <f t="shared" ref="DA32:DC34" si="66">IF(DAY(CX32)&lt;=15,DATE(YEAR(CX32),MONTH(CX32),1),EOMONTH(CX32,0))</f>
        <v>45809</v>
      </c>
      <c r="DB32" s="145">
        <f t="shared" si="66"/>
        <v>45870</v>
      </c>
      <c r="DC32" s="145">
        <f t="shared" si="66"/>
        <v>46023</v>
      </c>
    </row>
    <row r="33" spans="1:107" s="5" customFormat="1" ht="33.65" customHeight="1">
      <c r="A33" s="130" t="s">
        <v>323</v>
      </c>
      <c r="B33" s="304" t="s">
        <v>261</v>
      </c>
      <c r="C33" s="131" t="s">
        <v>324</v>
      </c>
      <c r="D33" s="132" t="str">
        <f t="shared" ca="1" si="60"/>
        <v>En cours</v>
      </c>
      <c r="E33" s="244"/>
      <c r="F33" s="245"/>
      <c r="G33" s="245"/>
      <c r="H33" s="245"/>
      <c r="I33" s="245"/>
      <c r="J33" s="245"/>
      <c r="K33" s="245"/>
      <c r="L33" s="245"/>
      <c r="M33" s="245"/>
      <c r="N33" s="245"/>
      <c r="O33" s="245"/>
      <c r="P33" s="245"/>
      <c r="Q33" s="139"/>
      <c r="R33" s="139"/>
      <c r="S33" s="139"/>
      <c r="T33" s="139"/>
      <c r="U33" s="139"/>
      <c r="V33" s="139"/>
      <c r="W33" s="139"/>
      <c r="X33" s="139"/>
      <c r="Y33" s="139"/>
      <c r="Z33" s="139"/>
      <c r="AA33" s="139"/>
      <c r="AB33" s="139"/>
      <c r="AC33" s="139"/>
      <c r="AD33" s="139"/>
      <c r="AE33" s="139"/>
      <c r="AF33" s="139"/>
      <c r="AG33" s="139"/>
      <c r="AH33" s="139"/>
      <c r="AI33" s="139"/>
      <c r="AJ33" s="139"/>
      <c r="AK33" s="139"/>
      <c r="AL33" s="139"/>
      <c r="AM33" s="139"/>
      <c r="AN33" s="139"/>
      <c r="AO33" s="139"/>
      <c r="AP33" s="139"/>
      <c r="AQ33" s="139"/>
      <c r="AR33" s="139"/>
      <c r="AS33" s="139"/>
      <c r="AT33" s="139"/>
      <c r="AU33" s="139"/>
      <c r="AV33" s="139"/>
      <c r="AW33" s="139"/>
      <c r="AX33" s="139"/>
      <c r="AY33" s="139"/>
      <c r="AZ33" s="139"/>
      <c r="BA33" s="139"/>
      <c r="BB33" s="139"/>
      <c r="BC33" s="139"/>
      <c r="BD33" s="139"/>
      <c r="BE33" s="139"/>
      <c r="BF33" s="139"/>
      <c r="BG33" s="139"/>
      <c r="BH33" s="139"/>
      <c r="BI33" s="139"/>
      <c r="BJ33" s="139"/>
      <c r="BK33" s="139"/>
      <c r="BL33" s="139"/>
      <c r="BM33" s="299">
        <f t="shared" si="61"/>
        <v>47482</v>
      </c>
      <c r="BN33"/>
      <c r="BO33"/>
      <c r="BP33"/>
      <c r="BQ33"/>
      <c r="BR33"/>
      <c r="BS33"/>
      <c r="BT33"/>
      <c r="BU33"/>
      <c r="BY33" s="379"/>
      <c r="BZ33" s="148"/>
      <c r="CA33" s="65" t="s">
        <v>319</v>
      </c>
      <c r="CB33" s="65" t="s">
        <v>323</v>
      </c>
      <c r="CC33" s="24" t="s">
        <v>265</v>
      </c>
      <c r="CD33" s="355"/>
      <c r="CE33" s="356"/>
      <c r="CF33" s="39">
        <v>46023</v>
      </c>
      <c r="CG33" s="34">
        <v>47482</v>
      </c>
      <c r="CH33" s="34">
        <f t="shared" ref="CH33:CH34" si="67">IF(DAY(CF33)&lt;=15,DATE(YEAR(CF33),MONTH(CF33),1),EOMONTH(CF33,0))</f>
        <v>46023</v>
      </c>
      <c r="CI33" s="34">
        <f t="shared" ref="CI33:CI34" si="68">IF(DAY(CG33)&lt;=15,DATE(YEAR(CG33),MONTH(CG33),1),EOMONTH(CG33,0))</f>
        <v>47483</v>
      </c>
      <c r="CJ33" s="14" t="s">
        <v>0</v>
      </c>
      <c r="CK33" s="357" t="s">
        <v>325</v>
      </c>
      <c r="CL33" s="45"/>
      <c r="CM33" s="365"/>
      <c r="CN33" s="366"/>
      <c r="CO33" s="3"/>
      <c r="CP33" s="3">
        <f t="shared" ref="CP33:CP34" si="69">CR33-120</f>
        <v>45723</v>
      </c>
      <c r="CQ33" s="3">
        <f t="shared" ref="CQ33:CQ34" si="70">IF(DAY(CP33)&lt;=15,DATE(YEAR(CP33),MONTH(CP33),1),EOMONTH(CP33,0))</f>
        <v>45717</v>
      </c>
      <c r="CR33" s="3">
        <f t="shared" ref="CR33:CR34" si="71">CT33</f>
        <v>45843</v>
      </c>
      <c r="CS33" s="3">
        <f t="shared" ref="CS33:CS34" si="72">IF(DAY(CR33)&lt;=15,DATE(YEAR(CR33),MONTH(CR33),1),EOMONTH(CR33,0))</f>
        <v>45839</v>
      </c>
      <c r="CT33" s="3">
        <f t="shared" ref="CT33:CT34" si="73">CV33-180</f>
        <v>45843</v>
      </c>
      <c r="CU33" s="3">
        <f t="shared" ref="CU33:CU34" si="74">IF(DAY(CT33)&lt;=15,DATE(YEAR(CT33),MONTH(CT33),1),EOMONTH(CT33,0))</f>
        <v>45839</v>
      </c>
      <c r="CV33" s="3">
        <f t="shared" ref="CV33:CV34" si="75">CF33</f>
        <v>46023</v>
      </c>
      <c r="CW33" s="3">
        <f t="shared" ref="CW33:CW34" si="76">IF(DAY(CV33)&lt;=15,DATE(YEAR(CV33),MONTH(CV33),1),EOMONTH(CV33,0))</f>
        <v>46023</v>
      </c>
      <c r="CX33" s="145">
        <f t="shared" si="63"/>
        <v>47212</v>
      </c>
      <c r="CY33" s="145">
        <f t="shared" si="64"/>
        <v>47272</v>
      </c>
      <c r="CZ33" s="145">
        <f t="shared" si="65"/>
        <v>47422</v>
      </c>
      <c r="DA33" s="145">
        <f t="shared" si="66"/>
        <v>47209</v>
      </c>
      <c r="DB33" s="145">
        <f t="shared" si="66"/>
        <v>47270</v>
      </c>
      <c r="DC33" s="145">
        <f t="shared" si="66"/>
        <v>47422</v>
      </c>
    </row>
    <row r="34" spans="1:107" s="5" customFormat="1" ht="35.15" customHeight="1">
      <c r="A34" s="130" t="s">
        <v>326</v>
      </c>
      <c r="B34" s="304" t="s">
        <v>261</v>
      </c>
      <c r="C34" s="131" t="s">
        <v>327</v>
      </c>
      <c r="D34" s="132" t="str">
        <f t="shared" ca="1" si="60"/>
        <v>En cours</v>
      </c>
      <c r="E34" s="244"/>
      <c r="F34" s="245"/>
      <c r="G34" s="245"/>
      <c r="H34" s="245"/>
      <c r="I34" s="245"/>
      <c r="J34" s="245"/>
      <c r="K34" s="245"/>
      <c r="L34" s="245"/>
      <c r="M34" s="245"/>
      <c r="N34" s="245"/>
      <c r="O34" s="245"/>
      <c r="P34" s="245"/>
      <c r="Q34" s="139"/>
      <c r="R34" s="139"/>
      <c r="S34" s="139"/>
      <c r="T34" s="139"/>
      <c r="U34" s="139"/>
      <c r="V34" s="139"/>
      <c r="W34" s="139"/>
      <c r="X34" s="139"/>
      <c r="Y34" s="139"/>
      <c r="Z34" s="139"/>
      <c r="AA34" s="139"/>
      <c r="AB34" s="139"/>
      <c r="AC34" s="139"/>
      <c r="AD34" s="139"/>
      <c r="AE34" s="139"/>
      <c r="AF34" s="139"/>
      <c r="AG34" s="139"/>
      <c r="AH34" s="139"/>
      <c r="AI34" s="139"/>
      <c r="AJ34" s="139"/>
      <c r="AK34" s="139"/>
      <c r="AL34" s="139"/>
      <c r="AM34" s="139"/>
      <c r="AN34" s="139"/>
      <c r="AO34" s="139"/>
      <c r="AP34" s="139"/>
      <c r="AQ34" s="139"/>
      <c r="AR34" s="139"/>
      <c r="AS34" s="139"/>
      <c r="AT34" s="139"/>
      <c r="AU34" s="139"/>
      <c r="AV34" s="139"/>
      <c r="AW34" s="139"/>
      <c r="AX34" s="139"/>
      <c r="AY34" s="139"/>
      <c r="AZ34" s="139"/>
      <c r="BA34" s="139"/>
      <c r="BB34" s="139"/>
      <c r="BC34" s="139"/>
      <c r="BD34" s="139"/>
      <c r="BE34" s="139"/>
      <c r="BF34" s="139"/>
      <c r="BG34" s="139"/>
      <c r="BH34" s="139"/>
      <c r="BI34" s="139"/>
      <c r="BJ34" s="139"/>
      <c r="BK34" s="139"/>
      <c r="BL34" s="139"/>
      <c r="BM34" s="299">
        <f t="shared" si="61"/>
        <v>47482</v>
      </c>
      <c r="BN34"/>
      <c r="BO34"/>
      <c r="BP34"/>
      <c r="BQ34"/>
      <c r="BR34"/>
      <c r="BS34"/>
      <c r="BT34"/>
      <c r="BU34"/>
      <c r="BY34" s="379"/>
      <c r="BZ34" s="148"/>
      <c r="CA34" s="65" t="s">
        <v>319</v>
      </c>
      <c r="CB34" s="65" t="s">
        <v>326</v>
      </c>
      <c r="CC34" s="24" t="s">
        <v>265</v>
      </c>
      <c r="CD34" s="355"/>
      <c r="CE34" s="356"/>
      <c r="CF34" s="39">
        <v>46023</v>
      </c>
      <c r="CG34" s="34">
        <v>47482</v>
      </c>
      <c r="CH34" s="34">
        <f t="shared" si="67"/>
        <v>46023</v>
      </c>
      <c r="CI34" s="34">
        <f t="shared" si="68"/>
        <v>47483</v>
      </c>
      <c r="CJ34" s="14" t="s">
        <v>0</v>
      </c>
      <c r="CK34" s="357" t="s">
        <v>328</v>
      </c>
      <c r="CL34" s="45"/>
      <c r="CM34" s="365"/>
      <c r="CN34" s="366"/>
      <c r="CO34" s="3"/>
      <c r="CP34" s="3">
        <f t="shared" si="69"/>
        <v>45723</v>
      </c>
      <c r="CQ34" s="3">
        <f t="shared" si="70"/>
        <v>45717</v>
      </c>
      <c r="CR34" s="3">
        <f t="shared" si="71"/>
        <v>45843</v>
      </c>
      <c r="CS34" s="3">
        <f t="shared" si="72"/>
        <v>45839</v>
      </c>
      <c r="CT34" s="3">
        <f t="shared" si="73"/>
        <v>45843</v>
      </c>
      <c r="CU34" s="3">
        <f t="shared" si="74"/>
        <v>45839</v>
      </c>
      <c r="CV34" s="3">
        <f t="shared" si="75"/>
        <v>46023</v>
      </c>
      <c r="CW34" s="3">
        <f t="shared" si="76"/>
        <v>46023</v>
      </c>
      <c r="CX34" s="145">
        <f t="shared" si="63"/>
        <v>47212</v>
      </c>
      <c r="CY34" s="145">
        <f t="shared" si="64"/>
        <v>47272</v>
      </c>
      <c r="CZ34" s="145">
        <f t="shared" si="65"/>
        <v>47422</v>
      </c>
      <c r="DA34" s="145">
        <f t="shared" si="66"/>
        <v>47209</v>
      </c>
      <c r="DB34" s="145">
        <f t="shared" si="66"/>
        <v>47270</v>
      </c>
      <c r="DC34" s="145">
        <f t="shared" si="66"/>
        <v>47422</v>
      </c>
    </row>
    <row r="35" spans="1:107" ht="34" customHeight="1">
      <c r="A35" s="304" t="s">
        <v>329</v>
      </c>
      <c r="B35" s="304" t="s">
        <v>330</v>
      </c>
      <c r="C35" s="131" t="s">
        <v>330</v>
      </c>
      <c r="D35" s="132" t="str">
        <f t="shared" ref="D35:D39" ca="1" si="77">IF(CG35&lt;TODAY(),"Terminé",(IF(CF35&gt;=TODAY(),"À venir","En cours")))</f>
        <v>En cours</v>
      </c>
      <c r="E35" s="138"/>
      <c r="F35" s="139"/>
      <c r="G35" s="139"/>
      <c r="H35" s="139"/>
      <c r="I35" s="139"/>
      <c r="J35" s="139"/>
      <c r="K35" s="139"/>
      <c r="L35" s="139"/>
      <c r="M35" s="139"/>
      <c r="N35" s="139"/>
      <c r="O35" s="139"/>
      <c r="P35" s="139"/>
      <c r="Q35" s="139"/>
      <c r="R35" s="139"/>
      <c r="S35" s="139"/>
      <c r="T35" s="139"/>
      <c r="U35" s="139"/>
      <c r="V35" s="139"/>
      <c r="W35" s="139"/>
      <c r="X35" s="139"/>
      <c r="Y35" s="139"/>
      <c r="Z35" s="139"/>
      <c r="AA35" s="139"/>
      <c r="AB35" s="139"/>
      <c r="AC35" s="139"/>
      <c r="AD35" s="139"/>
      <c r="AE35" s="139"/>
      <c r="AF35" s="139"/>
      <c r="AG35" s="139"/>
      <c r="AH35" s="139"/>
      <c r="AI35" s="139"/>
      <c r="AJ35" s="139"/>
      <c r="AK35" s="139"/>
      <c r="AL35" s="139"/>
      <c r="AM35" s="139"/>
      <c r="AN35" s="139"/>
      <c r="AO35" s="139"/>
      <c r="AP35" s="139"/>
      <c r="AQ35" s="139"/>
      <c r="AR35" s="139"/>
      <c r="AS35" s="139"/>
      <c r="AT35" s="139"/>
      <c r="AU35" s="139"/>
      <c r="AV35" s="139"/>
      <c r="AW35" s="139"/>
      <c r="AX35" s="139"/>
      <c r="AY35" s="139"/>
      <c r="AZ35" s="139"/>
      <c r="BA35" s="139"/>
      <c r="BB35" s="139"/>
      <c r="BC35" s="139"/>
      <c r="BD35" s="139"/>
      <c r="BE35" s="139"/>
      <c r="BF35" s="139"/>
      <c r="BG35" s="139"/>
      <c r="BH35" s="139"/>
      <c r="BI35" s="139"/>
      <c r="BJ35" s="139"/>
      <c r="BK35" s="139"/>
      <c r="BL35" s="139"/>
      <c r="BM35" s="299">
        <f t="shared" si="61"/>
        <v>46752</v>
      </c>
      <c r="BS35" s="148"/>
      <c r="BT35" s="148"/>
      <c r="BU35" s="148"/>
      <c r="BV35" s="148"/>
      <c r="BW35" s="148"/>
      <c r="BX35" s="148"/>
      <c r="BY35" s="379"/>
      <c r="BZ35" s="148"/>
      <c r="CA35" s="214" t="s">
        <v>331</v>
      </c>
      <c r="CB35" s="213" t="s">
        <v>329</v>
      </c>
      <c r="CC35" s="218" t="s">
        <v>264</v>
      </c>
      <c r="CD35" s="216" t="s">
        <v>265</v>
      </c>
      <c r="CE35" s="211" t="s">
        <v>63</v>
      </c>
      <c r="CF35" s="349">
        <v>45292</v>
      </c>
      <c r="CG35" s="349">
        <v>46752</v>
      </c>
      <c r="CH35" s="212">
        <f t="shared" ref="CH35:CI39" si="78">IF(DAY(CF35)&lt;=15,DATE(YEAR(CF35),MONTH(CF35),1),EOMONTH(CF35,0))</f>
        <v>45292</v>
      </c>
      <c r="CI35" s="212">
        <f t="shared" si="78"/>
        <v>46752</v>
      </c>
      <c r="CJ35" s="207" t="s">
        <v>0</v>
      </c>
      <c r="CK35" s="209" t="s">
        <v>332</v>
      </c>
      <c r="CL35" s="169"/>
      <c r="CM35" s="364" t="s">
        <v>10</v>
      </c>
      <c r="CN35" s="364"/>
      <c r="CO35" s="173" t="s">
        <v>10</v>
      </c>
      <c r="CP35" s="219">
        <f t="shared" ref="CP35:CP39" si="79">CR35-90</f>
        <v>45022</v>
      </c>
      <c r="CQ35" s="219">
        <f>IF(DAY(CP35)&lt;=15,DATE(YEAR(CP35),MONTH(CP35),1),EOMONTH(CP35,0))</f>
        <v>45017</v>
      </c>
      <c r="CR35" s="219">
        <f>CT35</f>
        <v>45112</v>
      </c>
      <c r="CS35" s="219">
        <f>IF(DAY(CR35)&lt;=15,DATE(YEAR(CR35),MONTH(CR35),1),EOMONTH(CR35,0))</f>
        <v>45108</v>
      </c>
      <c r="CT35" s="219">
        <f t="shared" ref="CT35:CT39" si="80">CV35-180</f>
        <v>45112</v>
      </c>
      <c r="CU35" s="219">
        <f>IF(DAY(CT35)&lt;=15,DATE(YEAR(CT35),MONTH(CT35),1),EOMONTH(CT35,0))</f>
        <v>45108</v>
      </c>
      <c r="CV35" s="219">
        <f>CF35</f>
        <v>45292</v>
      </c>
      <c r="CW35" s="219">
        <f>IF(DAY(CV35)&lt;=15,DATE(YEAR(CV35),MONTH(CV35),1),EOMONTH(CV35,0))</f>
        <v>45292</v>
      </c>
      <c r="CX35" s="145">
        <f>CG35-270</f>
        <v>46482</v>
      </c>
      <c r="CY35" s="145">
        <f>CG35-210</f>
        <v>46542</v>
      </c>
      <c r="CZ35" s="145">
        <f>CG35-60</f>
        <v>46692</v>
      </c>
      <c r="DA35" s="145">
        <f t="shared" ref="DA35:DC37" si="81">IF(DAY(CX35)&lt;=15,DATE(YEAR(CX35),MONTH(CX35),1),EOMONTH(CX35,0))</f>
        <v>46478</v>
      </c>
      <c r="DB35" s="145">
        <f t="shared" si="81"/>
        <v>46539</v>
      </c>
      <c r="DC35" s="145">
        <f t="shared" si="81"/>
        <v>46692</v>
      </c>
    </row>
    <row r="36" spans="1:107" ht="34" customHeight="1">
      <c r="A36" s="130" t="s">
        <v>333</v>
      </c>
      <c r="B36" s="304" t="s">
        <v>330</v>
      </c>
      <c r="C36" s="131" t="s">
        <v>330</v>
      </c>
      <c r="D36" s="132" t="str">
        <f t="shared" ca="1" si="77"/>
        <v>À venir</v>
      </c>
      <c r="E36" s="138"/>
      <c r="F36" s="139"/>
      <c r="G36" s="139"/>
      <c r="H36" s="139"/>
      <c r="I36" s="139"/>
      <c r="J36" s="139"/>
      <c r="K36" s="139"/>
      <c r="L36" s="139"/>
      <c r="M36" s="139"/>
      <c r="N36" s="139"/>
      <c r="O36" s="139"/>
      <c r="P36" s="139"/>
      <c r="Q36" s="139"/>
      <c r="R36" s="139"/>
      <c r="S36" s="139"/>
      <c r="T36" s="139"/>
      <c r="U36" s="139"/>
      <c r="V36" s="139"/>
      <c r="W36" s="139"/>
      <c r="X36" s="139"/>
      <c r="Y36" s="139"/>
      <c r="Z36" s="139"/>
      <c r="AA36" s="139"/>
      <c r="AB36" s="139"/>
      <c r="AC36" s="139"/>
      <c r="AD36" s="139"/>
      <c r="AE36" s="139"/>
      <c r="AF36" s="139"/>
      <c r="AG36" s="139"/>
      <c r="AH36" s="139"/>
      <c r="AI36" s="139"/>
      <c r="AJ36" s="139"/>
      <c r="AK36" s="139"/>
      <c r="AL36" s="139"/>
      <c r="AM36" s="139"/>
      <c r="AN36" s="139"/>
      <c r="AO36" s="139"/>
      <c r="AP36" s="139"/>
      <c r="AQ36" s="139"/>
      <c r="AR36" s="139"/>
      <c r="AS36" s="139"/>
      <c r="AT36" s="139"/>
      <c r="AU36" s="139"/>
      <c r="AV36" s="139"/>
      <c r="AW36" s="139"/>
      <c r="AX36" s="139"/>
      <c r="AY36" s="139"/>
      <c r="AZ36" s="139"/>
      <c r="BA36" s="139"/>
      <c r="BB36" s="139"/>
      <c r="BC36" s="139"/>
      <c r="BD36" s="139"/>
      <c r="BE36" s="139"/>
      <c r="BF36" s="139"/>
      <c r="BG36" s="139"/>
      <c r="BH36" s="139"/>
      <c r="BI36" s="139"/>
      <c r="BJ36" s="139"/>
      <c r="BK36" s="139"/>
      <c r="BL36" s="139"/>
      <c r="BM36" s="299">
        <f t="shared" si="61"/>
        <v>48579</v>
      </c>
      <c r="BS36" s="148"/>
      <c r="BT36" s="148"/>
      <c r="BU36" s="148"/>
      <c r="BV36" s="148"/>
      <c r="BW36" s="148"/>
      <c r="BX36" s="148"/>
      <c r="BY36" s="379"/>
      <c r="BZ36" s="148"/>
      <c r="CA36" s="214" t="s">
        <v>331</v>
      </c>
      <c r="CB36" s="213" t="s">
        <v>70</v>
      </c>
      <c r="CC36" s="218" t="s">
        <v>264</v>
      </c>
      <c r="CD36" s="216"/>
      <c r="CE36" s="211"/>
      <c r="CF36" s="348">
        <f>CG35+1</f>
        <v>46753</v>
      </c>
      <c r="CG36" s="348">
        <v>48579</v>
      </c>
      <c r="CH36" s="212">
        <f t="shared" ref="CH36" si="82">IF(DAY(CF36)&lt;=15,DATE(YEAR(CF36),MONTH(CF36),1),EOMONTH(CF36,0))</f>
        <v>46753</v>
      </c>
      <c r="CI36" s="212">
        <f t="shared" ref="CI36" si="83">IF(DAY(CG36)&lt;=15,DATE(YEAR(CG36),MONTH(CG36),1),EOMONTH(CG36,0))</f>
        <v>48579</v>
      </c>
      <c r="CJ36" s="207" t="s">
        <v>0</v>
      </c>
      <c r="CK36" s="209" t="s">
        <v>332</v>
      </c>
      <c r="CL36" s="169"/>
      <c r="CM36" s="364" t="s">
        <v>10</v>
      </c>
      <c r="CN36" s="364"/>
      <c r="CO36" s="173" t="s">
        <v>10</v>
      </c>
      <c r="CP36" s="219">
        <f t="shared" si="79"/>
        <v>46483</v>
      </c>
      <c r="CQ36" s="219">
        <f>IF(DAY(CP36)&lt;=15,DATE(YEAR(CP36),MONTH(CP36),1),EOMONTH(CP36,0))</f>
        <v>46478</v>
      </c>
      <c r="CR36" s="219">
        <f>CT36</f>
        <v>46573</v>
      </c>
      <c r="CS36" s="219">
        <f>IF(DAY(CR36)&lt;=15,DATE(YEAR(CR36),MONTH(CR36),1),EOMONTH(CR36,0))</f>
        <v>46569</v>
      </c>
      <c r="CT36" s="219">
        <f t="shared" si="80"/>
        <v>46573</v>
      </c>
      <c r="CU36" s="219">
        <f>IF(DAY(CT36)&lt;=15,DATE(YEAR(CT36),MONTH(CT36),1),EOMONTH(CT36,0))</f>
        <v>46569</v>
      </c>
      <c r="CV36" s="219">
        <f>CF36</f>
        <v>46753</v>
      </c>
      <c r="CW36" s="219">
        <f>IF(DAY(CV36)&lt;=15,DATE(YEAR(CV36),MONTH(CV36),1),EOMONTH(CV36,0))</f>
        <v>46753</v>
      </c>
      <c r="CX36" s="145">
        <f>CG36-270</f>
        <v>48309</v>
      </c>
      <c r="CY36" s="145">
        <f>CG36-210</f>
        <v>48369</v>
      </c>
      <c r="CZ36" s="145">
        <f>CG36-60</f>
        <v>48519</v>
      </c>
      <c r="DA36" s="145">
        <f t="shared" ref="DA36" si="84">IF(DAY(CX36)&lt;=15,DATE(YEAR(CX36),MONTH(CX36),1),EOMONTH(CX36,0))</f>
        <v>48305</v>
      </c>
      <c r="DB36" s="145">
        <f t="shared" ref="DB36" si="85">IF(DAY(CY36)&lt;=15,DATE(YEAR(CY36),MONTH(CY36),1),EOMONTH(CY36,0))</f>
        <v>48366</v>
      </c>
      <c r="DC36" s="145">
        <f t="shared" ref="DC36" si="86">IF(DAY(CZ36)&lt;=15,DATE(YEAR(CZ36),MONTH(CZ36),1),EOMONTH(CZ36,0))</f>
        <v>48519</v>
      </c>
    </row>
    <row r="37" spans="1:107" ht="36.65" customHeight="1">
      <c r="A37" s="304" t="s">
        <v>334</v>
      </c>
      <c r="B37" s="304" t="s">
        <v>330</v>
      </c>
      <c r="C37" s="131" t="s">
        <v>335</v>
      </c>
      <c r="D37" s="132" t="str">
        <f t="shared" ca="1" si="77"/>
        <v>En cours</v>
      </c>
      <c r="E37" s="138"/>
      <c r="F37" s="139"/>
      <c r="G37" s="139"/>
      <c r="H37" s="139"/>
      <c r="I37" s="139"/>
      <c r="J37" s="139"/>
      <c r="K37" s="139"/>
      <c r="L37" s="139"/>
      <c r="M37" s="139"/>
      <c r="N37" s="139"/>
      <c r="O37" s="139"/>
      <c r="P37" s="139"/>
      <c r="Q37" s="139"/>
      <c r="R37" s="139"/>
      <c r="S37" s="139"/>
      <c r="T37" s="139"/>
      <c r="U37" s="139"/>
      <c r="V37" s="139"/>
      <c r="W37" s="139"/>
      <c r="X37" s="139"/>
      <c r="Y37" s="139"/>
      <c r="Z37" s="139"/>
      <c r="AA37" s="139"/>
      <c r="AB37" s="139"/>
      <c r="AC37" s="139"/>
      <c r="AD37" s="139"/>
      <c r="AE37" s="139"/>
      <c r="AF37" s="139"/>
      <c r="AG37" s="139"/>
      <c r="AH37" s="139"/>
      <c r="AI37" s="139"/>
      <c r="AJ37" s="139"/>
      <c r="AK37" s="139"/>
      <c r="AL37" s="139"/>
      <c r="AM37" s="139"/>
      <c r="AN37" s="139"/>
      <c r="AO37" s="139"/>
      <c r="AP37" s="139"/>
      <c r="AQ37" s="139"/>
      <c r="AR37" s="139"/>
      <c r="AS37" s="139"/>
      <c r="AT37" s="139"/>
      <c r="AU37" s="139"/>
      <c r="AV37" s="139"/>
      <c r="AW37" s="139"/>
      <c r="AX37" s="139"/>
      <c r="AY37" s="139"/>
      <c r="AZ37" s="139"/>
      <c r="BA37" s="139"/>
      <c r="BB37" s="139"/>
      <c r="BC37" s="139"/>
      <c r="BD37" s="139"/>
      <c r="BE37" s="139"/>
      <c r="BF37" s="139"/>
      <c r="BG37" s="139"/>
      <c r="BH37" s="139"/>
      <c r="BI37" s="139"/>
      <c r="BJ37" s="139"/>
      <c r="BK37" s="139"/>
      <c r="BL37" s="139"/>
      <c r="BM37" s="299">
        <f t="shared" si="61"/>
        <v>46217</v>
      </c>
      <c r="BS37" s="148"/>
      <c r="BT37" s="148"/>
      <c r="BU37" s="148"/>
      <c r="BV37" s="148"/>
      <c r="BW37" s="148"/>
      <c r="BX37" s="148"/>
      <c r="BY37" s="379"/>
      <c r="BZ37" s="148"/>
      <c r="CA37" s="208" t="s">
        <v>336</v>
      </c>
      <c r="CB37" s="208" t="s">
        <v>337</v>
      </c>
      <c r="CC37" s="218" t="s">
        <v>264</v>
      </c>
      <c r="CD37" s="210"/>
      <c r="CE37" s="211"/>
      <c r="CF37" s="348">
        <v>44757</v>
      </c>
      <c r="CG37" s="348">
        <v>46217</v>
      </c>
      <c r="CH37" s="212">
        <f t="shared" si="78"/>
        <v>44743</v>
      </c>
      <c r="CI37" s="212">
        <f t="shared" si="78"/>
        <v>46204</v>
      </c>
      <c r="CJ37" s="207"/>
      <c r="CK37" s="209"/>
      <c r="CL37" s="169"/>
      <c r="CM37" s="364"/>
      <c r="CN37" s="364"/>
      <c r="CO37" s="173"/>
      <c r="CP37" s="219">
        <f t="shared" si="79"/>
        <v>44487</v>
      </c>
      <c r="CQ37" s="219">
        <f t="shared" ref="CQ37" si="87">IF(DAY(CP37)&lt;=15,DATE(YEAR(CP37),MONTH(CP37),1),EOMONTH(CP37,0))</f>
        <v>44500</v>
      </c>
      <c r="CR37" s="177">
        <f>CT37</f>
        <v>44577</v>
      </c>
      <c r="CS37" s="177">
        <f>IF(DAY(CR37)&lt;=15,DATE(YEAR(CR37),MONTH(CR37),1),EOMONTH(CR37,0))</f>
        <v>44592</v>
      </c>
      <c r="CT37" s="177">
        <f t="shared" si="80"/>
        <v>44577</v>
      </c>
      <c r="CU37" s="177">
        <f>IF(DAY(CT37)&lt;=15,DATE(YEAR(CT37),MONTH(CT37),1),EOMONTH(CT37,0))</f>
        <v>44592</v>
      </c>
      <c r="CV37" s="177">
        <f>CF37</f>
        <v>44757</v>
      </c>
      <c r="CW37" s="177">
        <f>IF(DAY(CV37)&lt;=15,DATE(YEAR(CV37),MONTH(CV37),1),EOMONTH(CV37,0))</f>
        <v>44743</v>
      </c>
      <c r="CX37" s="145">
        <f>CG37-270</f>
        <v>45947</v>
      </c>
      <c r="CY37" s="145">
        <f>CG37-210</f>
        <v>46007</v>
      </c>
      <c r="CZ37" s="145">
        <f>CG37-60</f>
        <v>46157</v>
      </c>
      <c r="DA37" s="145">
        <f t="shared" si="81"/>
        <v>45961</v>
      </c>
      <c r="DB37" s="145">
        <f t="shared" si="81"/>
        <v>46022</v>
      </c>
      <c r="DC37" s="145">
        <f t="shared" si="81"/>
        <v>46143</v>
      </c>
    </row>
    <row r="38" spans="1:107" ht="36.65" customHeight="1">
      <c r="A38" s="304" t="s">
        <v>338</v>
      </c>
      <c r="B38" s="304" t="s">
        <v>330</v>
      </c>
      <c r="C38" s="131" t="s">
        <v>339</v>
      </c>
      <c r="D38" s="132" t="str">
        <f t="shared" ca="1" si="77"/>
        <v>En cours</v>
      </c>
      <c r="E38" s="138"/>
      <c r="F38" s="139"/>
      <c r="G38" s="139"/>
      <c r="H38" s="139"/>
      <c r="I38" s="139"/>
      <c r="J38" s="139"/>
      <c r="K38" s="139"/>
      <c r="L38" s="139"/>
      <c r="M38" s="139"/>
      <c r="N38" s="139"/>
      <c r="O38" s="139"/>
      <c r="P38" s="139"/>
      <c r="Q38" s="139"/>
      <c r="R38" s="139"/>
      <c r="S38" s="139"/>
      <c r="T38" s="139"/>
      <c r="U38" s="139"/>
      <c r="V38" s="139"/>
      <c r="W38" s="139"/>
      <c r="X38" s="139"/>
      <c r="Y38" s="139"/>
      <c r="Z38" s="139"/>
      <c r="AA38" s="139"/>
      <c r="AB38" s="139"/>
      <c r="AC38" s="139"/>
      <c r="AD38" s="139"/>
      <c r="AE38" s="139"/>
      <c r="AF38" s="139"/>
      <c r="AG38" s="139"/>
      <c r="AH38" s="139"/>
      <c r="AI38" s="139"/>
      <c r="AJ38" s="139"/>
      <c r="AK38" s="139"/>
      <c r="AL38" s="139"/>
      <c r="AM38" s="139"/>
      <c r="AN38" s="139"/>
      <c r="AO38" s="139"/>
      <c r="AP38" s="139"/>
      <c r="AQ38" s="139"/>
      <c r="AR38" s="139"/>
      <c r="AS38" s="139"/>
      <c r="AT38" s="139"/>
      <c r="AU38" s="139"/>
      <c r="AV38" s="139"/>
      <c r="AW38" s="139"/>
      <c r="AX38" s="139"/>
      <c r="AY38" s="139"/>
      <c r="AZ38" s="139"/>
      <c r="BA38" s="139"/>
      <c r="BB38" s="139"/>
      <c r="BC38" s="139"/>
      <c r="BD38" s="139"/>
      <c r="BE38" s="139"/>
      <c r="BF38" s="139"/>
      <c r="BG38" s="139"/>
      <c r="BH38" s="139"/>
      <c r="BI38" s="139"/>
      <c r="BJ38" s="139"/>
      <c r="BK38" s="139"/>
      <c r="BL38" s="139"/>
      <c r="BM38" s="299">
        <f t="shared" si="61"/>
        <v>47452</v>
      </c>
      <c r="BS38" s="148"/>
      <c r="BT38" s="148"/>
      <c r="BU38" s="148"/>
      <c r="BV38" s="148"/>
      <c r="BW38" s="148"/>
      <c r="BX38" s="148"/>
      <c r="BY38" s="379"/>
      <c r="BZ38" s="148"/>
      <c r="CA38" s="208" t="s">
        <v>336</v>
      </c>
      <c r="CB38" s="208" t="s">
        <v>338</v>
      </c>
      <c r="CC38" s="218" t="s">
        <v>321</v>
      </c>
      <c r="CD38" s="216" t="s">
        <v>321</v>
      </c>
      <c r="CE38" s="211"/>
      <c r="CF38" s="348">
        <v>45992</v>
      </c>
      <c r="CG38" s="348">
        <v>47452</v>
      </c>
      <c r="CH38" s="212">
        <f t="shared" si="78"/>
        <v>45992</v>
      </c>
      <c r="CI38" s="212">
        <f t="shared" si="78"/>
        <v>47452</v>
      </c>
      <c r="CJ38" s="207"/>
      <c r="CK38" s="209"/>
      <c r="CL38" s="169"/>
      <c r="CM38" s="364"/>
      <c r="CN38" s="364"/>
      <c r="CO38" s="173"/>
      <c r="CP38" s="219">
        <f t="shared" si="79"/>
        <v>45722</v>
      </c>
      <c r="CQ38" s="219">
        <f t="shared" ref="CQ38" si="88">IF(DAY(CP38)&lt;=15,DATE(YEAR(CP38),MONTH(CP38),1),EOMONTH(CP38,0))</f>
        <v>45717</v>
      </c>
      <c r="CR38" s="177">
        <f t="shared" ref="CR38" si="89">CT38</f>
        <v>45812</v>
      </c>
      <c r="CS38" s="177">
        <f t="shared" ref="CS38" si="90">IF(DAY(CR38)&lt;=15,DATE(YEAR(CR38),MONTH(CR38),1),EOMONTH(CR38,0))</f>
        <v>45809</v>
      </c>
      <c r="CT38" s="177">
        <f t="shared" si="80"/>
        <v>45812</v>
      </c>
      <c r="CU38" s="177">
        <f t="shared" ref="CU38" si="91">IF(DAY(CT38)&lt;=15,DATE(YEAR(CT38),MONTH(CT38),1),EOMONTH(CT38,0))</f>
        <v>45809</v>
      </c>
      <c r="CV38" s="177">
        <f t="shared" ref="CV38" si="92">CF38</f>
        <v>45992</v>
      </c>
      <c r="CW38" s="177">
        <f t="shared" ref="CW38" si="93">IF(DAY(CV38)&lt;=15,DATE(YEAR(CV38),MONTH(CV38),1),EOMONTH(CV38,0))</f>
        <v>45992</v>
      </c>
      <c r="CX38" s="145">
        <f t="shared" ref="CX38" si="94">CG38-270</f>
        <v>47182</v>
      </c>
      <c r="CY38" s="145">
        <f t="shared" ref="CY38" si="95">CG38-210</f>
        <v>47242</v>
      </c>
      <c r="CZ38" s="145">
        <f t="shared" ref="CZ38" si="96">CG38-60</f>
        <v>47392</v>
      </c>
      <c r="DA38" s="145">
        <f t="shared" ref="DA38" si="97">IF(DAY(CX38)&lt;=15,DATE(YEAR(CX38),MONTH(CX38),1),EOMONTH(CX38,0))</f>
        <v>47178</v>
      </c>
      <c r="DB38" s="145">
        <f t="shared" ref="DB38" si="98">IF(DAY(CY38)&lt;=15,DATE(YEAR(CY38),MONTH(CY38),1),EOMONTH(CY38,0))</f>
        <v>47239</v>
      </c>
      <c r="DC38" s="145">
        <f t="shared" ref="DC38" si="99">IF(DAY(CZ38)&lt;=15,DATE(YEAR(CZ38),MONTH(CZ38),1),EOMONTH(CZ38,0))</f>
        <v>47392</v>
      </c>
    </row>
    <row r="39" spans="1:107" ht="34" customHeight="1">
      <c r="A39" s="304" t="s">
        <v>340</v>
      </c>
      <c r="B39" s="304" t="s">
        <v>330</v>
      </c>
      <c r="C39" s="131" t="s">
        <v>341</v>
      </c>
      <c r="D39" s="132" t="str">
        <f t="shared" ca="1" si="77"/>
        <v>En cours</v>
      </c>
      <c r="E39" s="138"/>
      <c r="F39" s="139"/>
      <c r="G39" s="139"/>
      <c r="H39" s="139"/>
      <c r="I39" s="139"/>
      <c r="J39" s="139"/>
      <c r="K39" s="139"/>
      <c r="L39" s="139"/>
      <c r="M39" s="139"/>
      <c r="N39" s="139"/>
      <c r="O39" s="139"/>
      <c r="P39" s="139"/>
      <c r="Q39" s="139"/>
      <c r="R39" s="139"/>
      <c r="S39" s="139"/>
      <c r="T39" s="139"/>
      <c r="U39" s="139"/>
      <c r="V39" s="139"/>
      <c r="W39" s="139"/>
      <c r="X39" s="139"/>
      <c r="Y39" s="139"/>
      <c r="Z39" s="139"/>
      <c r="AA39" s="139"/>
      <c r="AB39" s="139"/>
      <c r="AC39" s="139"/>
      <c r="AD39" s="139"/>
      <c r="AE39" s="139"/>
      <c r="AF39" s="139"/>
      <c r="AG39" s="139"/>
      <c r="AH39" s="139"/>
      <c r="AI39" s="139"/>
      <c r="AJ39" s="139"/>
      <c r="AK39" s="139"/>
      <c r="AL39" s="139"/>
      <c r="AM39" s="139"/>
      <c r="AN39" s="139"/>
      <c r="AO39" s="139"/>
      <c r="AP39" s="139"/>
      <c r="AQ39" s="139"/>
      <c r="AR39" s="139"/>
      <c r="AS39" s="139"/>
      <c r="AT39" s="139"/>
      <c r="AU39" s="139"/>
      <c r="AV39" s="139"/>
      <c r="AW39" s="139"/>
      <c r="AX39" s="139"/>
      <c r="AY39" s="139"/>
      <c r="AZ39" s="139"/>
      <c r="BA39" s="139"/>
      <c r="BB39" s="139"/>
      <c r="BC39" s="139"/>
      <c r="BD39" s="139"/>
      <c r="BE39" s="139"/>
      <c r="BF39" s="139"/>
      <c r="BG39" s="139"/>
      <c r="BH39" s="139"/>
      <c r="BI39" s="139"/>
      <c r="BJ39" s="139"/>
      <c r="BK39" s="139"/>
      <c r="BL39" s="139"/>
      <c r="BM39" s="299">
        <f t="shared" si="61"/>
        <v>46752</v>
      </c>
      <c r="BN39" s="185"/>
      <c r="BS39" s="148"/>
      <c r="BT39" s="148"/>
      <c r="BU39" s="148"/>
      <c r="BV39" s="148"/>
      <c r="BW39" s="148"/>
      <c r="BX39" s="148"/>
      <c r="BY39" s="379"/>
      <c r="BZ39" s="148"/>
      <c r="CA39" s="214" t="s">
        <v>342</v>
      </c>
      <c r="CB39" s="222" t="s">
        <v>340</v>
      </c>
      <c r="CC39" s="218" t="s">
        <v>264</v>
      </c>
      <c r="CD39" s="216" t="s">
        <v>265</v>
      </c>
      <c r="CE39" s="210" t="s">
        <v>63</v>
      </c>
      <c r="CF39" s="349">
        <v>45292</v>
      </c>
      <c r="CG39" s="349">
        <v>46752</v>
      </c>
      <c r="CH39" s="212">
        <f t="shared" si="78"/>
        <v>45292</v>
      </c>
      <c r="CI39" s="212">
        <f t="shared" si="78"/>
        <v>46752</v>
      </c>
      <c r="CJ39" s="207" t="s">
        <v>0</v>
      </c>
      <c r="CK39" s="169" t="s">
        <v>343</v>
      </c>
      <c r="CL39" s="169"/>
      <c r="CM39" s="364" t="s">
        <v>10</v>
      </c>
      <c r="CN39" s="364"/>
      <c r="CO39" s="173"/>
      <c r="CP39" s="221">
        <f t="shared" si="79"/>
        <v>45022</v>
      </c>
      <c r="CQ39" s="221">
        <f>IF(DAY(CP39)&lt;=15,DATE(YEAR(CP39),MONTH(CP39),1),EOMONTH(CP39,0))</f>
        <v>45017</v>
      </c>
      <c r="CR39" s="221">
        <f>CT39</f>
        <v>45112</v>
      </c>
      <c r="CS39" s="221">
        <f>IF(DAY(CR39)&lt;=15,DATE(YEAR(CR39),MONTH(CR39),1),EOMONTH(CR39,0))</f>
        <v>45108</v>
      </c>
      <c r="CT39" s="221">
        <f t="shared" si="80"/>
        <v>45112</v>
      </c>
      <c r="CU39" s="221">
        <f>IF(DAY(CT39)&lt;=15,DATE(YEAR(CT39),MONTH(CT39),1),EOMONTH(CT39,0))</f>
        <v>45108</v>
      </c>
      <c r="CV39" s="221">
        <f>CF39</f>
        <v>45292</v>
      </c>
      <c r="CW39" s="221">
        <f>IF(DAY(CV39)&lt;=15,DATE(YEAR(CV39),MONTH(CV39),1),EOMONTH(CV39,0))</f>
        <v>45292</v>
      </c>
      <c r="CX39" s="145">
        <f>CG39-270</f>
        <v>46482</v>
      </c>
      <c r="CY39" s="145">
        <f>CG39-210</f>
        <v>46542</v>
      </c>
      <c r="CZ39" s="145">
        <f>CG39-60</f>
        <v>46692</v>
      </c>
      <c r="DA39" s="145">
        <f t="shared" ref="DA39:DC39" si="100">IF(DAY(CX39)&lt;=15,DATE(YEAR(CX39),MONTH(CX39),1),EOMONTH(CX39,0))</f>
        <v>46478</v>
      </c>
      <c r="DB39" s="145">
        <f t="shared" si="100"/>
        <v>46539</v>
      </c>
      <c r="DC39" s="145">
        <f t="shared" si="100"/>
        <v>46692</v>
      </c>
    </row>
    <row r="40" spans="1:107" s="5" customFormat="1" ht="46.5" customHeight="1">
      <c r="A40" s="304" t="s">
        <v>344</v>
      </c>
      <c r="B40" s="304" t="s">
        <v>330</v>
      </c>
      <c r="C40" s="131" t="s">
        <v>345</v>
      </c>
      <c r="D40" s="132" t="str">
        <f t="shared" ca="1" si="60"/>
        <v>À venir</v>
      </c>
      <c r="E40" s="244"/>
      <c r="F40" s="245"/>
      <c r="G40" s="245"/>
      <c r="H40" s="245"/>
      <c r="I40" s="245"/>
      <c r="J40" s="245"/>
      <c r="K40" s="245"/>
      <c r="L40" s="245"/>
      <c r="M40" s="245"/>
      <c r="N40" s="245"/>
      <c r="O40" s="245"/>
      <c r="P40" s="245"/>
      <c r="Q40" s="139"/>
      <c r="R40" s="139"/>
      <c r="S40" s="139"/>
      <c r="T40" s="139"/>
      <c r="U40" s="139"/>
      <c r="V40" s="139"/>
      <c r="W40" s="139"/>
      <c r="X40" s="139"/>
      <c r="Y40" s="139"/>
      <c r="Z40" s="139"/>
      <c r="AA40" s="139"/>
      <c r="AB40" s="139"/>
      <c r="AC40" s="139"/>
      <c r="AD40" s="139"/>
      <c r="AE40" s="139"/>
      <c r="AF40" s="139"/>
      <c r="AG40" s="139"/>
      <c r="AH40" s="139"/>
      <c r="AI40" s="139"/>
      <c r="AJ40" s="139"/>
      <c r="AK40" s="139"/>
      <c r="AL40" s="139"/>
      <c r="AM40" s="139"/>
      <c r="AN40" s="139"/>
      <c r="AO40" s="139"/>
      <c r="AP40" s="139"/>
      <c r="AQ40" s="139"/>
      <c r="AR40" s="139"/>
      <c r="AS40" s="139"/>
      <c r="AT40" s="139"/>
      <c r="AU40" s="139"/>
      <c r="AV40" s="139"/>
      <c r="AW40" s="139"/>
      <c r="AX40" s="139"/>
      <c r="AY40" s="139"/>
      <c r="AZ40" s="139"/>
      <c r="BA40" s="139"/>
      <c r="BB40" s="139"/>
      <c r="BC40" s="139"/>
      <c r="BD40" s="139"/>
      <c r="BE40" s="139"/>
      <c r="BF40" s="139"/>
      <c r="BG40" s="139"/>
      <c r="BH40" s="139"/>
      <c r="BI40" s="139"/>
      <c r="BJ40" s="139"/>
      <c r="BK40" s="139"/>
      <c r="BL40" s="139"/>
      <c r="BM40" s="299">
        <f t="shared" si="61"/>
        <v>47177</v>
      </c>
      <c r="BN40"/>
      <c r="BO40"/>
      <c r="BP40"/>
      <c r="BQ40"/>
      <c r="BR40"/>
      <c r="BS40"/>
      <c r="BT40"/>
      <c r="BU40"/>
      <c r="BY40" s="379"/>
      <c r="BZ40" s="148"/>
      <c r="CA40" s="65" t="s">
        <v>344</v>
      </c>
      <c r="CB40" s="65" t="s">
        <v>344</v>
      </c>
      <c r="CC40" s="14" t="s">
        <v>321</v>
      </c>
      <c r="CD40" s="355"/>
      <c r="CE40" s="356"/>
      <c r="CF40" s="39">
        <v>46082</v>
      </c>
      <c r="CG40" s="34">
        <v>47177</v>
      </c>
      <c r="CH40" s="34">
        <f t="shared" ref="CH40" si="101">IF(DAY(CF40)&lt;=15,DATE(YEAR(CF40),MONTH(CF40),1),EOMONTH(CF40,0))</f>
        <v>46082</v>
      </c>
      <c r="CI40" s="34">
        <f t="shared" ref="CI40" si="102">IF(DAY(CG40)&lt;=15,DATE(YEAR(CG40),MONTH(CG40),1),EOMONTH(CG40,0))</f>
        <v>47177</v>
      </c>
      <c r="CJ40" s="14"/>
      <c r="CK40" s="357"/>
      <c r="CL40" s="45"/>
      <c r="CM40" s="365"/>
      <c r="CN40" s="366"/>
      <c r="CO40" s="3"/>
      <c r="CP40" s="3">
        <f t="shared" ref="CP40" si="103">CR40-120</f>
        <v>45782</v>
      </c>
      <c r="CQ40" s="3">
        <f t="shared" ref="CQ40" si="104">IF(DAY(CP40)&lt;=15,DATE(YEAR(CP40),MONTH(CP40),1),EOMONTH(CP40,0))</f>
        <v>45778</v>
      </c>
      <c r="CR40" s="3">
        <f t="shared" ref="CR40" si="105">CT40</f>
        <v>45902</v>
      </c>
      <c r="CS40" s="3">
        <f t="shared" ref="CS40" si="106">IF(DAY(CR40)&lt;=15,DATE(YEAR(CR40),MONTH(CR40),1),EOMONTH(CR40,0))</f>
        <v>45901</v>
      </c>
      <c r="CT40" s="3">
        <f t="shared" ref="CT40" si="107">CV40-180</f>
        <v>45902</v>
      </c>
      <c r="CU40" s="3">
        <f t="shared" ref="CU40" si="108">IF(DAY(CT40)&lt;=15,DATE(YEAR(CT40),MONTH(CT40),1),EOMONTH(CT40,0))</f>
        <v>45901</v>
      </c>
      <c r="CV40" s="3">
        <f t="shared" ref="CV40" si="109">CF40</f>
        <v>46082</v>
      </c>
      <c r="CW40" s="3">
        <f t="shared" ref="CW40" si="110">IF(DAY(CV40)&lt;=15,DATE(YEAR(CV40),MONTH(CV40),1),EOMONTH(CV40,0))</f>
        <v>46082</v>
      </c>
      <c r="CX40" s="145">
        <f t="shared" si="63"/>
        <v>46907</v>
      </c>
      <c r="CY40" s="145">
        <f t="shared" si="64"/>
        <v>46967</v>
      </c>
      <c r="CZ40" s="145">
        <f t="shared" si="65"/>
        <v>47117</v>
      </c>
      <c r="DA40" s="145">
        <f t="shared" ref="DA40" si="111">IF(DAY(CX40)&lt;=15,DATE(YEAR(CX40),MONTH(CX40),1),EOMONTH(CX40,0))</f>
        <v>46905</v>
      </c>
      <c r="DB40" s="145">
        <f t="shared" ref="DB40" si="112">IF(DAY(CY40)&lt;=15,DATE(YEAR(CY40),MONTH(CY40),1),EOMONTH(CY40,0))</f>
        <v>46966</v>
      </c>
      <c r="DC40" s="145">
        <f t="shared" ref="DC40" si="113">IF(DAY(CZ40)&lt;=15,DATE(YEAR(CZ40),MONTH(CZ40),1),EOMONTH(CZ40,0))</f>
        <v>47118</v>
      </c>
    </row>
    <row r="41" spans="1:107" s="5" customFormat="1" ht="32.5" customHeight="1">
      <c r="A41" s="304" t="s">
        <v>346</v>
      </c>
      <c r="B41" s="304" t="s">
        <v>116</v>
      </c>
      <c r="C41" s="131" t="s">
        <v>347</v>
      </c>
      <c r="D41" s="132" t="str">
        <f ca="1">IF(CG41&lt;TODAY(),"Terminé",(IF(CF41&gt;=TODAY(),"À venir","En cours")))</f>
        <v>En cours</v>
      </c>
      <c r="E41" s="244"/>
      <c r="F41" s="245"/>
      <c r="G41" s="245"/>
      <c r="H41" s="245"/>
      <c r="I41" s="245"/>
      <c r="J41" s="245"/>
      <c r="K41" s="245"/>
      <c r="L41" s="245"/>
      <c r="M41" s="245"/>
      <c r="N41" s="245"/>
      <c r="O41" s="245"/>
      <c r="P41" s="245"/>
      <c r="Q41" s="139"/>
      <c r="R41" s="139"/>
      <c r="S41" s="139"/>
      <c r="T41" s="139"/>
      <c r="U41" s="139"/>
      <c r="V41" s="139"/>
      <c r="W41" s="139"/>
      <c r="X41" s="139"/>
      <c r="Y41" s="139"/>
      <c r="Z41" s="139"/>
      <c r="AA41" s="139"/>
      <c r="AB41" s="139"/>
      <c r="AC41" s="139"/>
      <c r="AD41" s="139"/>
      <c r="AE41" s="139"/>
      <c r="AF41" s="139"/>
      <c r="AG41" s="139"/>
      <c r="AH41" s="139"/>
      <c r="AI41" s="139"/>
      <c r="AJ41" s="139"/>
      <c r="AK41" s="139"/>
      <c r="AL41" s="139"/>
      <c r="AM41" s="139"/>
      <c r="AN41" s="139"/>
      <c r="AO41" s="139"/>
      <c r="AP41" s="139"/>
      <c r="AQ41" s="139"/>
      <c r="AR41" s="139"/>
      <c r="AS41" s="139"/>
      <c r="AT41" s="139"/>
      <c r="AU41" s="139"/>
      <c r="AV41" s="139"/>
      <c r="AW41" s="139"/>
      <c r="AX41" s="139"/>
      <c r="AY41" s="139"/>
      <c r="AZ41" s="139"/>
      <c r="BA41" s="139"/>
      <c r="BB41" s="139"/>
      <c r="BC41" s="139"/>
      <c r="BD41" s="139"/>
      <c r="BE41" s="139"/>
      <c r="BF41" s="139"/>
      <c r="BG41" s="139"/>
      <c r="BH41" s="139"/>
      <c r="BI41" s="139"/>
      <c r="BJ41" s="139"/>
      <c r="BK41" s="139"/>
      <c r="BL41" s="139"/>
      <c r="BM41" s="299">
        <f t="shared" si="61"/>
        <v>46371</v>
      </c>
      <c r="BY41" s="379"/>
      <c r="BZ41" s="148"/>
      <c r="CA41" s="46" t="s">
        <v>346</v>
      </c>
      <c r="CB41" s="360" t="s">
        <v>346</v>
      </c>
      <c r="CC41" s="24" t="s">
        <v>49</v>
      </c>
      <c r="CD41" s="24" t="s">
        <v>265</v>
      </c>
      <c r="CE41" s="14" t="s">
        <v>63</v>
      </c>
      <c r="CF41" s="11">
        <v>44911</v>
      </c>
      <c r="CG41" s="39">
        <v>46371</v>
      </c>
      <c r="CH41" s="34">
        <f>IF(DAY(CF41)&lt;=15,DATE(YEAR(CF41),MONTH(CF41),1),EOMONTH(CF41,0))</f>
        <v>44926</v>
      </c>
      <c r="CI41" s="34">
        <f>IF(DAY(CG41)&lt;=15,DATE(YEAR(CG41),MONTH(CG41),1),EOMONTH(CG41,0))</f>
        <v>46357</v>
      </c>
      <c r="CJ41" s="14" t="s">
        <v>0</v>
      </c>
      <c r="CK41" s="60" t="s">
        <v>348</v>
      </c>
      <c r="CL41" s="45" t="s">
        <v>16</v>
      </c>
      <c r="CM41" s="365" t="s">
        <v>10</v>
      </c>
      <c r="CN41" s="365"/>
      <c r="CO41" s="52"/>
      <c r="CP41" s="3">
        <f>CR41-120</f>
        <v>44611</v>
      </c>
      <c r="CQ41" s="3">
        <f>IF(DAY(CP41)&lt;=15,DATE(YEAR(CP41),MONTH(CP41),1),EOMONTH(CP41,0))</f>
        <v>44620</v>
      </c>
      <c r="CR41" s="3">
        <f>CT41</f>
        <v>44731</v>
      </c>
      <c r="CS41" s="3">
        <f>IF(DAY(CR41)&lt;=15,DATE(YEAR(CR41),MONTH(CR41),1),EOMONTH(CR41,0))</f>
        <v>44742</v>
      </c>
      <c r="CT41" s="3">
        <f>CV41-180</f>
        <v>44731</v>
      </c>
      <c r="CU41" s="3">
        <f>IF(DAY(CT41)&lt;=15,DATE(YEAR(CT41),MONTH(CT41),1),EOMONTH(CT41,0))</f>
        <v>44742</v>
      </c>
      <c r="CV41" s="3">
        <f>CF41</f>
        <v>44911</v>
      </c>
      <c r="CW41" s="3">
        <f>IF(DAY(CV41)&lt;=15,DATE(YEAR(CV41),MONTH(CV41),1),EOMONTH(CV41,0))</f>
        <v>44926</v>
      </c>
    </row>
    <row r="42" spans="1:107" s="5" customFormat="1" ht="32.5" customHeight="1">
      <c r="A42" s="304" t="s">
        <v>349</v>
      </c>
      <c r="B42" s="304" t="s">
        <v>116</v>
      </c>
      <c r="C42" s="131" t="s">
        <v>350</v>
      </c>
      <c r="D42" s="132" t="str">
        <f ca="1">IF(CG42&lt;TODAY(),"Terminé",(IF(CF42&gt;=TODAY(),"À venir","En cours")))</f>
        <v>En cours</v>
      </c>
      <c r="E42" s="244"/>
      <c r="F42" s="245"/>
      <c r="G42" s="245"/>
      <c r="H42" s="245"/>
      <c r="I42" s="245"/>
      <c r="J42" s="245"/>
      <c r="K42" s="245"/>
      <c r="L42" s="245"/>
      <c r="M42" s="245"/>
      <c r="N42" s="245"/>
      <c r="O42" s="245"/>
      <c r="P42" s="245"/>
      <c r="Q42" s="139"/>
      <c r="R42" s="139"/>
      <c r="S42" s="139"/>
      <c r="T42" s="139"/>
      <c r="U42" s="139"/>
      <c r="V42" s="139"/>
      <c r="W42" s="139"/>
      <c r="X42" s="139"/>
      <c r="Y42" s="139"/>
      <c r="Z42" s="139"/>
      <c r="AA42" s="139"/>
      <c r="AB42" s="139"/>
      <c r="AC42" s="139"/>
      <c r="AD42" s="139"/>
      <c r="AE42" s="139"/>
      <c r="AF42" s="139"/>
      <c r="AG42" s="139"/>
      <c r="AH42" s="139"/>
      <c r="AI42" s="139"/>
      <c r="AJ42" s="139"/>
      <c r="AK42" s="139"/>
      <c r="AL42" s="139"/>
      <c r="AM42" s="139"/>
      <c r="AN42" s="139"/>
      <c r="AO42" s="139"/>
      <c r="AP42" s="139"/>
      <c r="AQ42" s="139"/>
      <c r="AR42" s="139"/>
      <c r="AS42" s="139"/>
      <c r="AT42" s="139"/>
      <c r="AU42" s="139"/>
      <c r="AV42" s="139"/>
      <c r="AW42" s="139"/>
      <c r="AX42" s="139"/>
      <c r="AY42" s="139"/>
      <c r="AZ42" s="139"/>
      <c r="BA42" s="139"/>
      <c r="BB42" s="139"/>
      <c r="BC42" s="139"/>
      <c r="BD42" s="139"/>
      <c r="BE42" s="139"/>
      <c r="BF42" s="139"/>
      <c r="BG42" s="139"/>
      <c r="BH42" s="139"/>
      <c r="BI42" s="139"/>
      <c r="BJ42" s="139"/>
      <c r="BK42" s="139"/>
      <c r="BL42" s="139"/>
      <c r="BM42" s="299">
        <f t="shared" si="61"/>
        <v>47300</v>
      </c>
      <c r="BY42" s="379"/>
      <c r="BZ42" s="148"/>
      <c r="CA42" s="46" t="s">
        <v>351</v>
      </c>
      <c r="CB42" s="65" t="s">
        <v>349</v>
      </c>
      <c r="CC42" s="24" t="s">
        <v>49</v>
      </c>
      <c r="CD42" s="24" t="s">
        <v>321</v>
      </c>
      <c r="CE42" s="14" t="s">
        <v>63</v>
      </c>
      <c r="CF42" s="11">
        <v>45839</v>
      </c>
      <c r="CG42" s="39">
        <v>47300</v>
      </c>
      <c r="CH42" s="34">
        <f t="shared" ref="CH42" si="114">IF(DAY(CF42)&lt;=15,DATE(YEAR(CF42),MONTH(CF42),1),EOMONTH(CF42,0))</f>
        <v>45839</v>
      </c>
      <c r="CI42" s="34">
        <f>IF(DAY(CG42)&lt;=15,DATE(YEAR(CG42),MONTH(CG42),1),EOMONTH(CG42,0))</f>
        <v>47300</v>
      </c>
      <c r="CJ42" s="14" t="s">
        <v>0</v>
      </c>
      <c r="CK42" s="60" t="s">
        <v>352</v>
      </c>
      <c r="CL42" s="45" t="s">
        <v>16</v>
      </c>
      <c r="CM42" s="365" t="s">
        <v>10</v>
      </c>
      <c r="CN42" s="365"/>
      <c r="CO42" s="52"/>
      <c r="CP42" s="3">
        <f>CR42-120</f>
        <v>45539</v>
      </c>
      <c r="CQ42" s="3">
        <f t="shared" ref="CQ42" si="115">IF(DAY(CP42)&lt;=15,DATE(YEAR(CP42),MONTH(CP42),1),EOMONTH(CP42,0))</f>
        <v>45536</v>
      </c>
      <c r="CR42" s="3">
        <f t="shared" ref="CR42" si="116">CT42</f>
        <v>45659</v>
      </c>
      <c r="CS42" s="3">
        <f t="shared" ref="CS42" si="117">IF(DAY(CR42)&lt;=15,DATE(YEAR(CR42),MONTH(CR42),1),EOMONTH(CR42,0))</f>
        <v>45658</v>
      </c>
      <c r="CT42" s="3">
        <f t="shared" ref="CT42" si="118">CV42-180</f>
        <v>45659</v>
      </c>
      <c r="CU42" s="3">
        <f t="shared" ref="CU42" si="119">IF(DAY(CT42)&lt;=15,DATE(YEAR(CT42),MONTH(CT42),1),EOMONTH(CT42,0))</f>
        <v>45658</v>
      </c>
      <c r="CV42" s="3">
        <f t="shared" ref="CV42" si="120">CF42</f>
        <v>45839</v>
      </c>
      <c r="CW42" s="3">
        <f t="shared" ref="CW42" si="121">IF(DAY(CV42)&lt;=15,DATE(YEAR(CV42),MONTH(CV42),1),EOMONTH(CV42,0))</f>
        <v>45839</v>
      </c>
    </row>
    <row r="43" spans="1:107" ht="49.5" customHeight="1">
      <c r="A43" s="304" t="s">
        <v>353</v>
      </c>
      <c r="B43" s="304" t="s">
        <v>354</v>
      </c>
      <c r="C43" s="131" t="s">
        <v>355</v>
      </c>
      <c r="D43" s="132" t="str">
        <f t="shared" ca="1" si="1"/>
        <v>En cours</v>
      </c>
      <c r="E43" s="138"/>
      <c r="F43" s="139"/>
      <c r="G43" s="139"/>
      <c r="H43" s="139"/>
      <c r="I43" s="139"/>
      <c r="J43" s="139"/>
      <c r="K43" s="139"/>
      <c r="L43" s="139"/>
      <c r="M43" s="139"/>
      <c r="N43" s="139"/>
      <c r="O43" s="139"/>
      <c r="P43" s="139"/>
      <c r="Q43" s="139"/>
      <c r="R43" s="139"/>
      <c r="S43" s="139"/>
      <c r="T43" s="139"/>
      <c r="U43" s="139"/>
      <c r="V43" s="139"/>
      <c r="W43" s="139"/>
      <c r="X43" s="139"/>
      <c r="Y43" s="139"/>
      <c r="Z43" s="139"/>
      <c r="AA43" s="139"/>
      <c r="AB43" s="139"/>
      <c r="AC43" s="139"/>
      <c r="AD43" s="139"/>
      <c r="AE43" s="139"/>
      <c r="AF43" s="139"/>
      <c r="AG43" s="139"/>
      <c r="AH43" s="139"/>
      <c r="AI43" s="139"/>
      <c r="AJ43" s="139"/>
      <c r="AK43" s="139"/>
      <c r="AL43" s="139"/>
      <c r="AM43" s="139"/>
      <c r="AN43" s="139"/>
      <c r="AO43" s="139"/>
      <c r="AP43" s="139"/>
      <c r="AQ43" s="139"/>
      <c r="AR43" s="139"/>
      <c r="AS43" s="139"/>
      <c r="AT43" s="139"/>
      <c r="AU43" s="139"/>
      <c r="AV43" s="139"/>
      <c r="AW43" s="139"/>
      <c r="AX43" s="139"/>
      <c r="AY43" s="139"/>
      <c r="AZ43" s="139"/>
      <c r="BA43" s="139"/>
      <c r="BB43" s="139"/>
      <c r="BC43" s="139"/>
      <c r="BD43" s="139"/>
      <c r="BE43" s="139"/>
      <c r="BF43" s="139"/>
      <c r="BG43" s="139"/>
      <c r="BH43" s="139"/>
      <c r="BI43" s="139"/>
      <c r="BJ43" s="139"/>
      <c r="BK43" s="139"/>
      <c r="BL43" s="139"/>
      <c r="BM43" s="299">
        <f t="shared" si="2"/>
        <v>48668</v>
      </c>
      <c r="BS43" s="148"/>
      <c r="BT43" s="148"/>
      <c r="BU43" s="148"/>
      <c r="BV43" s="148"/>
      <c r="BW43" s="148"/>
      <c r="BX43" s="148"/>
      <c r="BZ43" s="148"/>
      <c r="CA43" s="214" t="s">
        <v>356</v>
      </c>
      <c r="CB43" s="213" t="s">
        <v>70</v>
      </c>
      <c r="CC43" s="169" t="s">
        <v>354</v>
      </c>
      <c r="CD43" s="216" t="s">
        <v>354</v>
      </c>
      <c r="CE43" s="211"/>
      <c r="CF43" s="349">
        <v>45748</v>
      </c>
      <c r="CG43" s="349">
        <v>48668</v>
      </c>
      <c r="CH43" s="212">
        <f t="shared" si="3"/>
        <v>45748</v>
      </c>
      <c r="CI43" s="212">
        <f t="shared" si="4"/>
        <v>48669</v>
      </c>
      <c r="CJ43" s="207" t="s">
        <v>4</v>
      </c>
      <c r="CK43" s="209" t="s">
        <v>357</v>
      </c>
      <c r="CL43" s="169"/>
      <c r="CM43" s="364" t="s">
        <v>13</v>
      </c>
      <c r="CN43" s="364"/>
      <c r="CO43" s="173"/>
      <c r="CP43" s="177">
        <f>CR43-150</f>
        <v>45418</v>
      </c>
      <c r="CQ43" s="177">
        <f t="shared" si="6"/>
        <v>45413</v>
      </c>
      <c r="CR43" s="177">
        <f t="shared" si="7"/>
        <v>45568</v>
      </c>
      <c r="CS43" s="177">
        <f t="shared" si="8"/>
        <v>45566</v>
      </c>
      <c r="CT43" s="177">
        <f>CV43-180</f>
        <v>45568</v>
      </c>
      <c r="CU43" s="177">
        <f t="shared" si="10"/>
        <v>45566</v>
      </c>
      <c r="CV43" s="177">
        <f t="shared" si="11"/>
        <v>45748</v>
      </c>
      <c r="CW43" s="177">
        <f t="shared" si="20"/>
        <v>45748</v>
      </c>
      <c r="CX43" s="145">
        <f t="shared" si="12"/>
        <v>48398</v>
      </c>
      <c r="CY43" s="145">
        <f t="shared" si="13"/>
        <v>48458</v>
      </c>
      <c r="CZ43" s="145">
        <f t="shared" si="14"/>
        <v>48608</v>
      </c>
      <c r="DA43" s="145">
        <f t="shared" si="15"/>
        <v>48396</v>
      </c>
      <c r="DB43" s="145">
        <f t="shared" si="16"/>
        <v>48458</v>
      </c>
      <c r="DC43" s="145">
        <f t="shared" si="17"/>
        <v>48610</v>
      </c>
    </row>
    <row r="44" spans="1:107" ht="30.65" customHeight="1">
      <c r="A44" s="304" t="s">
        <v>358</v>
      </c>
      <c r="B44" s="304" t="s">
        <v>354</v>
      </c>
      <c r="C44" s="131" t="s">
        <v>359</v>
      </c>
      <c r="D44" s="132" t="str">
        <f t="shared" ca="1" si="1"/>
        <v>En cours</v>
      </c>
      <c r="E44" s="138"/>
      <c r="F44" s="139"/>
      <c r="G44" s="139"/>
      <c r="H44" s="139"/>
      <c r="I44" s="139"/>
      <c r="J44" s="139"/>
      <c r="K44" s="139"/>
      <c r="L44" s="139"/>
      <c r="M44" s="139"/>
      <c r="N44" s="139"/>
      <c r="O44" s="139"/>
      <c r="P44" s="139"/>
      <c r="Q44" s="139"/>
      <c r="R44" s="139"/>
      <c r="S44" s="139"/>
      <c r="T44" s="139"/>
      <c r="U44" s="139"/>
      <c r="V44" s="139"/>
      <c r="W44" s="139"/>
      <c r="X44" s="139"/>
      <c r="Y44" s="139"/>
      <c r="Z44" s="139"/>
      <c r="AA44" s="139"/>
      <c r="AB44" s="139"/>
      <c r="AC44" s="139"/>
      <c r="AD44" s="139"/>
      <c r="AE44" s="139"/>
      <c r="AF44" s="139"/>
      <c r="AG44" s="139"/>
      <c r="AH44" s="139"/>
      <c r="AI44" s="139"/>
      <c r="AJ44" s="139"/>
      <c r="AK44" s="139"/>
      <c r="AL44" s="139"/>
      <c r="AM44" s="139"/>
      <c r="AN44" s="139"/>
      <c r="AO44" s="139"/>
      <c r="AP44" s="139"/>
      <c r="AQ44" s="139"/>
      <c r="AR44" s="139"/>
      <c r="AS44" s="139"/>
      <c r="AT44" s="139"/>
      <c r="AU44" s="139"/>
      <c r="AV44" s="139"/>
      <c r="AW44" s="139"/>
      <c r="AX44" s="139"/>
      <c r="AY44" s="139"/>
      <c r="AZ44" s="139"/>
      <c r="BA44" s="139"/>
      <c r="BB44" s="139"/>
      <c r="BC44" s="139"/>
      <c r="BD44" s="139"/>
      <c r="BE44" s="139"/>
      <c r="BF44" s="139"/>
      <c r="BG44" s="139"/>
      <c r="BH44" s="139"/>
      <c r="BI44" s="139"/>
      <c r="BJ44" s="139"/>
      <c r="BK44" s="139"/>
      <c r="BL44" s="139"/>
      <c r="BM44" s="299">
        <f t="shared" si="2"/>
        <v>46102</v>
      </c>
      <c r="BS44" s="148"/>
      <c r="BT44" s="148"/>
      <c r="BU44" s="148"/>
      <c r="BV44" s="148"/>
      <c r="BW44" s="148"/>
      <c r="BX44" s="148"/>
      <c r="BZ44" s="148"/>
      <c r="CA44" s="214" t="s">
        <v>360</v>
      </c>
      <c r="CB44" s="213" t="s">
        <v>358</v>
      </c>
      <c r="CC44" s="169" t="s">
        <v>354</v>
      </c>
      <c r="CD44" s="216" t="s">
        <v>354</v>
      </c>
      <c r="CE44" s="211" t="s">
        <v>63</v>
      </c>
      <c r="CF44" s="349">
        <v>44642</v>
      </c>
      <c r="CG44" s="349">
        <v>46102</v>
      </c>
      <c r="CH44" s="212">
        <f t="shared" si="3"/>
        <v>44651</v>
      </c>
      <c r="CI44" s="212">
        <f t="shared" si="4"/>
        <v>46112</v>
      </c>
      <c r="CJ44" s="207" t="s">
        <v>4</v>
      </c>
      <c r="CK44" s="209" t="s">
        <v>361</v>
      </c>
      <c r="CL44" s="169"/>
      <c r="CM44" s="364" t="s">
        <v>13</v>
      </c>
      <c r="CN44" s="364"/>
      <c r="CO44" s="173"/>
      <c r="CP44" s="177">
        <f>CR44-120</f>
        <v>44282</v>
      </c>
      <c r="CQ44" s="177">
        <f t="shared" si="6"/>
        <v>44286</v>
      </c>
      <c r="CR44" s="177">
        <f t="shared" si="7"/>
        <v>44402</v>
      </c>
      <c r="CS44" s="177">
        <f t="shared" si="8"/>
        <v>44408</v>
      </c>
      <c r="CT44" s="177">
        <f>CV44-240</f>
        <v>44402</v>
      </c>
      <c r="CU44" s="177">
        <f t="shared" si="10"/>
        <v>44408</v>
      </c>
      <c r="CV44" s="177">
        <f t="shared" si="11"/>
        <v>44642</v>
      </c>
      <c r="CW44" s="177">
        <f t="shared" si="20"/>
        <v>44651</v>
      </c>
      <c r="CX44" s="145">
        <f t="shared" si="12"/>
        <v>45832</v>
      </c>
      <c r="CY44" s="145">
        <f t="shared" si="13"/>
        <v>45892</v>
      </c>
      <c r="CZ44" s="145">
        <f t="shared" si="14"/>
        <v>46042</v>
      </c>
      <c r="DA44" s="145">
        <f t="shared" si="15"/>
        <v>45838</v>
      </c>
      <c r="DB44" s="145">
        <f t="shared" si="16"/>
        <v>45900</v>
      </c>
      <c r="DC44" s="145">
        <f t="shared" si="17"/>
        <v>46053</v>
      </c>
    </row>
    <row r="45" spans="1:107" ht="30.65" customHeight="1">
      <c r="A45" s="130" t="s">
        <v>362</v>
      </c>
      <c r="B45" s="304" t="s">
        <v>354</v>
      </c>
      <c r="C45" s="131" t="s">
        <v>359</v>
      </c>
      <c r="D45" s="132" t="str">
        <f t="shared" ca="1" si="1"/>
        <v>À venir</v>
      </c>
      <c r="E45" s="138"/>
      <c r="F45" s="139"/>
      <c r="G45" s="139"/>
      <c r="H45" s="139"/>
      <c r="I45" s="139"/>
      <c r="J45" s="139"/>
      <c r="K45" s="139"/>
      <c r="L45" s="139"/>
      <c r="M45" s="139"/>
      <c r="N45" s="139"/>
      <c r="O45" s="139"/>
      <c r="P45" s="139"/>
      <c r="Q45" s="139"/>
      <c r="R45" s="139"/>
      <c r="S45" s="139"/>
      <c r="T45" s="139"/>
      <c r="U45" s="139"/>
      <c r="V45" s="139"/>
      <c r="W45" s="139"/>
      <c r="X45" s="139"/>
      <c r="Y45" s="139"/>
      <c r="Z45" s="139"/>
      <c r="AA45" s="139"/>
      <c r="AB45" s="139"/>
      <c r="AC45" s="139"/>
      <c r="AD45" s="139"/>
      <c r="AE45" s="139"/>
      <c r="AF45" s="139"/>
      <c r="AG45" s="139"/>
      <c r="AH45" s="139"/>
      <c r="AI45" s="139"/>
      <c r="AJ45" s="139"/>
      <c r="AK45" s="139"/>
      <c r="AL45" s="139"/>
      <c r="AM45" s="139"/>
      <c r="AN45" s="139"/>
      <c r="AO45" s="139"/>
      <c r="AP45" s="139"/>
      <c r="AQ45" s="139"/>
      <c r="AR45" s="139"/>
      <c r="AS45" s="139"/>
      <c r="AT45" s="139"/>
      <c r="AU45" s="139"/>
      <c r="AV45" s="139"/>
      <c r="AW45" s="139"/>
      <c r="AX45" s="139"/>
      <c r="AY45" s="139"/>
      <c r="AZ45" s="139"/>
      <c r="BA45" s="139"/>
      <c r="BB45" s="139"/>
      <c r="BC45" s="139"/>
      <c r="BD45" s="139"/>
      <c r="BE45" s="139"/>
      <c r="BF45" s="139"/>
      <c r="BG45" s="139"/>
      <c r="BH45" s="139"/>
      <c r="BI45" s="139"/>
      <c r="BJ45" s="139"/>
      <c r="BK45" s="139"/>
      <c r="BL45" s="139"/>
      <c r="BM45" s="299">
        <f t="shared" si="2"/>
        <v>47563</v>
      </c>
      <c r="BS45" s="148"/>
      <c r="BT45" s="148"/>
      <c r="BU45" s="148"/>
      <c r="BV45" s="148"/>
      <c r="BW45" s="148"/>
      <c r="BX45" s="148"/>
      <c r="BZ45" s="148"/>
      <c r="CA45" s="214" t="s">
        <v>360</v>
      </c>
      <c r="CB45" s="213" t="s">
        <v>362</v>
      </c>
      <c r="CC45" s="169" t="s">
        <v>354</v>
      </c>
      <c r="CD45" s="216" t="s">
        <v>354</v>
      </c>
      <c r="CE45" s="211" t="s">
        <v>63</v>
      </c>
      <c r="CF45" s="349">
        <v>46103</v>
      </c>
      <c r="CG45" s="349">
        <v>47563</v>
      </c>
      <c r="CH45" s="212">
        <f t="shared" si="3"/>
        <v>46112</v>
      </c>
      <c r="CI45" s="212">
        <f t="shared" si="4"/>
        <v>47573</v>
      </c>
      <c r="CJ45" s="207" t="s">
        <v>4</v>
      </c>
      <c r="CK45" s="209" t="s">
        <v>361</v>
      </c>
      <c r="CL45" s="169"/>
      <c r="CM45" s="364" t="s">
        <v>13</v>
      </c>
      <c r="CN45" s="364"/>
      <c r="CO45" s="173"/>
      <c r="CP45" s="177">
        <v>46102</v>
      </c>
      <c r="CQ45" s="177">
        <f t="shared" si="6"/>
        <v>46112</v>
      </c>
      <c r="CR45" s="177">
        <v>46102</v>
      </c>
      <c r="CS45" s="177">
        <f t="shared" si="8"/>
        <v>46112</v>
      </c>
      <c r="CT45" s="177">
        <f>CV45-240</f>
        <v>45863</v>
      </c>
      <c r="CU45" s="177">
        <f t="shared" si="10"/>
        <v>45869</v>
      </c>
      <c r="CV45" s="177">
        <f t="shared" si="11"/>
        <v>46103</v>
      </c>
      <c r="CW45" s="177">
        <f t="shared" si="20"/>
        <v>46112</v>
      </c>
      <c r="CX45" s="145">
        <f t="shared" si="12"/>
        <v>47293</v>
      </c>
      <c r="CY45" s="145">
        <f t="shared" si="13"/>
        <v>47353</v>
      </c>
      <c r="CZ45" s="145">
        <f t="shared" si="14"/>
        <v>47503</v>
      </c>
      <c r="DA45" s="145">
        <f t="shared" si="15"/>
        <v>47299</v>
      </c>
      <c r="DB45" s="145">
        <f t="shared" si="16"/>
        <v>47361</v>
      </c>
      <c r="DC45" s="145">
        <f t="shared" si="17"/>
        <v>47514</v>
      </c>
    </row>
    <row r="46" spans="1:107" ht="34" customHeight="1">
      <c r="A46" s="130" t="s">
        <v>65</v>
      </c>
      <c r="B46" s="304" t="s">
        <v>354</v>
      </c>
      <c r="C46" s="131" t="s">
        <v>363</v>
      </c>
      <c r="D46" s="132" t="str">
        <f t="shared" ca="1" si="1"/>
        <v>À venir</v>
      </c>
      <c r="E46" s="138"/>
      <c r="F46" s="139"/>
      <c r="G46" s="139"/>
      <c r="H46" s="139"/>
      <c r="I46" s="139"/>
      <c r="J46" s="139"/>
      <c r="K46" s="139"/>
      <c r="L46" s="139"/>
      <c r="M46" s="139"/>
      <c r="N46" s="139"/>
      <c r="O46" s="139"/>
      <c r="P46" s="139"/>
      <c r="Q46" s="139"/>
      <c r="R46" s="139"/>
      <c r="S46" s="139"/>
      <c r="T46" s="139"/>
      <c r="U46" s="139"/>
      <c r="V46" s="139"/>
      <c r="W46" s="139"/>
      <c r="X46" s="139"/>
      <c r="Y46" s="139"/>
      <c r="Z46" s="139"/>
      <c r="AA46" s="139"/>
      <c r="AB46" s="139"/>
      <c r="AC46" s="139"/>
      <c r="AD46" s="139"/>
      <c r="AE46" s="139"/>
      <c r="AF46" s="139"/>
      <c r="AG46" s="139"/>
      <c r="AH46" s="139"/>
      <c r="AI46" s="139"/>
      <c r="AJ46" s="139"/>
      <c r="AK46" s="139"/>
      <c r="AL46" s="139"/>
      <c r="AM46" s="139"/>
      <c r="AN46" s="139"/>
      <c r="AO46" s="139"/>
      <c r="AP46" s="139"/>
      <c r="AQ46" s="139"/>
      <c r="AR46" s="139"/>
      <c r="AS46" s="139"/>
      <c r="AT46" s="139"/>
      <c r="AU46" s="139"/>
      <c r="AV46" s="139"/>
      <c r="AW46" s="139"/>
      <c r="AX46" s="139"/>
      <c r="AY46" s="139"/>
      <c r="AZ46" s="139"/>
      <c r="BA46" s="139"/>
      <c r="BB46" s="139"/>
      <c r="BC46" s="139"/>
      <c r="BD46" s="139"/>
      <c r="BE46" s="139"/>
      <c r="BF46" s="139"/>
      <c r="BG46" s="139"/>
      <c r="BH46" s="139"/>
      <c r="BI46" s="139"/>
      <c r="BJ46" s="139"/>
      <c r="BK46" s="139"/>
      <c r="BL46" s="139"/>
      <c r="BM46" s="299">
        <f t="shared" si="2"/>
        <v>48579</v>
      </c>
      <c r="BS46" s="148"/>
      <c r="BT46" s="148"/>
      <c r="BU46" s="148"/>
      <c r="BV46" s="148"/>
      <c r="BW46" s="148"/>
      <c r="BX46" s="148"/>
      <c r="BZ46" s="148"/>
      <c r="CA46" s="214"/>
      <c r="CB46" s="304" t="s">
        <v>364</v>
      </c>
      <c r="CC46" s="169" t="s">
        <v>354</v>
      </c>
      <c r="CD46" s="216" t="s">
        <v>354</v>
      </c>
      <c r="CE46" s="211"/>
      <c r="CF46" s="349">
        <v>46388</v>
      </c>
      <c r="CG46" s="349">
        <v>48579</v>
      </c>
      <c r="CH46" s="212">
        <f t="shared" si="3"/>
        <v>46388</v>
      </c>
      <c r="CI46" s="212">
        <f t="shared" si="4"/>
        <v>48579</v>
      </c>
      <c r="CJ46" s="207"/>
      <c r="CK46" s="209" t="s">
        <v>365</v>
      </c>
      <c r="CL46" s="169"/>
      <c r="CM46" s="364"/>
      <c r="CN46" s="364"/>
      <c r="CO46" s="173"/>
      <c r="CP46" s="177">
        <f t="shared" ref="CP46" si="122">CR46-120-60</f>
        <v>45968</v>
      </c>
      <c r="CQ46" s="177">
        <f t="shared" ref="CQ46" si="123">IF(DAY(CP46)&lt;=15,DATE(YEAR(CP46),MONTH(CP46),1),EOMONTH(CP46,0))</f>
        <v>45962</v>
      </c>
      <c r="CR46" s="177">
        <f t="shared" ref="CR46" si="124">CT46</f>
        <v>46148</v>
      </c>
      <c r="CS46" s="177">
        <f t="shared" ref="CS46" si="125">IF(DAY(CR46)&lt;=15,DATE(YEAR(CR46),MONTH(CR46),1),EOMONTH(CR46,0))</f>
        <v>46143</v>
      </c>
      <c r="CT46" s="177">
        <f t="shared" ref="CT46" si="126">CV46-240</f>
        <v>46148</v>
      </c>
      <c r="CU46" s="177">
        <f t="shared" ref="CU46" si="127">IF(DAY(CT46)&lt;=15,DATE(YEAR(CT46),MONTH(CT46),1),EOMONTH(CT46,0))</f>
        <v>46143</v>
      </c>
      <c r="CV46" s="177">
        <f t="shared" si="11"/>
        <v>46388</v>
      </c>
      <c r="CW46" s="177">
        <f t="shared" si="20"/>
        <v>46388</v>
      </c>
      <c r="CX46" s="145">
        <f t="shared" si="12"/>
        <v>48309</v>
      </c>
      <c r="CY46" s="145">
        <f t="shared" si="13"/>
        <v>48369</v>
      </c>
      <c r="CZ46" s="145">
        <f t="shared" si="14"/>
        <v>48519</v>
      </c>
      <c r="DA46" s="145">
        <f t="shared" si="15"/>
        <v>48305</v>
      </c>
      <c r="DB46" s="145">
        <f t="shared" si="16"/>
        <v>48366</v>
      </c>
      <c r="DC46" s="145">
        <f t="shared" si="17"/>
        <v>48519</v>
      </c>
    </row>
    <row r="47" spans="1:107" ht="34" customHeight="1">
      <c r="A47" s="130" t="s">
        <v>65</v>
      </c>
      <c r="B47" s="304" t="s">
        <v>354</v>
      </c>
      <c r="C47" s="131" t="s">
        <v>366</v>
      </c>
      <c r="D47" s="132" t="str">
        <f t="shared" ca="1" si="1"/>
        <v>À venir</v>
      </c>
      <c r="E47" s="138"/>
      <c r="F47" s="139"/>
      <c r="G47" s="139"/>
      <c r="H47" s="139"/>
      <c r="I47" s="139"/>
      <c r="J47" s="139"/>
      <c r="K47" s="139"/>
      <c r="L47" s="139"/>
      <c r="M47" s="139"/>
      <c r="N47" s="139"/>
      <c r="O47" s="139"/>
      <c r="P47" s="139"/>
      <c r="Q47" s="139"/>
      <c r="R47" s="139"/>
      <c r="S47" s="139"/>
      <c r="T47" s="139"/>
      <c r="U47" s="139"/>
      <c r="V47" s="139"/>
      <c r="W47" s="139"/>
      <c r="X47" s="139"/>
      <c r="Y47" s="139"/>
      <c r="Z47" s="139"/>
      <c r="AA47" s="139"/>
      <c r="AB47" s="139"/>
      <c r="AC47" s="139"/>
      <c r="AD47" s="139"/>
      <c r="AE47" s="139"/>
      <c r="AF47" s="139"/>
      <c r="AG47" s="139"/>
      <c r="AH47" s="139"/>
      <c r="AI47" s="139"/>
      <c r="AJ47" s="139"/>
      <c r="AK47" s="139"/>
      <c r="AL47" s="139"/>
      <c r="AM47" s="139"/>
      <c r="AN47" s="139"/>
      <c r="AO47" s="139"/>
      <c r="AP47" s="139"/>
      <c r="AQ47" s="139"/>
      <c r="AR47" s="139"/>
      <c r="AS47" s="139"/>
      <c r="AT47" s="139"/>
      <c r="AU47" s="139"/>
      <c r="AV47" s="139"/>
      <c r="AW47" s="139"/>
      <c r="AX47" s="139"/>
      <c r="AY47" s="139"/>
      <c r="AZ47" s="139"/>
      <c r="BA47" s="139"/>
      <c r="BB47" s="139"/>
      <c r="BC47" s="139"/>
      <c r="BD47" s="139"/>
      <c r="BE47" s="139"/>
      <c r="BF47" s="139"/>
      <c r="BG47" s="139"/>
      <c r="BH47" s="139"/>
      <c r="BI47" s="139"/>
      <c r="BJ47" s="139"/>
      <c r="BK47" s="139"/>
      <c r="BL47" s="139"/>
      <c r="BM47" s="299">
        <f t="shared" si="2"/>
        <v>48518</v>
      </c>
      <c r="BS47" s="148"/>
      <c r="BT47" s="148"/>
      <c r="BU47" s="148"/>
      <c r="BV47" s="148"/>
      <c r="BW47" s="148"/>
      <c r="BX47" s="148"/>
      <c r="BZ47" s="148"/>
      <c r="CA47" s="214"/>
      <c r="CB47" s="213" t="s">
        <v>70</v>
      </c>
      <c r="CC47" s="169"/>
      <c r="CD47" s="216"/>
      <c r="CE47" s="211"/>
      <c r="CF47" s="349">
        <v>46631</v>
      </c>
      <c r="CG47" s="351">
        <v>48518</v>
      </c>
      <c r="CH47" s="212">
        <f t="shared" si="3"/>
        <v>46631</v>
      </c>
      <c r="CI47" s="212">
        <f t="shared" si="4"/>
        <v>48518</v>
      </c>
      <c r="CJ47" s="207"/>
      <c r="CK47" s="209"/>
      <c r="CL47" s="169"/>
      <c r="CM47" s="364"/>
      <c r="CN47" s="364"/>
      <c r="CO47" s="173"/>
      <c r="CP47" s="177">
        <f t="shared" ref="CP47" si="128">CR47-120-60</f>
        <v>46211</v>
      </c>
      <c r="CQ47" s="177">
        <f t="shared" ref="CQ47" si="129">IF(DAY(CP47)&lt;=15,DATE(YEAR(CP47),MONTH(CP47),1),EOMONTH(CP47,0))</f>
        <v>46204</v>
      </c>
      <c r="CR47" s="177">
        <f t="shared" ref="CR47" si="130">CT47</f>
        <v>46391</v>
      </c>
      <c r="CS47" s="177">
        <f t="shared" ref="CS47" si="131">IF(DAY(CR47)&lt;=15,DATE(YEAR(CR47),MONTH(CR47),1),EOMONTH(CR47,0))</f>
        <v>46388</v>
      </c>
      <c r="CT47" s="177">
        <f t="shared" ref="CT47" si="132">CV47-240</f>
        <v>46391</v>
      </c>
      <c r="CU47" s="177">
        <f t="shared" ref="CU47" si="133">IF(DAY(CT47)&lt;=15,DATE(YEAR(CT47),MONTH(CT47),1),EOMONTH(CT47,0))</f>
        <v>46388</v>
      </c>
      <c r="CV47" s="177">
        <f t="shared" si="11"/>
        <v>46631</v>
      </c>
      <c r="CW47" s="177">
        <f t="shared" si="20"/>
        <v>46631</v>
      </c>
      <c r="CX47" s="145"/>
      <c r="CY47" s="145"/>
      <c r="CZ47" s="145"/>
      <c r="DA47" s="145"/>
      <c r="DB47" s="145"/>
      <c r="DC47" s="145"/>
    </row>
    <row r="48" spans="1:107" ht="34" customHeight="1">
      <c r="A48" s="304" t="s">
        <v>367</v>
      </c>
      <c r="B48" s="304" t="s">
        <v>368</v>
      </c>
      <c r="C48" s="131" t="s">
        <v>369</v>
      </c>
      <c r="D48" s="132" t="str">
        <f ca="1">IF(CG47&lt;TODAY(),"Terminé",(IF(CF48&gt;=TODAY(),"À venir","En cours")))</f>
        <v>En cours</v>
      </c>
      <c r="E48" s="138"/>
      <c r="F48" s="139"/>
      <c r="G48" s="139"/>
      <c r="H48" s="139"/>
      <c r="I48" s="139"/>
      <c r="J48" s="139"/>
      <c r="K48" s="139"/>
      <c r="L48" s="139"/>
      <c r="M48" s="139"/>
      <c r="N48" s="139"/>
      <c r="O48" s="139"/>
      <c r="P48" s="139"/>
      <c r="Q48" s="139"/>
      <c r="R48" s="139"/>
      <c r="S48" s="139"/>
      <c r="T48" s="139"/>
      <c r="U48" s="139"/>
      <c r="V48" s="139"/>
      <c r="W48" s="139"/>
      <c r="X48" s="139"/>
      <c r="Y48" s="139"/>
      <c r="Z48" s="139"/>
      <c r="AA48" s="139"/>
      <c r="AB48" s="139"/>
      <c r="AC48" s="139"/>
      <c r="AD48" s="139"/>
      <c r="AE48" s="139"/>
      <c r="AF48" s="139"/>
      <c r="AG48" s="139"/>
      <c r="AH48" s="139"/>
      <c r="AI48" s="139"/>
      <c r="AJ48" s="139"/>
      <c r="AK48" s="139"/>
      <c r="AL48" s="139"/>
      <c r="AM48" s="139"/>
      <c r="AN48" s="139"/>
      <c r="AO48" s="139"/>
      <c r="AP48" s="139"/>
      <c r="AQ48" s="139"/>
      <c r="AR48" s="139"/>
      <c r="AS48" s="139"/>
      <c r="AT48" s="139"/>
      <c r="AU48" s="139"/>
      <c r="AV48" s="139"/>
      <c r="AW48" s="139"/>
      <c r="AX48" s="139"/>
      <c r="AY48" s="139"/>
      <c r="AZ48" s="139"/>
      <c r="BA48" s="139"/>
      <c r="BB48" s="139"/>
      <c r="BC48" s="139"/>
      <c r="BD48" s="139"/>
      <c r="BE48" s="139"/>
      <c r="BF48" s="139"/>
      <c r="BG48" s="139"/>
      <c r="BH48" s="139"/>
      <c r="BI48" s="139"/>
      <c r="BJ48" s="139"/>
      <c r="BK48" s="139"/>
      <c r="BL48" s="139"/>
      <c r="BM48" s="299">
        <f>CG47</f>
        <v>48518</v>
      </c>
      <c r="BN48" s="185"/>
      <c r="BS48" s="148"/>
      <c r="BT48" s="148"/>
      <c r="BU48" s="148"/>
      <c r="BV48" s="148"/>
      <c r="BW48" s="148"/>
      <c r="BX48" s="148"/>
      <c r="BZ48" s="148"/>
      <c r="CA48" s="214" t="s">
        <v>370</v>
      </c>
      <c r="CB48" s="213" t="s">
        <v>367</v>
      </c>
      <c r="CC48" s="169" t="s">
        <v>368</v>
      </c>
      <c r="CD48" s="216" t="s">
        <v>368</v>
      </c>
      <c r="CE48" s="211" t="s">
        <v>63</v>
      </c>
      <c r="CF48" s="351">
        <v>45597</v>
      </c>
      <c r="CG48" s="148"/>
      <c r="CH48" s="212">
        <f t="shared" si="3"/>
        <v>45597</v>
      </c>
      <c r="CI48" s="212">
        <f>IF(DAY(CG47)&lt;=15,DATE(YEAR(CG47),MONTH(CG47),1),EOMONTH(CG47,0))</f>
        <v>48518</v>
      </c>
      <c r="CJ48" s="207" t="s">
        <v>0</v>
      </c>
      <c r="CK48" s="209" t="s">
        <v>369</v>
      </c>
      <c r="CL48" s="169"/>
      <c r="CM48" s="364" t="s">
        <v>10</v>
      </c>
      <c r="CN48" s="364"/>
      <c r="CO48" s="173"/>
      <c r="CP48" s="177">
        <f>CR48-120</f>
        <v>45357</v>
      </c>
      <c r="CQ48" s="177">
        <f t="shared" si="6"/>
        <v>45352</v>
      </c>
      <c r="CR48" s="177">
        <f t="shared" si="7"/>
        <v>45477</v>
      </c>
      <c r="CS48" s="177">
        <f t="shared" si="8"/>
        <v>45474</v>
      </c>
      <c r="CT48" s="177">
        <f>CV48-120</f>
        <v>45477</v>
      </c>
      <c r="CU48" s="177">
        <f t="shared" si="10"/>
        <v>45474</v>
      </c>
      <c r="CV48" s="177">
        <f t="shared" si="11"/>
        <v>45597</v>
      </c>
      <c r="CW48" s="177">
        <f t="shared" si="20"/>
        <v>45597</v>
      </c>
      <c r="CX48" s="145">
        <f>CG47-270</f>
        <v>48248</v>
      </c>
      <c r="CY48" s="145">
        <f>CG47-210</f>
        <v>48308</v>
      </c>
      <c r="CZ48" s="145">
        <f>CG47-60</f>
        <v>48458</v>
      </c>
      <c r="DA48" s="145">
        <f t="shared" si="15"/>
        <v>48245</v>
      </c>
      <c r="DB48" s="145">
        <f t="shared" si="16"/>
        <v>48305</v>
      </c>
      <c r="DC48" s="145">
        <f t="shared" si="17"/>
        <v>48458</v>
      </c>
    </row>
    <row r="49" spans="1:107" ht="34" customHeight="1">
      <c r="A49" s="130" t="s">
        <v>65</v>
      </c>
      <c r="B49" s="304" t="s">
        <v>368</v>
      </c>
      <c r="C49" s="131" t="s">
        <v>369</v>
      </c>
      <c r="D49" s="132" t="str">
        <f t="shared" ca="1" si="1"/>
        <v>À venir</v>
      </c>
      <c r="E49" s="138"/>
      <c r="F49" s="139"/>
      <c r="G49" s="139"/>
      <c r="H49" s="139"/>
      <c r="I49" s="139"/>
      <c r="J49" s="139"/>
      <c r="K49" s="139"/>
      <c r="L49" s="139"/>
      <c r="M49" s="139"/>
      <c r="N49" s="139"/>
      <c r="O49" s="139"/>
      <c r="P49" s="139"/>
      <c r="Q49" s="139"/>
      <c r="R49" s="139"/>
      <c r="S49" s="139"/>
      <c r="T49" s="139"/>
      <c r="U49" s="139"/>
      <c r="V49" s="139"/>
      <c r="W49" s="139"/>
      <c r="X49" s="139"/>
      <c r="Y49" s="139"/>
      <c r="Z49" s="139"/>
      <c r="AA49" s="139"/>
      <c r="AB49" s="139"/>
      <c r="AC49" s="139"/>
      <c r="AD49" s="139"/>
      <c r="AE49" s="139"/>
      <c r="AF49" s="139"/>
      <c r="AG49" s="139"/>
      <c r="AH49" s="139"/>
      <c r="AI49" s="139"/>
      <c r="AJ49" s="139"/>
      <c r="AK49" s="139"/>
      <c r="AL49" s="139"/>
      <c r="AM49" s="139"/>
      <c r="AN49" s="139"/>
      <c r="AO49" s="139"/>
      <c r="AP49" s="139"/>
      <c r="AQ49" s="139"/>
      <c r="AR49" s="139"/>
      <c r="AS49" s="139"/>
      <c r="AT49" s="139"/>
      <c r="AU49" s="139"/>
      <c r="AV49" s="139"/>
      <c r="AW49" s="139"/>
      <c r="AX49" s="139"/>
      <c r="AY49" s="139"/>
      <c r="AZ49" s="139"/>
      <c r="BA49" s="139"/>
      <c r="BB49" s="139"/>
      <c r="BC49" s="139"/>
      <c r="BD49" s="139"/>
      <c r="BE49" s="139"/>
      <c r="BF49" s="139"/>
      <c r="BG49" s="139"/>
      <c r="BH49" s="139"/>
      <c r="BI49" s="139"/>
      <c r="BJ49" s="139"/>
      <c r="BK49" s="139"/>
      <c r="BL49" s="139"/>
      <c r="BM49" s="299">
        <f t="shared" si="2"/>
        <v>48517</v>
      </c>
      <c r="BN49" s="185"/>
      <c r="BS49" s="148"/>
      <c r="BT49" s="148"/>
      <c r="BU49" s="148"/>
      <c r="BV49" s="148"/>
      <c r="BW49" s="148"/>
      <c r="BX49" s="148"/>
      <c r="BZ49" s="148"/>
      <c r="CA49" s="214" t="s">
        <v>370</v>
      </c>
      <c r="CB49" s="213" t="s">
        <v>70</v>
      </c>
      <c r="CC49" s="169" t="s">
        <v>368</v>
      </c>
      <c r="CD49" s="216" t="s">
        <v>368</v>
      </c>
      <c r="CE49" s="211"/>
      <c r="CF49" s="351">
        <v>47058</v>
      </c>
      <c r="CG49" s="351">
        <v>48517</v>
      </c>
      <c r="CH49" s="212">
        <f t="shared" si="3"/>
        <v>47058</v>
      </c>
      <c r="CI49" s="212">
        <f t="shared" si="4"/>
        <v>48518</v>
      </c>
      <c r="CJ49" s="207"/>
      <c r="CK49" s="209"/>
      <c r="CL49" s="169"/>
      <c r="CM49" s="364"/>
      <c r="CN49" s="364"/>
      <c r="CO49" s="173"/>
      <c r="CP49" s="177"/>
      <c r="CQ49" s="177"/>
      <c r="CR49" s="177"/>
      <c r="CS49" s="177"/>
      <c r="CT49" s="177"/>
      <c r="CU49" s="177"/>
      <c r="CV49" s="177">
        <f t="shared" si="11"/>
        <v>47058</v>
      </c>
      <c r="CW49" s="177">
        <f t="shared" si="20"/>
        <v>47058</v>
      </c>
      <c r="CX49" s="145">
        <f t="shared" si="12"/>
        <v>48247</v>
      </c>
      <c r="CY49" s="145">
        <f t="shared" si="13"/>
        <v>48307</v>
      </c>
      <c r="CZ49" s="145">
        <f t="shared" si="14"/>
        <v>48457</v>
      </c>
      <c r="DA49" s="145">
        <f t="shared" si="15"/>
        <v>48245</v>
      </c>
      <c r="DB49" s="145">
        <f t="shared" si="16"/>
        <v>48305</v>
      </c>
      <c r="DC49" s="145">
        <f t="shared" si="17"/>
        <v>48457</v>
      </c>
    </row>
    <row r="50" spans="1:107" ht="34" customHeight="1">
      <c r="A50" s="304" t="s">
        <v>371</v>
      </c>
      <c r="B50" s="304" t="s">
        <v>368</v>
      </c>
      <c r="C50" s="131" t="s">
        <v>372</v>
      </c>
      <c r="D50" s="132" t="str">
        <f t="shared" ca="1" si="1"/>
        <v>En cours</v>
      </c>
      <c r="E50" s="138"/>
      <c r="F50" s="139"/>
      <c r="G50" s="139"/>
      <c r="H50" s="139"/>
      <c r="I50" s="139"/>
      <c r="J50" s="139"/>
      <c r="K50" s="139"/>
      <c r="L50" s="139"/>
      <c r="M50" s="139"/>
      <c r="N50" s="139"/>
      <c r="O50" s="139"/>
      <c r="P50" s="139"/>
      <c r="Q50" s="139"/>
      <c r="R50" s="139"/>
      <c r="S50" s="139"/>
      <c r="T50" s="139"/>
      <c r="U50" s="139"/>
      <c r="V50" s="139"/>
      <c r="W50" s="139"/>
      <c r="X50" s="139"/>
      <c r="Y50" s="139"/>
      <c r="Z50" s="139"/>
      <c r="AA50" s="139"/>
      <c r="AB50" s="139"/>
      <c r="AC50" s="139"/>
      <c r="AD50" s="139"/>
      <c r="AE50" s="139"/>
      <c r="AF50" s="139"/>
      <c r="AG50" s="139"/>
      <c r="AH50" s="139"/>
      <c r="AI50" s="139"/>
      <c r="AJ50" s="139"/>
      <c r="AK50" s="139"/>
      <c r="AL50" s="139"/>
      <c r="AM50" s="139"/>
      <c r="AN50" s="139"/>
      <c r="AO50" s="139"/>
      <c r="AP50" s="139"/>
      <c r="AQ50" s="139"/>
      <c r="AR50" s="139"/>
      <c r="AS50" s="139"/>
      <c r="AT50" s="139"/>
      <c r="AU50" s="139"/>
      <c r="AV50" s="139"/>
      <c r="AW50" s="139"/>
      <c r="AX50" s="139"/>
      <c r="AY50" s="139"/>
      <c r="AZ50" s="139"/>
      <c r="BA50" s="139"/>
      <c r="BB50" s="139"/>
      <c r="BC50" s="139"/>
      <c r="BD50" s="139"/>
      <c r="BE50" s="139"/>
      <c r="BF50" s="139"/>
      <c r="BG50" s="139"/>
      <c r="BH50" s="139"/>
      <c r="BI50" s="139"/>
      <c r="BJ50" s="139"/>
      <c r="BK50" s="139"/>
      <c r="BL50" s="139"/>
      <c r="BM50" s="299">
        <f t="shared" si="2"/>
        <v>46873</v>
      </c>
      <c r="BS50" s="148"/>
      <c r="BT50" s="148"/>
      <c r="BU50" s="148"/>
      <c r="BV50" s="148"/>
      <c r="BW50" s="148"/>
      <c r="BX50" s="148"/>
      <c r="BZ50" s="148"/>
      <c r="CA50" s="214" t="s">
        <v>373</v>
      </c>
      <c r="CB50" s="213" t="s">
        <v>371</v>
      </c>
      <c r="CC50" s="169" t="s">
        <v>368</v>
      </c>
      <c r="CD50" s="216" t="s">
        <v>368</v>
      </c>
      <c r="CE50" s="211" t="s">
        <v>63</v>
      </c>
      <c r="CF50" s="349">
        <v>45413</v>
      </c>
      <c r="CG50" s="349">
        <v>46873</v>
      </c>
      <c r="CH50" s="212">
        <f t="shared" si="3"/>
        <v>45413</v>
      </c>
      <c r="CI50" s="212">
        <f t="shared" si="4"/>
        <v>46873</v>
      </c>
      <c r="CJ50" s="207" t="s">
        <v>0</v>
      </c>
      <c r="CK50" s="209" t="s">
        <v>374</v>
      </c>
      <c r="CL50" s="169"/>
      <c r="CM50" s="364" t="s">
        <v>10</v>
      </c>
      <c r="CN50" s="364"/>
      <c r="CO50" s="173"/>
      <c r="CP50" s="177">
        <f>CR50-120</f>
        <v>45053</v>
      </c>
      <c r="CQ50" s="177">
        <f t="shared" si="6"/>
        <v>45047</v>
      </c>
      <c r="CR50" s="177">
        <f t="shared" si="7"/>
        <v>45173</v>
      </c>
      <c r="CS50" s="177">
        <f t="shared" si="8"/>
        <v>45170</v>
      </c>
      <c r="CT50" s="177">
        <f t="shared" ref="CT50:CT53" si="134">CV50-240</f>
        <v>45173</v>
      </c>
      <c r="CU50" s="177">
        <f t="shared" si="10"/>
        <v>45170</v>
      </c>
      <c r="CV50" s="177">
        <f t="shared" si="11"/>
        <v>45413</v>
      </c>
      <c r="CW50" s="177">
        <f t="shared" si="20"/>
        <v>45413</v>
      </c>
      <c r="CX50" s="145">
        <f t="shared" si="12"/>
        <v>46603</v>
      </c>
      <c r="CY50" s="145">
        <f t="shared" si="13"/>
        <v>46663</v>
      </c>
      <c r="CZ50" s="145">
        <f t="shared" si="14"/>
        <v>46813</v>
      </c>
      <c r="DA50" s="145">
        <f t="shared" si="15"/>
        <v>46600</v>
      </c>
      <c r="DB50" s="145">
        <f t="shared" si="16"/>
        <v>46661</v>
      </c>
      <c r="DC50" s="145">
        <f t="shared" si="17"/>
        <v>46813</v>
      </c>
    </row>
    <row r="51" spans="1:107" ht="34" customHeight="1">
      <c r="A51" s="130" t="s">
        <v>65</v>
      </c>
      <c r="B51" s="304" t="s">
        <v>368</v>
      </c>
      <c r="C51" s="131" t="s">
        <v>372</v>
      </c>
      <c r="D51" s="132" t="str">
        <f t="shared" ca="1" si="1"/>
        <v>À venir</v>
      </c>
      <c r="E51" s="138"/>
      <c r="F51" s="139"/>
      <c r="G51" s="139"/>
      <c r="H51" s="139"/>
      <c r="I51" s="139"/>
      <c r="J51" s="139"/>
      <c r="K51" s="139"/>
      <c r="L51" s="139"/>
      <c r="M51" s="139"/>
      <c r="N51" s="139"/>
      <c r="O51" s="139"/>
      <c r="P51" s="139"/>
      <c r="Q51" s="139"/>
      <c r="R51" s="139"/>
      <c r="S51" s="139"/>
      <c r="T51" s="139"/>
      <c r="U51" s="139"/>
      <c r="V51" s="139"/>
      <c r="W51" s="139"/>
      <c r="X51" s="139"/>
      <c r="Y51" s="139"/>
      <c r="Z51" s="139"/>
      <c r="AA51" s="139"/>
      <c r="AB51" s="139"/>
      <c r="AC51" s="139"/>
      <c r="AD51" s="139"/>
      <c r="AE51" s="139"/>
      <c r="AF51" s="139"/>
      <c r="AG51" s="139"/>
      <c r="AH51" s="139"/>
      <c r="AI51" s="139"/>
      <c r="AJ51" s="139"/>
      <c r="AK51" s="139"/>
      <c r="AL51" s="139"/>
      <c r="AM51" s="139"/>
      <c r="AN51" s="139"/>
      <c r="AO51" s="139"/>
      <c r="AP51" s="139"/>
      <c r="AQ51" s="139"/>
      <c r="AR51" s="139"/>
      <c r="AS51" s="139"/>
      <c r="AT51" s="139"/>
      <c r="AU51" s="139"/>
      <c r="AV51" s="139"/>
      <c r="AW51" s="139"/>
      <c r="AX51" s="139"/>
      <c r="AY51" s="139"/>
      <c r="AZ51" s="139"/>
      <c r="BA51" s="139"/>
      <c r="BB51" s="139"/>
      <c r="BC51" s="139"/>
      <c r="BD51" s="139"/>
      <c r="BE51" s="139"/>
      <c r="BF51" s="139"/>
      <c r="BG51" s="139"/>
      <c r="BH51" s="139"/>
      <c r="BI51" s="139"/>
      <c r="BJ51" s="139"/>
      <c r="BK51" s="139"/>
      <c r="BL51" s="139"/>
      <c r="BM51" s="299">
        <f t="shared" si="2"/>
        <v>48334</v>
      </c>
      <c r="BS51" s="148"/>
      <c r="BT51" s="148"/>
      <c r="BU51" s="148"/>
      <c r="BV51" s="148"/>
      <c r="BW51" s="148"/>
      <c r="BX51" s="148"/>
      <c r="BZ51" s="148"/>
      <c r="CA51" s="214" t="s">
        <v>373</v>
      </c>
      <c r="CB51" s="213" t="s">
        <v>70</v>
      </c>
      <c r="CC51" s="169" t="s">
        <v>368</v>
      </c>
      <c r="CD51" s="216" t="s">
        <v>368</v>
      </c>
      <c r="CE51" s="211"/>
      <c r="CF51" s="349">
        <v>46874</v>
      </c>
      <c r="CG51" s="349">
        <v>48334</v>
      </c>
      <c r="CH51" s="212">
        <f t="shared" si="3"/>
        <v>46874</v>
      </c>
      <c r="CI51" s="212">
        <f t="shared" si="4"/>
        <v>48334</v>
      </c>
      <c r="CJ51" s="207"/>
      <c r="CK51" s="209"/>
      <c r="CL51" s="169"/>
      <c r="CM51" s="364"/>
      <c r="CN51" s="364"/>
      <c r="CO51" s="173"/>
      <c r="CP51" s="177"/>
      <c r="CQ51" s="177"/>
      <c r="CR51" s="177"/>
      <c r="CS51" s="177"/>
      <c r="CT51" s="177"/>
      <c r="CU51" s="177"/>
      <c r="CV51" s="177">
        <f t="shared" si="11"/>
        <v>46874</v>
      </c>
      <c r="CW51" s="177">
        <f t="shared" si="20"/>
        <v>46874</v>
      </c>
      <c r="CX51" s="145">
        <f t="shared" si="12"/>
        <v>48064</v>
      </c>
      <c r="CY51" s="145">
        <f t="shared" si="13"/>
        <v>48124</v>
      </c>
      <c r="CZ51" s="145">
        <f t="shared" si="14"/>
        <v>48274</v>
      </c>
      <c r="DA51" s="145">
        <f t="shared" si="15"/>
        <v>48061</v>
      </c>
      <c r="DB51" s="145">
        <f t="shared" si="16"/>
        <v>48122</v>
      </c>
      <c r="DC51" s="145">
        <f t="shared" si="17"/>
        <v>48274</v>
      </c>
    </row>
    <row r="52" spans="1:107" ht="34" customHeight="1">
      <c r="A52" s="304" t="s">
        <v>375</v>
      </c>
      <c r="B52" s="304" t="s">
        <v>368</v>
      </c>
      <c r="C52" s="131" t="s">
        <v>376</v>
      </c>
      <c r="D52" s="132" t="str">
        <f t="shared" ca="1" si="1"/>
        <v>En cours</v>
      </c>
      <c r="E52" s="138"/>
      <c r="F52" s="139"/>
      <c r="G52" s="139"/>
      <c r="H52" s="139"/>
      <c r="I52" s="139"/>
      <c r="J52" s="139"/>
      <c r="K52" s="139"/>
      <c r="L52" s="139"/>
      <c r="M52" s="139"/>
      <c r="N52" s="139"/>
      <c r="O52" s="139"/>
      <c r="P52" s="139"/>
      <c r="Q52" s="139"/>
      <c r="R52" s="139"/>
      <c r="S52" s="139"/>
      <c r="T52" s="139"/>
      <c r="U52" s="139"/>
      <c r="V52" s="139"/>
      <c r="W52" s="139"/>
      <c r="X52" s="139"/>
      <c r="Y52" s="139"/>
      <c r="Z52" s="139"/>
      <c r="AA52" s="139"/>
      <c r="AB52" s="139"/>
      <c r="AC52" s="139"/>
      <c r="AD52" s="139"/>
      <c r="AE52" s="139"/>
      <c r="AF52" s="139"/>
      <c r="AG52" s="139"/>
      <c r="AH52" s="139"/>
      <c r="AI52" s="139"/>
      <c r="AJ52" s="139"/>
      <c r="AK52" s="139"/>
      <c r="AL52" s="139"/>
      <c r="AM52" s="139"/>
      <c r="AN52" s="139"/>
      <c r="AO52" s="139"/>
      <c r="AP52" s="139"/>
      <c r="AQ52" s="139"/>
      <c r="AR52" s="139"/>
      <c r="AS52" s="139"/>
      <c r="AT52" s="139"/>
      <c r="AU52" s="139"/>
      <c r="AV52" s="139"/>
      <c r="AW52" s="139"/>
      <c r="AX52" s="139"/>
      <c r="AY52" s="139"/>
      <c r="AZ52" s="139"/>
      <c r="BA52" s="139"/>
      <c r="BB52" s="139"/>
      <c r="BC52" s="139"/>
      <c r="BD52" s="139"/>
      <c r="BE52" s="139"/>
      <c r="BF52" s="139"/>
      <c r="BG52" s="139"/>
      <c r="BH52" s="139"/>
      <c r="BI52" s="139"/>
      <c r="BJ52" s="139"/>
      <c r="BK52" s="139"/>
      <c r="BL52" s="139"/>
      <c r="BM52" s="299">
        <f t="shared" si="2"/>
        <v>46568</v>
      </c>
      <c r="BS52" s="148"/>
      <c r="BT52" s="148"/>
      <c r="BU52" s="148"/>
      <c r="BV52" s="148"/>
      <c r="BW52" s="148"/>
      <c r="BX52" s="148"/>
      <c r="BZ52" s="148"/>
      <c r="CA52" s="214" t="s">
        <v>377</v>
      </c>
      <c r="CB52" s="213" t="s">
        <v>375</v>
      </c>
      <c r="CC52" s="169" t="s">
        <v>368</v>
      </c>
      <c r="CD52" s="216" t="s">
        <v>368</v>
      </c>
      <c r="CE52" s="211" t="s">
        <v>63</v>
      </c>
      <c r="CF52" s="349">
        <v>45108</v>
      </c>
      <c r="CG52" s="349">
        <v>46568</v>
      </c>
      <c r="CH52" s="212">
        <f t="shared" si="3"/>
        <v>45108</v>
      </c>
      <c r="CI52" s="212">
        <f t="shared" si="4"/>
        <v>46568</v>
      </c>
      <c r="CJ52" s="207" t="s">
        <v>0</v>
      </c>
      <c r="CK52" s="209" t="s">
        <v>378</v>
      </c>
      <c r="CL52" s="169"/>
      <c r="CM52" s="364" t="s">
        <v>13</v>
      </c>
      <c r="CN52" s="364"/>
      <c r="CO52" s="173"/>
      <c r="CP52" s="177">
        <f>CR52-120</f>
        <v>44748</v>
      </c>
      <c r="CQ52" s="177">
        <f t="shared" si="6"/>
        <v>44743</v>
      </c>
      <c r="CR52" s="177">
        <f t="shared" si="7"/>
        <v>44868</v>
      </c>
      <c r="CS52" s="177">
        <f t="shared" si="8"/>
        <v>44866</v>
      </c>
      <c r="CT52" s="177">
        <f t="shared" si="134"/>
        <v>44868</v>
      </c>
      <c r="CU52" s="177">
        <f t="shared" si="10"/>
        <v>44866</v>
      </c>
      <c r="CV52" s="177">
        <f t="shared" si="11"/>
        <v>45108</v>
      </c>
      <c r="CW52" s="177">
        <f t="shared" si="20"/>
        <v>45108</v>
      </c>
      <c r="CX52" s="145">
        <f t="shared" si="12"/>
        <v>46298</v>
      </c>
      <c r="CY52" s="145">
        <f t="shared" si="13"/>
        <v>46358</v>
      </c>
      <c r="CZ52" s="145">
        <f t="shared" si="14"/>
        <v>46508</v>
      </c>
      <c r="DA52" s="145">
        <f t="shared" si="15"/>
        <v>46296</v>
      </c>
      <c r="DB52" s="145">
        <f t="shared" si="16"/>
        <v>46357</v>
      </c>
      <c r="DC52" s="145">
        <f t="shared" si="17"/>
        <v>46508</v>
      </c>
    </row>
    <row r="53" spans="1:107" ht="34" customHeight="1">
      <c r="A53" s="130" t="s">
        <v>65</v>
      </c>
      <c r="B53" s="304" t="s">
        <v>368</v>
      </c>
      <c r="C53" s="131" t="s">
        <v>376</v>
      </c>
      <c r="D53" s="132" t="str">
        <f t="shared" ca="1" si="1"/>
        <v>À venir</v>
      </c>
      <c r="E53" s="138"/>
      <c r="F53" s="139"/>
      <c r="G53" s="139"/>
      <c r="H53" s="139"/>
      <c r="I53" s="139"/>
      <c r="J53" s="139"/>
      <c r="K53" s="139"/>
      <c r="L53" s="139"/>
      <c r="M53" s="139"/>
      <c r="N53" s="139"/>
      <c r="O53" s="139"/>
      <c r="P53" s="139"/>
      <c r="Q53" s="139"/>
      <c r="R53" s="139"/>
      <c r="S53" s="139"/>
      <c r="T53" s="139"/>
      <c r="U53" s="139"/>
      <c r="V53" s="139"/>
      <c r="W53" s="139"/>
      <c r="X53" s="139"/>
      <c r="Y53" s="139"/>
      <c r="Z53" s="139"/>
      <c r="AA53" s="139"/>
      <c r="AB53" s="139"/>
      <c r="AC53" s="139"/>
      <c r="AD53" s="139"/>
      <c r="AE53" s="139"/>
      <c r="AF53" s="139"/>
      <c r="AG53" s="139"/>
      <c r="AH53" s="139"/>
      <c r="AI53" s="139"/>
      <c r="AJ53" s="139"/>
      <c r="AK53" s="139"/>
      <c r="AL53" s="139"/>
      <c r="AM53" s="139"/>
      <c r="AN53" s="139"/>
      <c r="AO53" s="139"/>
      <c r="AP53" s="139"/>
      <c r="AQ53" s="139"/>
      <c r="AR53" s="139"/>
      <c r="AS53" s="139"/>
      <c r="AT53" s="139"/>
      <c r="AU53" s="139"/>
      <c r="AV53" s="139"/>
      <c r="AW53" s="139"/>
      <c r="AX53" s="139"/>
      <c r="AY53" s="139"/>
      <c r="AZ53" s="139"/>
      <c r="BA53" s="139"/>
      <c r="BB53" s="139"/>
      <c r="BC53" s="139"/>
      <c r="BD53" s="139"/>
      <c r="BE53" s="139"/>
      <c r="BF53" s="139"/>
      <c r="BG53" s="139"/>
      <c r="BH53" s="139"/>
      <c r="BI53" s="139"/>
      <c r="BJ53" s="139"/>
      <c r="BK53" s="139"/>
      <c r="BL53" s="139"/>
      <c r="BM53" s="299">
        <f t="shared" si="2"/>
        <v>48029</v>
      </c>
      <c r="BS53" s="148"/>
      <c r="BT53" s="148"/>
      <c r="BU53" s="148"/>
      <c r="BV53" s="148"/>
      <c r="BW53" s="148"/>
      <c r="BX53" s="148"/>
      <c r="BZ53" s="148"/>
      <c r="CA53" s="214" t="s">
        <v>377</v>
      </c>
      <c r="CB53" s="213" t="s">
        <v>70</v>
      </c>
      <c r="CC53" s="169" t="s">
        <v>368</v>
      </c>
      <c r="CD53" s="216" t="s">
        <v>368</v>
      </c>
      <c r="CE53" s="211" t="s">
        <v>63</v>
      </c>
      <c r="CF53" s="349">
        <f>CG52+1</f>
        <v>46569</v>
      </c>
      <c r="CG53" s="349">
        <f>CF53+1460</f>
        <v>48029</v>
      </c>
      <c r="CH53" s="212">
        <f t="shared" si="3"/>
        <v>46569</v>
      </c>
      <c r="CI53" s="212">
        <f t="shared" si="4"/>
        <v>48029</v>
      </c>
      <c r="CJ53" s="207" t="s">
        <v>0</v>
      </c>
      <c r="CK53" s="209" t="s">
        <v>378</v>
      </c>
      <c r="CL53" s="169"/>
      <c r="CM53" s="364" t="s">
        <v>13</v>
      </c>
      <c r="CN53" s="364"/>
      <c r="CO53" s="173"/>
      <c r="CP53" s="177">
        <f>CR53-120-60</f>
        <v>46149</v>
      </c>
      <c r="CQ53" s="177">
        <f t="shared" si="6"/>
        <v>46143</v>
      </c>
      <c r="CR53" s="177">
        <f t="shared" si="7"/>
        <v>46329</v>
      </c>
      <c r="CS53" s="177">
        <f t="shared" si="8"/>
        <v>46327</v>
      </c>
      <c r="CT53" s="177">
        <f t="shared" si="134"/>
        <v>46329</v>
      </c>
      <c r="CU53" s="177">
        <f t="shared" si="10"/>
        <v>46327</v>
      </c>
      <c r="CV53" s="177">
        <f t="shared" si="11"/>
        <v>46569</v>
      </c>
      <c r="CW53" s="177">
        <f t="shared" si="20"/>
        <v>46569</v>
      </c>
      <c r="CX53" s="145">
        <f t="shared" si="12"/>
        <v>47759</v>
      </c>
      <c r="CY53" s="145">
        <f t="shared" si="13"/>
        <v>47819</v>
      </c>
      <c r="CZ53" s="145">
        <f t="shared" si="14"/>
        <v>47969</v>
      </c>
      <c r="DA53" s="145">
        <f t="shared" si="15"/>
        <v>47757</v>
      </c>
      <c r="DB53" s="145">
        <f t="shared" si="16"/>
        <v>47818</v>
      </c>
      <c r="DC53" s="145">
        <f t="shared" si="17"/>
        <v>47969</v>
      </c>
    </row>
    <row r="54" spans="1:107" ht="34" customHeight="1">
      <c r="A54" s="304" t="s">
        <v>379</v>
      </c>
      <c r="B54" s="304" t="s">
        <v>368</v>
      </c>
      <c r="C54" s="131" t="s">
        <v>380</v>
      </c>
      <c r="D54" s="132" t="str">
        <f t="shared" ca="1" si="1"/>
        <v>En cours</v>
      </c>
      <c r="E54" s="138"/>
      <c r="F54" s="139"/>
      <c r="G54" s="139"/>
      <c r="H54" s="139"/>
      <c r="I54" s="139"/>
      <c r="J54" s="139"/>
      <c r="K54" s="139"/>
      <c r="L54" s="139"/>
      <c r="M54" s="139"/>
      <c r="N54" s="139"/>
      <c r="O54" s="139"/>
      <c r="P54" s="139"/>
      <c r="Q54" s="139"/>
      <c r="R54" s="139"/>
      <c r="S54" s="139"/>
      <c r="T54" s="139"/>
      <c r="U54" s="139"/>
      <c r="V54" s="139"/>
      <c r="W54" s="139"/>
      <c r="X54" s="139"/>
      <c r="Y54" s="139"/>
      <c r="Z54" s="139"/>
      <c r="AA54" s="139"/>
      <c r="AB54" s="139"/>
      <c r="AC54" s="139"/>
      <c r="AD54" s="139"/>
      <c r="AE54" s="139"/>
      <c r="AF54" s="139"/>
      <c r="AG54" s="139"/>
      <c r="AH54" s="139"/>
      <c r="AI54" s="139"/>
      <c r="AJ54" s="139"/>
      <c r="AK54" s="139"/>
      <c r="AL54" s="139"/>
      <c r="AM54" s="139"/>
      <c r="AN54" s="139"/>
      <c r="AO54" s="139"/>
      <c r="AP54" s="139"/>
      <c r="AQ54" s="139"/>
      <c r="AR54" s="139"/>
      <c r="AS54" s="139"/>
      <c r="AT54" s="139"/>
      <c r="AU54" s="139"/>
      <c r="AV54" s="139"/>
      <c r="AW54" s="139"/>
      <c r="AX54" s="139"/>
      <c r="AY54" s="139"/>
      <c r="AZ54" s="139"/>
      <c r="BA54" s="139"/>
      <c r="BB54" s="139"/>
      <c r="BC54" s="139"/>
      <c r="BD54" s="139"/>
      <c r="BE54" s="139"/>
      <c r="BF54" s="139"/>
      <c r="BG54" s="139"/>
      <c r="BH54" s="139"/>
      <c r="BI54" s="139"/>
      <c r="BJ54" s="139"/>
      <c r="BK54" s="139"/>
      <c r="BL54" s="139"/>
      <c r="BM54" s="299">
        <f t="shared" si="2"/>
        <v>47238</v>
      </c>
      <c r="BN54" s="185"/>
      <c r="BS54" s="148"/>
      <c r="BT54" s="148"/>
      <c r="BU54" s="148"/>
      <c r="BV54" s="148"/>
      <c r="BW54" s="148"/>
      <c r="BX54" s="148"/>
      <c r="BZ54" s="148"/>
      <c r="CA54" s="214" t="s">
        <v>381</v>
      </c>
      <c r="CB54" s="213" t="s">
        <v>70</v>
      </c>
      <c r="CC54" s="223" t="s">
        <v>368</v>
      </c>
      <c r="CD54" s="216" t="s">
        <v>368</v>
      </c>
      <c r="CE54" s="211" t="s">
        <v>63</v>
      </c>
      <c r="CF54" s="351">
        <v>45778</v>
      </c>
      <c r="CG54" s="351">
        <v>47238</v>
      </c>
      <c r="CH54" s="212">
        <f t="shared" si="3"/>
        <v>45778</v>
      </c>
      <c r="CI54" s="212">
        <f t="shared" si="4"/>
        <v>47238</v>
      </c>
      <c r="CJ54" s="207" t="s">
        <v>0</v>
      </c>
      <c r="CK54" s="209" t="s">
        <v>382</v>
      </c>
      <c r="CL54" s="169"/>
      <c r="CM54" s="364" t="s">
        <v>10</v>
      </c>
      <c r="CN54" s="364"/>
      <c r="CO54" s="173"/>
      <c r="CP54" s="177">
        <f>CR54-120-60</f>
        <v>45298</v>
      </c>
      <c r="CQ54" s="177">
        <f t="shared" si="6"/>
        <v>45292</v>
      </c>
      <c r="CR54" s="177">
        <f t="shared" si="7"/>
        <v>45478</v>
      </c>
      <c r="CS54" s="177">
        <f t="shared" si="8"/>
        <v>45474</v>
      </c>
      <c r="CT54" s="177">
        <f>CV54-240-60</f>
        <v>45478</v>
      </c>
      <c r="CU54" s="177">
        <f t="shared" si="10"/>
        <v>45474</v>
      </c>
      <c r="CV54" s="177">
        <f t="shared" si="11"/>
        <v>45778</v>
      </c>
      <c r="CW54" s="177">
        <f t="shared" si="20"/>
        <v>45778</v>
      </c>
      <c r="CX54" s="145">
        <f t="shared" si="12"/>
        <v>46968</v>
      </c>
      <c r="CY54" s="145">
        <f t="shared" si="13"/>
        <v>47028</v>
      </c>
      <c r="CZ54" s="145">
        <f t="shared" si="14"/>
        <v>47178</v>
      </c>
      <c r="DA54" s="145">
        <f t="shared" si="15"/>
        <v>46966</v>
      </c>
      <c r="DB54" s="145">
        <f t="shared" si="16"/>
        <v>47027</v>
      </c>
      <c r="DC54" s="145">
        <f t="shared" si="17"/>
        <v>47178</v>
      </c>
    </row>
    <row r="55" spans="1:107" ht="38.5" customHeight="1">
      <c r="A55" s="304" t="s">
        <v>383</v>
      </c>
      <c r="B55" s="304" t="s">
        <v>368</v>
      </c>
      <c r="C55" s="131" t="s">
        <v>384</v>
      </c>
      <c r="D55" s="132" t="str">
        <f t="shared" ca="1" si="1"/>
        <v>En cours</v>
      </c>
      <c r="E55" s="138"/>
      <c r="F55" s="139"/>
      <c r="G55" s="139"/>
      <c r="H55" s="139"/>
      <c r="I55" s="139"/>
      <c r="J55" s="139"/>
      <c r="K55" s="139"/>
      <c r="L55" s="139"/>
      <c r="M55" s="139"/>
      <c r="N55" s="139"/>
      <c r="O55" s="139"/>
      <c r="P55" s="139"/>
      <c r="Q55" s="139"/>
      <c r="R55" s="139"/>
      <c r="S55" s="139"/>
      <c r="T55" s="139"/>
      <c r="U55" s="139"/>
      <c r="V55" s="139"/>
      <c r="W55" s="139"/>
      <c r="X55" s="139"/>
      <c r="Y55" s="139"/>
      <c r="Z55" s="139"/>
      <c r="AA55" s="139"/>
      <c r="AB55" s="139"/>
      <c r="AC55" s="139"/>
      <c r="AD55" s="139"/>
      <c r="AE55" s="139"/>
      <c r="AF55" s="139"/>
      <c r="AG55" s="139"/>
      <c r="AH55" s="139"/>
      <c r="AI55" s="139"/>
      <c r="AJ55" s="139"/>
      <c r="AK55" s="139"/>
      <c r="AL55" s="139"/>
      <c r="AM55" s="139"/>
      <c r="AN55" s="139"/>
      <c r="AO55" s="139"/>
      <c r="AP55" s="139"/>
      <c r="AQ55" s="139"/>
      <c r="AR55" s="139"/>
      <c r="AS55" s="139"/>
      <c r="AT55" s="139"/>
      <c r="AU55" s="139"/>
      <c r="AV55" s="139"/>
      <c r="AW55" s="139"/>
      <c r="AX55" s="139"/>
      <c r="AY55" s="139"/>
      <c r="AZ55" s="139"/>
      <c r="BA55" s="139"/>
      <c r="BB55" s="139"/>
      <c r="BC55" s="139"/>
      <c r="BD55" s="139"/>
      <c r="BE55" s="139"/>
      <c r="BF55" s="139"/>
      <c r="BG55" s="139"/>
      <c r="BH55" s="139"/>
      <c r="BI55" s="139"/>
      <c r="BJ55" s="139"/>
      <c r="BK55" s="139"/>
      <c r="BL55" s="139"/>
      <c r="BM55" s="299">
        <f t="shared" si="2"/>
        <v>47422</v>
      </c>
      <c r="BN55" s="185"/>
      <c r="BS55" s="148"/>
      <c r="BT55" s="148"/>
      <c r="BU55" s="148"/>
      <c r="BV55" s="148"/>
      <c r="BW55" s="148"/>
      <c r="BX55" s="148"/>
      <c r="BZ55" s="148"/>
      <c r="CA55" s="214"/>
      <c r="CB55" s="213" t="s">
        <v>385</v>
      </c>
      <c r="CC55" s="223" t="s">
        <v>368</v>
      </c>
      <c r="CD55" s="216" t="s">
        <v>368</v>
      </c>
      <c r="CE55" s="211" t="s">
        <v>63</v>
      </c>
      <c r="CF55" s="351">
        <v>45931</v>
      </c>
      <c r="CG55" s="351">
        <v>47422</v>
      </c>
      <c r="CH55" s="212">
        <f t="shared" ref="CH55" si="135">IF(DAY(CF55)&lt;=15,DATE(YEAR(CF55),MONTH(CF55),1),EOMONTH(CF55,0))</f>
        <v>45931</v>
      </c>
      <c r="CI55" s="212">
        <f t="shared" ref="CI55" si="136">IF(DAY(CG55)&lt;=15,DATE(YEAR(CG55),MONTH(CG55),1),EOMONTH(CG55,0))</f>
        <v>47422</v>
      </c>
      <c r="CJ55" s="207" t="s">
        <v>0</v>
      </c>
      <c r="CK55" s="209" t="s">
        <v>386</v>
      </c>
      <c r="CL55" s="169"/>
      <c r="CM55" s="364"/>
      <c r="CN55" s="364"/>
      <c r="CO55" s="173"/>
      <c r="CP55" s="177">
        <f>CR55-120-60</f>
        <v>45451</v>
      </c>
      <c r="CQ55" s="177">
        <f t="shared" ref="CQ55" si="137">IF(DAY(CP55)&lt;=15,DATE(YEAR(CP55),MONTH(CP55),1),EOMONTH(CP55,0))</f>
        <v>45444</v>
      </c>
      <c r="CR55" s="177">
        <f t="shared" ref="CR55" si="138">CT55</f>
        <v>45631</v>
      </c>
      <c r="CS55" s="177">
        <f t="shared" ref="CS55" si="139">IF(DAY(CR55)&lt;=15,DATE(YEAR(CR55),MONTH(CR55),1),EOMONTH(CR55,0))</f>
        <v>45627</v>
      </c>
      <c r="CT55" s="177">
        <f>CV55-240-60</f>
        <v>45631</v>
      </c>
      <c r="CU55" s="177">
        <f t="shared" ref="CU55" si="140">IF(DAY(CT55)&lt;=15,DATE(YEAR(CT55),MONTH(CT55),1),EOMONTH(CT55,0))</f>
        <v>45627</v>
      </c>
      <c r="CV55" s="177">
        <f t="shared" ref="CV55" si="141">CF55</f>
        <v>45931</v>
      </c>
      <c r="CW55" s="177">
        <f t="shared" ref="CW55" si="142">IF(DAY(CV55)&lt;=15,DATE(YEAR(CV55),MONTH(CV55),1),EOMONTH(CV55,0))</f>
        <v>45931</v>
      </c>
      <c r="CX55" s="145">
        <f t="shared" ref="CX55" si="143">CG55-270</f>
        <v>47152</v>
      </c>
      <c r="CY55" s="145">
        <f t="shared" ref="CY55" si="144">CG55-210</f>
        <v>47212</v>
      </c>
      <c r="CZ55" s="145">
        <f t="shared" ref="CZ55" si="145">CG55-60</f>
        <v>47362</v>
      </c>
      <c r="DA55" s="145">
        <f t="shared" ref="DA55" si="146">IF(DAY(CX55)&lt;=15,DATE(YEAR(CX55),MONTH(CX55),1),EOMONTH(CX55,0))</f>
        <v>47150</v>
      </c>
      <c r="DB55" s="145">
        <f t="shared" ref="DB55" si="147">IF(DAY(CY55)&lt;=15,DATE(YEAR(CY55),MONTH(CY55),1),EOMONTH(CY55,0))</f>
        <v>47209</v>
      </c>
      <c r="DC55" s="145">
        <f t="shared" ref="DC55" si="148">IF(DAY(CZ55)&lt;=15,DATE(YEAR(CZ55),MONTH(CZ55),1),EOMONTH(CZ55,0))</f>
        <v>47362</v>
      </c>
    </row>
    <row r="56" spans="1:107" ht="29.5" customHeight="1">
      <c r="A56" s="304" t="s">
        <v>387</v>
      </c>
      <c r="B56" s="304" t="s">
        <v>368</v>
      </c>
      <c r="C56" s="131" t="s">
        <v>388</v>
      </c>
      <c r="D56" s="132" t="str">
        <f t="shared" ca="1" si="1"/>
        <v>En cours</v>
      </c>
      <c r="E56" s="138"/>
      <c r="F56" s="342"/>
      <c r="G56" s="139"/>
      <c r="H56" s="139"/>
      <c r="I56" s="139"/>
      <c r="J56" s="139"/>
      <c r="K56" s="139"/>
      <c r="L56" s="139"/>
      <c r="M56" s="139"/>
      <c r="N56" s="139"/>
      <c r="O56" s="139"/>
      <c r="P56" s="139"/>
      <c r="Q56" s="139"/>
      <c r="R56" s="139"/>
      <c r="S56" s="139"/>
      <c r="T56" s="139"/>
      <c r="U56" s="139"/>
      <c r="V56" s="139"/>
      <c r="W56" s="139"/>
      <c r="X56" s="139"/>
      <c r="Y56" s="139"/>
      <c r="Z56" s="139"/>
      <c r="AA56" s="139"/>
      <c r="AB56" s="139"/>
      <c r="AC56" s="139"/>
      <c r="AD56" s="139"/>
      <c r="AE56" s="139"/>
      <c r="AF56" s="139"/>
      <c r="AG56" s="139"/>
      <c r="AH56" s="139"/>
      <c r="AI56" s="139"/>
      <c r="AJ56" s="139"/>
      <c r="AK56" s="139"/>
      <c r="AL56" s="139"/>
      <c r="AM56" s="139"/>
      <c r="AN56" s="139"/>
      <c r="AO56" s="139"/>
      <c r="AP56" s="139"/>
      <c r="AQ56" s="139"/>
      <c r="AR56" s="139"/>
      <c r="AS56" s="139"/>
      <c r="AT56" s="139"/>
      <c r="AU56" s="139"/>
      <c r="AV56" s="139"/>
      <c r="AW56" s="139"/>
      <c r="AX56" s="139"/>
      <c r="AY56" s="139"/>
      <c r="AZ56" s="139"/>
      <c r="BA56" s="139"/>
      <c r="BB56" s="139"/>
      <c r="BC56" s="139"/>
      <c r="BD56" s="139"/>
      <c r="BE56" s="139"/>
      <c r="BF56" s="139"/>
      <c r="BG56" s="139"/>
      <c r="BH56" s="139"/>
      <c r="BI56" s="139"/>
      <c r="BJ56" s="139"/>
      <c r="BK56" s="139"/>
      <c r="BL56" s="139"/>
      <c r="BM56" s="299">
        <f t="shared" si="2"/>
        <v>46812</v>
      </c>
      <c r="BN56" s="185"/>
      <c r="BS56" s="148"/>
      <c r="BT56" s="148"/>
      <c r="BU56" s="148"/>
      <c r="BV56" s="148"/>
      <c r="BW56" s="148"/>
      <c r="BX56" s="148"/>
      <c r="BZ56" s="148"/>
      <c r="CA56" s="214" t="s">
        <v>389</v>
      </c>
      <c r="CB56" s="213" t="s">
        <v>387</v>
      </c>
      <c r="CC56" s="223" t="s">
        <v>368</v>
      </c>
      <c r="CD56" s="216" t="s">
        <v>368</v>
      </c>
      <c r="CE56" s="211" t="s">
        <v>63</v>
      </c>
      <c r="CF56" s="351">
        <v>45352</v>
      </c>
      <c r="CG56" s="351">
        <v>46812</v>
      </c>
      <c r="CH56" s="212">
        <f t="shared" si="3"/>
        <v>45352</v>
      </c>
      <c r="CI56" s="212">
        <f t="shared" si="4"/>
        <v>46812</v>
      </c>
      <c r="CJ56" s="207" t="s">
        <v>0</v>
      </c>
      <c r="CK56" s="169" t="s">
        <v>390</v>
      </c>
      <c r="CL56" s="169"/>
      <c r="CM56" s="364" t="s">
        <v>10</v>
      </c>
      <c r="CN56" s="364"/>
      <c r="CO56" s="173" t="s">
        <v>10</v>
      </c>
      <c r="CP56" s="177">
        <f>CR56-120</f>
        <v>44992</v>
      </c>
      <c r="CQ56" s="177">
        <f t="shared" si="6"/>
        <v>44986</v>
      </c>
      <c r="CR56" s="177">
        <f t="shared" si="7"/>
        <v>45112</v>
      </c>
      <c r="CS56" s="177">
        <f t="shared" si="8"/>
        <v>45108</v>
      </c>
      <c r="CT56" s="177">
        <f>CV56-240</f>
        <v>45112</v>
      </c>
      <c r="CU56" s="177">
        <f t="shared" si="10"/>
        <v>45108</v>
      </c>
      <c r="CV56" s="177">
        <f t="shared" si="11"/>
        <v>45352</v>
      </c>
      <c r="CW56" s="177">
        <f t="shared" si="20"/>
        <v>45352</v>
      </c>
      <c r="CX56" s="145">
        <f t="shared" si="12"/>
        <v>46542</v>
      </c>
      <c r="CY56" s="145">
        <f t="shared" si="13"/>
        <v>46602</v>
      </c>
      <c r="CZ56" s="145">
        <f t="shared" si="14"/>
        <v>46752</v>
      </c>
      <c r="DA56" s="145">
        <f t="shared" si="15"/>
        <v>46539</v>
      </c>
      <c r="DB56" s="145">
        <f t="shared" si="16"/>
        <v>46600</v>
      </c>
      <c r="DC56" s="145">
        <f t="shared" si="17"/>
        <v>46752</v>
      </c>
    </row>
    <row r="57" spans="1:107" ht="29.5" customHeight="1">
      <c r="A57" s="130" t="s">
        <v>65</v>
      </c>
      <c r="B57" s="304" t="s">
        <v>368</v>
      </c>
      <c r="C57" s="131" t="s">
        <v>388</v>
      </c>
      <c r="D57" s="132" t="str">
        <f t="shared" ca="1" si="1"/>
        <v>À venir</v>
      </c>
      <c r="E57" s="138"/>
      <c r="F57" s="342"/>
      <c r="G57" s="139"/>
      <c r="H57" s="139"/>
      <c r="I57" s="139"/>
      <c r="J57" s="139"/>
      <c r="K57" s="139"/>
      <c r="L57" s="139"/>
      <c r="M57" s="139"/>
      <c r="N57" s="139"/>
      <c r="O57" s="139"/>
      <c r="P57" s="139"/>
      <c r="Q57" s="139"/>
      <c r="R57" s="139"/>
      <c r="S57" s="139"/>
      <c r="T57" s="139"/>
      <c r="U57" s="139"/>
      <c r="V57" s="139"/>
      <c r="W57" s="139"/>
      <c r="X57" s="139"/>
      <c r="Y57" s="139"/>
      <c r="Z57" s="139"/>
      <c r="AA57" s="139"/>
      <c r="AB57" s="139"/>
      <c r="AC57" s="139"/>
      <c r="AD57" s="139"/>
      <c r="AE57" s="139"/>
      <c r="AF57" s="139"/>
      <c r="AG57" s="139"/>
      <c r="AH57" s="139"/>
      <c r="AI57" s="139"/>
      <c r="AJ57" s="139"/>
      <c r="AK57" s="139"/>
      <c r="AL57" s="139"/>
      <c r="AM57" s="139"/>
      <c r="AN57" s="139"/>
      <c r="AO57" s="139"/>
      <c r="AP57" s="139"/>
      <c r="AQ57" s="139"/>
      <c r="AR57" s="139"/>
      <c r="AS57" s="139"/>
      <c r="AT57" s="139"/>
      <c r="AU57" s="139"/>
      <c r="AV57" s="139"/>
      <c r="AW57" s="139"/>
      <c r="AX57" s="139"/>
      <c r="AY57" s="139"/>
      <c r="AZ57" s="139"/>
      <c r="BA57" s="139"/>
      <c r="BB57" s="139"/>
      <c r="BC57" s="139"/>
      <c r="BD57" s="139"/>
      <c r="BE57" s="139"/>
      <c r="BF57" s="139"/>
      <c r="BG57" s="139"/>
      <c r="BH57" s="139"/>
      <c r="BI57" s="139"/>
      <c r="BJ57" s="139"/>
      <c r="BK57" s="139"/>
      <c r="BL57" s="139"/>
      <c r="BM57" s="299">
        <f t="shared" si="2"/>
        <v>48272</v>
      </c>
      <c r="BN57" s="185"/>
      <c r="BS57" s="148"/>
      <c r="BT57" s="148"/>
      <c r="BU57" s="148"/>
      <c r="BV57" s="148"/>
      <c r="BW57" s="148"/>
      <c r="BX57" s="148"/>
      <c r="BZ57" s="148"/>
      <c r="CA57" s="214" t="s">
        <v>389</v>
      </c>
      <c r="CB57" s="213" t="s">
        <v>70</v>
      </c>
      <c r="CC57" s="223" t="s">
        <v>368</v>
      </c>
      <c r="CD57" s="216" t="s">
        <v>368</v>
      </c>
      <c r="CE57" s="211" t="s">
        <v>63</v>
      </c>
      <c r="CF57" s="351">
        <v>46813</v>
      </c>
      <c r="CG57" s="351">
        <v>48272</v>
      </c>
      <c r="CH57" s="212">
        <f t="shared" si="3"/>
        <v>46813</v>
      </c>
      <c r="CI57" s="212">
        <f t="shared" si="4"/>
        <v>48273</v>
      </c>
      <c r="CJ57" s="207"/>
      <c r="CK57" s="169"/>
      <c r="CL57" s="169"/>
      <c r="CM57" s="364"/>
      <c r="CN57" s="364"/>
      <c r="CO57" s="173"/>
      <c r="CP57" s="177"/>
      <c r="CQ57" s="177"/>
      <c r="CR57" s="177"/>
      <c r="CS57" s="177"/>
      <c r="CT57" s="177"/>
      <c r="CU57" s="177"/>
      <c r="CV57" s="177">
        <f t="shared" si="11"/>
        <v>46813</v>
      </c>
      <c r="CW57" s="177">
        <f t="shared" si="20"/>
        <v>46813</v>
      </c>
      <c r="CX57" s="145">
        <f t="shared" si="12"/>
        <v>48002</v>
      </c>
      <c r="CY57" s="145">
        <f t="shared" si="13"/>
        <v>48062</v>
      </c>
      <c r="CZ57" s="145">
        <f t="shared" si="14"/>
        <v>48212</v>
      </c>
      <c r="DA57" s="145">
        <f t="shared" si="15"/>
        <v>48000</v>
      </c>
      <c r="DB57" s="145">
        <f t="shared" si="16"/>
        <v>48061</v>
      </c>
      <c r="DC57" s="145">
        <f t="shared" si="17"/>
        <v>48213</v>
      </c>
    </row>
    <row r="58" spans="1:107" ht="34" customHeight="1">
      <c r="A58" s="304" t="s">
        <v>391</v>
      </c>
      <c r="B58" s="304" t="s">
        <v>368</v>
      </c>
      <c r="C58" s="131" t="s">
        <v>392</v>
      </c>
      <c r="D58" s="132" t="str">
        <f t="shared" ca="1" si="1"/>
        <v>En cours</v>
      </c>
      <c r="E58" s="138"/>
      <c r="F58" s="139"/>
      <c r="G58" s="139"/>
      <c r="H58" s="139"/>
      <c r="I58" s="139"/>
      <c r="J58" s="139"/>
      <c r="K58" s="139"/>
      <c r="L58" s="139"/>
      <c r="M58" s="139"/>
      <c r="N58" s="139"/>
      <c r="O58" s="139"/>
      <c r="P58" s="139"/>
      <c r="Q58" s="139"/>
      <c r="R58" s="139"/>
      <c r="S58" s="139"/>
      <c r="T58" s="139"/>
      <c r="U58" s="139"/>
      <c r="V58" s="139"/>
      <c r="W58" s="139"/>
      <c r="X58" s="139"/>
      <c r="Y58" s="139"/>
      <c r="Z58" s="139"/>
      <c r="AA58" s="139"/>
      <c r="AB58" s="139"/>
      <c r="AC58" s="139"/>
      <c r="AD58" s="139"/>
      <c r="AE58" s="139"/>
      <c r="AF58" s="139"/>
      <c r="AG58" s="139"/>
      <c r="AH58" s="139"/>
      <c r="AI58" s="139"/>
      <c r="AJ58" s="139"/>
      <c r="AK58" s="139"/>
      <c r="AL58" s="139"/>
      <c r="AM58" s="139"/>
      <c r="AN58" s="139"/>
      <c r="AO58" s="139"/>
      <c r="AP58" s="139"/>
      <c r="AQ58" s="139"/>
      <c r="AR58" s="139"/>
      <c r="AS58" s="139"/>
      <c r="AT58" s="139"/>
      <c r="AU58" s="139"/>
      <c r="AV58" s="139"/>
      <c r="AW58" s="139"/>
      <c r="AX58" s="139"/>
      <c r="AY58" s="139"/>
      <c r="AZ58" s="139"/>
      <c r="BA58" s="139"/>
      <c r="BB58" s="139"/>
      <c r="BC58" s="139"/>
      <c r="BD58" s="139"/>
      <c r="BE58" s="139"/>
      <c r="BF58" s="139"/>
      <c r="BG58" s="139"/>
      <c r="BH58" s="139"/>
      <c r="BI58" s="139"/>
      <c r="BJ58" s="139"/>
      <c r="BK58" s="139"/>
      <c r="BL58" s="139"/>
      <c r="BM58" s="299">
        <f t="shared" si="2"/>
        <v>46873</v>
      </c>
      <c r="BN58" s="185"/>
      <c r="BS58" s="148"/>
      <c r="BT58" s="148"/>
      <c r="BU58" s="148"/>
      <c r="BV58" s="148"/>
      <c r="BW58" s="148"/>
      <c r="BX58" s="148"/>
      <c r="BZ58" s="148"/>
      <c r="CA58" s="213" t="s">
        <v>393</v>
      </c>
      <c r="CB58" s="213" t="s">
        <v>391</v>
      </c>
      <c r="CC58" s="223" t="s">
        <v>368</v>
      </c>
      <c r="CD58" s="216" t="s">
        <v>368</v>
      </c>
      <c r="CE58" s="211" t="s">
        <v>63</v>
      </c>
      <c r="CF58" s="351">
        <v>45413</v>
      </c>
      <c r="CG58" s="351">
        <v>46873</v>
      </c>
      <c r="CH58" s="212">
        <f t="shared" si="3"/>
        <v>45413</v>
      </c>
      <c r="CI58" s="212">
        <f t="shared" si="4"/>
        <v>46873</v>
      </c>
      <c r="CJ58" s="207"/>
      <c r="CK58" s="169" t="s">
        <v>392</v>
      </c>
      <c r="CL58" s="169"/>
      <c r="CM58" s="364"/>
      <c r="CN58" s="364"/>
      <c r="CO58" s="173"/>
      <c r="CP58" s="177">
        <f t="shared" ref="CP58:CP60" si="149">CR58-120</f>
        <v>45053</v>
      </c>
      <c r="CQ58" s="177">
        <f t="shared" ref="CQ58:CQ60" si="150">IF(DAY(CP58)&lt;=15,DATE(YEAR(CP58),MONTH(CP58),1),EOMONTH(CP58,0))</f>
        <v>45047</v>
      </c>
      <c r="CR58" s="177">
        <f t="shared" ref="CR58:CR60" si="151">CT58</f>
        <v>45173</v>
      </c>
      <c r="CS58" s="177">
        <f t="shared" ref="CS58:CS60" si="152">IF(DAY(CR58)&lt;=15,DATE(YEAR(CR58),MONTH(CR58),1),EOMONTH(CR58,0))</f>
        <v>45170</v>
      </c>
      <c r="CT58" s="177">
        <f t="shared" ref="CT58:CT60" si="153">CV58-240</f>
        <v>45173</v>
      </c>
      <c r="CU58" s="177">
        <f t="shared" ref="CU58:CU60" si="154">IF(DAY(CT58)&lt;=15,DATE(YEAR(CT58),MONTH(CT58),1),EOMONTH(CT58,0))</f>
        <v>45170</v>
      </c>
      <c r="CV58" s="177">
        <f t="shared" ref="CV58:CV62" si="155">CF58</f>
        <v>45413</v>
      </c>
      <c r="CW58" s="177">
        <f t="shared" ref="CW58:CW62" si="156">IF(DAY(CV58)&lt;=15,DATE(YEAR(CV58),MONTH(CV58),1),EOMONTH(CV58,0))</f>
        <v>45413</v>
      </c>
      <c r="CX58" s="145">
        <f t="shared" si="12"/>
        <v>46603</v>
      </c>
      <c r="CY58" s="145">
        <f t="shared" si="13"/>
        <v>46663</v>
      </c>
      <c r="CZ58" s="145">
        <f t="shared" si="14"/>
        <v>46813</v>
      </c>
      <c r="DA58" s="145">
        <f t="shared" si="15"/>
        <v>46600</v>
      </c>
      <c r="DB58" s="145">
        <f t="shared" si="16"/>
        <v>46661</v>
      </c>
      <c r="DC58" s="145">
        <f t="shared" si="17"/>
        <v>46813</v>
      </c>
    </row>
    <row r="59" spans="1:107" ht="34" customHeight="1">
      <c r="A59" s="130" t="s">
        <v>65</v>
      </c>
      <c r="B59" s="304" t="s">
        <v>368</v>
      </c>
      <c r="C59" s="131" t="s">
        <v>392</v>
      </c>
      <c r="D59" s="132" t="str">
        <f t="shared" ca="1" si="1"/>
        <v>En cours</v>
      </c>
      <c r="E59" s="138"/>
      <c r="F59" s="139"/>
      <c r="G59" s="139"/>
      <c r="H59" s="139"/>
      <c r="I59" s="139"/>
      <c r="J59" s="139"/>
      <c r="K59" s="139"/>
      <c r="L59" s="139"/>
      <c r="M59" s="139"/>
      <c r="N59" s="139"/>
      <c r="O59" s="139"/>
      <c r="P59" s="139"/>
      <c r="Q59" s="139"/>
      <c r="R59" s="139"/>
      <c r="S59" s="139"/>
      <c r="T59" s="139"/>
      <c r="U59" s="139"/>
      <c r="V59" s="139"/>
      <c r="W59" s="139"/>
      <c r="X59" s="139"/>
      <c r="Y59" s="139"/>
      <c r="Z59" s="139"/>
      <c r="AA59" s="139"/>
      <c r="AB59" s="139"/>
      <c r="AC59" s="139"/>
      <c r="AD59" s="139"/>
      <c r="AE59" s="139"/>
      <c r="AF59" s="139"/>
      <c r="AG59" s="139"/>
      <c r="AH59" s="139"/>
      <c r="AI59" s="139"/>
      <c r="AJ59" s="139"/>
      <c r="AK59" s="139"/>
      <c r="AL59" s="139"/>
      <c r="AM59" s="139"/>
      <c r="AN59" s="139"/>
      <c r="AO59" s="139"/>
      <c r="AP59" s="139"/>
      <c r="AQ59" s="139"/>
      <c r="AR59" s="139"/>
      <c r="AS59" s="139"/>
      <c r="AT59" s="139"/>
      <c r="AU59" s="139"/>
      <c r="AV59" s="139"/>
      <c r="AW59" s="139"/>
      <c r="AX59" s="139"/>
      <c r="AY59" s="139"/>
      <c r="AZ59" s="139"/>
      <c r="BA59" s="139"/>
      <c r="BB59" s="139"/>
      <c r="BC59" s="139"/>
      <c r="BD59" s="139"/>
      <c r="BE59" s="139"/>
      <c r="BF59" s="139"/>
      <c r="BG59" s="139"/>
      <c r="BH59" s="139"/>
      <c r="BI59" s="139"/>
      <c r="BJ59" s="139"/>
      <c r="BK59" s="139"/>
      <c r="BL59" s="139"/>
      <c r="BM59" s="299">
        <f t="shared" si="2"/>
        <v>48334</v>
      </c>
      <c r="BN59" s="185"/>
      <c r="BS59" s="148"/>
      <c r="BT59" s="148"/>
      <c r="BU59" s="148"/>
      <c r="BV59" s="148"/>
      <c r="BW59" s="148"/>
      <c r="BX59" s="148"/>
      <c r="BZ59" s="148"/>
      <c r="CA59" s="213" t="s">
        <v>393</v>
      </c>
      <c r="CB59" s="213" t="s">
        <v>70</v>
      </c>
      <c r="CC59" s="223" t="s">
        <v>368</v>
      </c>
      <c r="CD59" s="216" t="s">
        <v>368</v>
      </c>
      <c r="CE59" s="211" t="s">
        <v>63</v>
      </c>
      <c r="CF59" s="351">
        <v>45413</v>
      </c>
      <c r="CG59" s="351">
        <v>48334</v>
      </c>
      <c r="CH59" s="212">
        <f t="shared" si="3"/>
        <v>45413</v>
      </c>
      <c r="CI59" s="212">
        <f t="shared" si="4"/>
        <v>48334</v>
      </c>
      <c r="CJ59" s="207"/>
      <c r="CK59" s="169"/>
      <c r="CL59" s="169"/>
      <c r="CM59" s="364"/>
      <c r="CN59" s="364"/>
      <c r="CO59" s="173"/>
      <c r="CP59" s="177"/>
      <c r="CQ59" s="177"/>
      <c r="CR59" s="177"/>
      <c r="CS59" s="177"/>
      <c r="CT59" s="177"/>
      <c r="CU59" s="177"/>
      <c r="CV59" s="177">
        <f t="shared" si="155"/>
        <v>45413</v>
      </c>
      <c r="CW59" s="177">
        <f t="shared" si="156"/>
        <v>45413</v>
      </c>
      <c r="CX59" s="145">
        <f t="shared" si="12"/>
        <v>48064</v>
      </c>
      <c r="CY59" s="145">
        <f t="shared" si="13"/>
        <v>48124</v>
      </c>
      <c r="CZ59" s="145">
        <f t="shared" si="14"/>
        <v>48274</v>
      </c>
      <c r="DA59" s="145">
        <f t="shared" si="15"/>
        <v>48061</v>
      </c>
      <c r="DB59" s="145">
        <f t="shared" si="16"/>
        <v>48122</v>
      </c>
      <c r="DC59" s="145">
        <f t="shared" si="17"/>
        <v>48274</v>
      </c>
    </row>
    <row r="60" spans="1:107" ht="33.65" customHeight="1">
      <c r="A60" s="304" t="s">
        <v>394</v>
      </c>
      <c r="B60" s="304" t="s">
        <v>368</v>
      </c>
      <c r="C60" s="131" t="s">
        <v>395</v>
      </c>
      <c r="D60" s="132" t="str">
        <f t="shared" ca="1" si="1"/>
        <v>En cours</v>
      </c>
      <c r="E60" s="138"/>
      <c r="F60" s="139"/>
      <c r="G60" s="139"/>
      <c r="H60" s="139"/>
      <c r="I60" s="139"/>
      <c r="J60" s="139"/>
      <c r="K60" s="139"/>
      <c r="L60" s="139"/>
      <c r="M60" s="139"/>
      <c r="N60" s="139"/>
      <c r="O60" s="139"/>
      <c r="P60" s="139"/>
      <c r="Q60" s="139"/>
      <c r="R60" s="139"/>
      <c r="S60" s="139"/>
      <c r="T60" s="139"/>
      <c r="U60" s="139"/>
      <c r="V60" s="139"/>
      <c r="W60" s="139"/>
      <c r="X60" s="139"/>
      <c r="Y60" s="139"/>
      <c r="Z60" s="139"/>
      <c r="AA60" s="139"/>
      <c r="AB60" s="139"/>
      <c r="AC60" s="139"/>
      <c r="AD60" s="139"/>
      <c r="AE60" s="139"/>
      <c r="AF60" s="139"/>
      <c r="AG60" s="139"/>
      <c r="AH60" s="139"/>
      <c r="AI60" s="139"/>
      <c r="AJ60" s="139"/>
      <c r="AK60" s="139"/>
      <c r="AL60" s="139"/>
      <c r="AM60" s="139"/>
      <c r="AN60" s="139"/>
      <c r="AO60" s="139"/>
      <c r="AP60" s="139"/>
      <c r="AQ60" s="139"/>
      <c r="AR60" s="139"/>
      <c r="AS60" s="139"/>
      <c r="AT60" s="139"/>
      <c r="AU60" s="139"/>
      <c r="AV60" s="139"/>
      <c r="AW60" s="139"/>
      <c r="AX60" s="139"/>
      <c r="AY60" s="139"/>
      <c r="AZ60" s="139"/>
      <c r="BA60" s="139"/>
      <c r="BB60" s="139"/>
      <c r="BC60" s="139"/>
      <c r="BD60" s="139"/>
      <c r="BE60" s="139"/>
      <c r="BF60" s="139"/>
      <c r="BG60" s="139"/>
      <c r="BH60" s="139"/>
      <c r="BI60" s="139"/>
      <c r="BJ60" s="139"/>
      <c r="BK60" s="139"/>
      <c r="BL60" s="139"/>
      <c r="BM60" s="299">
        <f t="shared" si="2"/>
        <v>46203</v>
      </c>
      <c r="BN60" s="185"/>
      <c r="BS60" s="148"/>
      <c r="BT60" s="148"/>
      <c r="BU60" s="148"/>
      <c r="BV60" s="148"/>
      <c r="BW60" s="148"/>
      <c r="BX60" s="148"/>
      <c r="BZ60" s="148"/>
      <c r="CA60" s="213" t="s">
        <v>394</v>
      </c>
      <c r="CB60" s="213" t="s">
        <v>394</v>
      </c>
      <c r="CC60" s="223" t="s">
        <v>368</v>
      </c>
      <c r="CD60" s="216" t="s">
        <v>368</v>
      </c>
      <c r="CE60" s="211" t="s">
        <v>63</v>
      </c>
      <c r="CF60" s="351">
        <v>45474</v>
      </c>
      <c r="CG60" s="351">
        <v>46203</v>
      </c>
      <c r="CH60" s="212">
        <f t="shared" ref="CH60:CH63" si="157">IF(DAY(CF60)&lt;=15,DATE(YEAR(CF60),MONTH(CF60),1),EOMONTH(CF60,0))</f>
        <v>45474</v>
      </c>
      <c r="CI60" s="212">
        <f t="shared" ref="CI60:CI63" si="158">IF(DAY(CG60)&lt;=15,DATE(YEAR(CG60),MONTH(CG60),1),EOMONTH(CG60,0))</f>
        <v>46203</v>
      </c>
      <c r="CJ60" s="207"/>
      <c r="CK60" s="169" t="s">
        <v>396</v>
      </c>
      <c r="CL60" s="169"/>
      <c r="CM60" s="364"/>
      <c r="CN60" s="364"/>
      <c r="CO60" s="173"/>
      <c r="CP60" s="177">
        <f t="shared" si="149"/>
        <v>45114</v>
      </c>
      <c r="CQ60" s="177">
        <f t="shared" si="150"/>
        <v>45108</v>
      </c>
      <c r="CR60" s="177">
        <f t="shared" si="151"/>
        <v>45234</v>
      </c>
      <c r="CS60" s="177">
        <f t="shared" si="152"/>
        <v>45231</v>
      </c>
      <c r="CT60" s="177">
        <f t="shared" si="153"/>
        <v>45234</v>
      </c>
      <c r="CU60" s="177">
        <f t="shared" si="154"/>
        <v>45231</v>
      </c>
      <c r="CV60" s="177">
        <f t="shared" si="155"/>
        <v>45474</v>
      </c>
      <c r="CW60" s="177">
        <f t="shared" si="156"/>
        <v>45474</v>
      </c>
      <c r="CX60" s="145">
        <f t="shared" si="12"/>
        <v>45933</v>
      </c>
      <c r="CY60" s="145">
        <f t="shared" si="13"/>
        <v>45993</v>
      </c>
      <c r="CZ60" s="145">
        <f t="shared" si="14"/>
        <v>46143</v>
      </c>
      <c r="DA60" s="145">
        <f t="shared" si="15"/>
        <v>45931</v>
      </c>
      <c r="DB60" s="145">
        <f t="shared" si="16"/>
        <v>45992</v>
      </c>
      <c r="DC60" s="145">
        <f t="shared" si="17"/>
        <v>46143</v>
      </c>
    </row>
    <row r="61" spans="1:107" ht="33.65" customHeight="1">
      <c r="A61" s="304" t="s">
        <v>65</v>
      </c>
      <c r="B61" s="304" t="s">
        <v>368</v>
      </c>
      <c r="C61" s="131" t="s">
        <v>395</v>
      </c>
      <c r="D61" s="132" t="str">
        <f t="shared" ca="1" si="1"/>
        <v>À venir</v>
      </c>
      <c r="E61" s="138"/>
      <c r="F61" s="139"/>
      <c r="G61" s="139"/>
      <c r="H61" s="139"/>
      <c r="I61" s="139"/>
      <c r="J61" s="139"/>
      <c r="K61" s="139"/>
      <c r="L61" s="139"/>
      <c r="M61" s="139"/>
      <c r="N61" s="139"/>
      <c r="O61" s="139"/>
      <c r="P61" s="139"/>
      <c r="Q61" s="139"/>
      <c r="R61" s="139"/>
      <c r="S61" s="139"/>
      <c r="T61" s="139"/>
      <c r="U61" s="139"/>
      <c r="V61" s="139"/>
      <c r="W61" s="139"/>
      <c r="X61" s="139"/>
      <c r="Y61" s="139"/>
      <c r="Z61" s="139"/>
      <c r="AA61" s="139"/>
      <c r="AB61" s="139"/>
      <c r="AC61" s="139"/>
      <c r="AD61" s="139"/>
      <c r="AE61" s="139"/>
      <c r="AF61" s="139"/>
      <c r="AG61" s="139"/>
      <c r="AH61" s="139"/>
      <c r="AI61" s="139"/>
      <c r="AJ61" s="139"/>
      <c r="AK61" s="139"/>
      <c r="AL61" s="139"/>
      <c r="AM61" s="139"/>
      <c r="AN61" s="139"/>
      <c r="AO61" s="139"/>
      <c r="AP61" s="139"/>
      <c r="AQ61" s="139"/>
      <c r="AR61" s="139"/>
      <c r="AS61" s="139"/>
      <c r="AT61" s="139"/>
      <c r="AU61" s="139"/>
      <c r="AV61" s="139"/>
      <c r="AW61" s="139"/>
      <c r="AX61" s="139"/>
      <c r="AY61" s="139"/>
      <c r="AZ61" s="139"/>
      <c r="BA61" s="139"/>
      <c r="BB61" s="139"/>
      <c r="BC61" s="139"/>
      <c r="BD61" s="139"/>
      <c r="BE61" s="139"/>
      <c r="BF61" s="139"/>
      <c r="BG61" s="139"/>
      <c r="BH61" s="139"/>
      <c r="BI61" s="139"/>
      <c r="BJ61" s="139"/>
      <c r="BK61" s="139"/>
      <c r="BL61" s="139"/>
      <c r="BM61" s="299">
        <f t="shared" si="2"/>
        <v>47664</v>
      </c>
      <c r="BN61" s="185"/>
      <c r="BS61" s="148"/>
      <c r="BT61" s="148"/>
      <c r="BU61" s="148"/>
      <c r="BV61" s="148"/>
      <c r="BW61" s="148"/>
      <c r="BX61" s="148"/>
      <c r="BZ61" s="148"/>
      <c r="CA61" s="213" t="s">
        <v>394</v>
      </c>
      <c r="CB61" s="213" t="s">
        <v>70</v>
      </c>
      <c r="CC61" s="223" t="s">
        <v>368</v>
      </c>
      <c r="CD61" s="216" t="s">
        <v>368</v>
      </c>
      <c r="CE61" s="211" t="s">
        <v>63</v>
      </c>
      <c r="CF61" s="351">
        <v>46204</v>
      </c>
      <c r="CG61" s="351">
        <v>47664</v>
      </c>
      <c r="CH61" s="212">
        <f t="shared" si="157"/>
        <v>46204</v>
      </c>
      <c r="CI61" s="212">
        <f t="shared" si="158"/>
        <v>47664</v>
      </c>
      <c r="CJ61" s="207"/>
      <c r="CK61" s="169"/>
      <c r="CL61" s="169"/>
      <c r="CM61" s="364"/>
      <c r="CN61" s="364"/>
      <c r="CO61" s="173"/>
      <c r="CP61" s="177"/>
      <c r="CQ61" s="177"/>
      <c r="CR61" s="177"/>
      <c r="CS61" s="177"/>
      <c r="CT61" s="177"/>
      <c r="CU61" s="177"/>
      <c r="CV61" s="177">
        <f t="shared" si="155"/>
        <v>46204</v>
      </c>
      <c r="CW61" s="177">
        <f t="shared" si="156"/>
        <v>46204</v>
      </c>
      <c r="CX61" s="145">
        <f t="shared" si="12"/>
        <v>47394</v>
      </c>
      <c r="CY61" s="145">
        <f t="shared" si="13"/>
        <v>47454</v>
      </c>
      <c r="CZ61" s="145">
        <f t="shared" si="14"/>
        <v>47604</v>
      </c>
      <c r="DA61" s="145">
        <f t="shared" si="15"/>
        <v>47392</v>
      </c>
      <c r="DB61" s="145">
        <f t="shared" si="16"/>
        <v>47453</v>
      </c>
      <c r="DC61" s="145">
        <f t="shared" si="17"/>
        <v>47604</v>
      </c>
    </row>
    <row r="62" spans="1:107" ht="33.65" customHeight="1">
      <c r="A62" s="304" t="s">
        <v>397</v>
      </c>
      <c r="B62" s="304" t="s">
        <v>368</v>
      </c>
      <c r="C62" s="131" t="s">
        <v>398</v>
      </c>
      <c r="D62" s="132" t="str">
        <f t="shared" ref="D62" ca="1" si="159">IF(CG62&lt;TODAY(),"Terminé",(IF(CF62&gt;=TODAY(),"À venir","En cours")))</f>
        <v>En cours</v>
      </c>
      <c r="E62" s="138"/>
      <c r="F62" s="139"/>
      <c r="G62" s="139"/>
      <c r="H62" s="139"/>
      <c r="I62" s="139"/>
      <c r="J62" s="139"/>
      <c r="K62" s="139"/>
      <c r="L62" s="139"/>
      <c r="M62" s="139"/>
      <c r="N62" s="139"/>
      <c r="O62" s="139"/>
      <c r="P62" s="139"/>
      <c r="Q62" s="139"/>
      <c r="R62" s="139"/>
      <c r="S62" s="139"/>
      <c r="T62" s="139"/>
      <c r="U62" s="139"/>
      <c r="V62" s="139"/>
      <c r="W62" s="139"/>
      <c r="X62" s="139"/>
      <c r="Y62" s="139"/>
      <c r="Z62" s="139"/>
      <c r="AA62" s="139"/>
      <c r="AB62" s="139"/>
      <c r="AC62" s="139"/>
      <c r="AD62" s="139"/>
      <c r="AE62" s="139"/>
      <c r="AF62" s="139"/>
      <c r="AG62" s="139"/>
      <c r="AH62" s="139"/>
      <c r="AI62" s="139"/>
      <c r="AJ62" s="139"/>
      <c r="AK62" s="139"/>
      <c r="AL62" s="139"/>
      <c r="AM62" s="139"/>
      <c r="AN62" s="139"/>
      <c r="AO62" s="139"/>
      <c r="AP62" s="139"/>
      <c r="AQ62" s="139"/>
      <c r="AR62" s="139"/>
      <c r="AS62" s="139"/>
      <c r="AT62" s="139"/>
      <c r="AU62" s="139"/>
      <c r="AV62" s="139"/>
      <c r="AW62" s="139"/>
      <c r="AX62" s="139"/>
      <c r="AY62" s="139"/>
      <c r="AZ62" s="139"/>
      <c r="BA62" s="139"/>
      <c r="BB62" s="139"/>
      <c r="BC62" s="139"/>
      <c r="BD62" s="139"/>
      <c r="BE62" s="139"/>
      <c r="BF62" s="139"/>
      <c r="BG62" s="139"/>
      <c r="BH62" s="139"/>
      <c r="BI62" s="139"/>
      <c r="BJ62" s="139"/>
      <c r="BK62" s="139"/>
      <c r="BL62" s="139"/>
      <c r="BM62" s="299">
        <f t="shared" ref="BM62" si="160">CG62</f>
        <v>46873</v>
      </c>
      <c r="BN62" s="185"/>
      <c r="BS62" s="148"/>
      <c r="BT62" s="148"/>
      <c r="BU62" s="148"/>
      <c r="BV62" s="148"/>
      <c r="BW62" s="148"/>
      <c r="BX62" s="148"/>
      <c r="BZ62" s="148"/>
      <c r="CA62" s="213" t="s">
        <v>397</v>
      </c>
      <c r="CB62" s="213" t="s">
        <v>397</v>
      </c>
      <c r="CC62" s="223" t="s">
        <v>368</v>
      </c>
      <c r="CD62" s="216" t="s">
        <v>368</v>
      </c>
      <c r="CE62" s="211" t="s">
        <v>63</v>
      </c>
      <c r="CF62" s="351">
        <v>45931</v>
      </c>
      <c r="CG62" s="351">
        <v>46873</v>
      </c>
      <c r="CH62" s="212">
        <f t="shared" ref="CH62" si="161">IF(DAY(CF62)&lt;=15,DATE(YEAR(CF62),MONTH(CF62),1),EOMONTH(CF62,0))</f>
        <v>45931</v>
      </c>
      <c r="CI62" s="212">
        <f t="shared" ref="CI62" si="162">IF(DAY(CG62)&lt;=15,DATE(YEAR(CG62),MONTH(CG62),1),EOMONTH(CG62,0))</f>
        <v>46873</v>
      </c>
      <c r="CJ62" s="207"/>
      <c r="CK62" s="169"/>
      <c r="CL62" s="169"/>
      <c r="CM62" s="364"/>
      <c r="CN62" s="364"/>
      <c r="CO62" s="173"/>
      <c r="CP62" s="177">
        <f t="shared" ref="CP62" si="163">CR62-120</f>
        <v>45571</v>
      </c>
      <c r="CQ62" s="177">
        <f t="shared" ref="CQ62" si="164">IF(DAY(CP62)&lt;=15,DATE(YEAR(CP62),MONTH(CP62),1),EOMONTH(CP62,0))</f>
        <v>45566</v>
      </c>
      <c r="CR62" s="177">
        <f t="shared" ref="CR62" si="165">CT62</f>
        <v>45691</v>
      </c>
      <c r="CS62" s="177">
        <f t="shared" ref="CS62" si="166">IF(DAY(CR62)&lt;=15,DATE(YEAR(CR62),MONTH(CR62),1),EOMONTH(CR62,0))</f>
        <v>45689</v>
      </c>
      <c r="CT62" s="177">
        <f t="shared" ref="CT62" si="167">CV62-240</f>
        <v>45691</v>
      </c>
      <c r="CU62" s="177">
        <f t="shared" ref="CU62" si="168">IF(DAY(CT62)&lt;=15,DATE(YEAR(CT62),MONTH(CT62),1),EOMONTH(CT62,0))</f>
        <v>45689</v>
      </c>
      <c r="CV62" s="177">
        <f t="shared" si="155"/>
        <v>45931</v>
      </c>
      <c r="CW62" s="177">
        <f t="shared" si="156"/>
        <v>45931</v>
      </c>
      <c r="CX62" s="145">
        <f t="shared" ref="CX62" si="169">CG62-270</f>
        <v>46603</v>
      </c>
      <c r="CY62" s="145">
        <f t="shared" ref="CY62" si="170">CG62-210</f>
        <v>46663</v>
      </c>
      <c r="CZ62" s="145">
        <f t="shared" ref="CZ62" si="171">CG62-60</f>
        <v>46813</v>
      </c>
      <c r="DA62" s="145">
        <f t="shared" ref="DA62" si="172">IF(DAY(CX62)&lt;=15,DATE(YEAR(CX62),MONTH(CX62),1),EOMONTH(CX62,0))</f>
        <v>46600</v>
      </c>
      <c r="DB62" s="145">
        <f t="shared" ref="DB62" si="173">IF(DAY(CY62)&lt;=15,DATE(YEAR(CY62),MONTH(CY62),1),EOMONTH(CY62,0))</f>
        <v>46661</v>
      </c>
      <c r="DC62" s="145">
        <f t="shared" ref="DC62" si="174">IF(DAY(CZ62)&lt;=15,DATE(YEAR(CZ62),MONTH(CZ62),1),EOMONTH(CZ62,0))</f>
        <v>46813</v>
      </c>
    </row>
    <row r="63" spans="1:107" ht="33.65" customHeight="1">
      <c r="A63" s="130" t="s">
        <v>65</v>
      </c>
      <c r="B63" s="304" t="s">
        <v>368</v>
      </c>
      <c r="C63" s="131" t="s">
        <v>398</v>
      </c>
      <c r="D63" s="132" t="str">
        <f t="shared" ca="1" si="1"/>
        <v>À venir</v>
      </c>
      <c r="E63" s="138"/>
      <c r="F63" s="139"/>
      <c r="G63" s="139"/>
      <c r="H63" s="139"/>
      <c r="I63" s="139"/>
      <c r="J63" s="139"/>
      <c r="K63" s="139"/>
      <c r="L63" s="139"/>
      <c r="M63" s="139"/>
      <c r="N63" s="139"/>
      <c r="O63" s="139"/>
      <c r="P63" s="139"/>
      <c r="Q63" s="139"/>
      <c r="R63" s="139"/>
      <c r="S63" s="139"/>
      <c r="T63" s="139"/>
      <c r="U63" s="139"/>
      <c r="V63" s="139"/>
      <c r="W63" s="139"/>
      <c r="X63" s="139"/>
      <c r="Y63" s="139"/>
      <c r="Z63" s="139"/>
      <c r="AA63" s="139"/>
      <c r="AB63" s="139"/>
      <c r="AC63" s="139"/>
      <c r="AD63" s="139"/>
      <c r="AE63" s="139"/>
      <c r="AF63" s="139"/>
      <c r="AG63" s="139"/>
      <c r="AH63" s="139"/>
      <c r="AI63" s="139"/>
      <c r="AJ63" s="139"/>
      <c r="AK63" s="139"/>
      <c r="AL63" s="139"/>
      <c r="AM63" s="139"/>
      <c r="AN63" s="139"/>
      <c r="AO63" s="139"/>
      <c r="AP63" s="139"/>
      <c r="AQ63" s="139"/>
      <c r="AR63" s="139"/>
      <c r="AS63" s="139"/>
      <c r="AT63" s="139"/>
      <c r="AU63" s="139"/>
      <c r="AV63" s="139"/>
      <c r="AW63" s="139"/>
      <c r="AX63" s="139"/>
      <c r="AY63" s="139"/>
      <c r="AZ63" s="139"/>
      <c r="BA63" s="139"/>
      <c r="BB63" s="139"/>
      <c r="BC63" s="139"/>
      <c r="BD63" s="139"/>
      <c r="BE63" s="139"/>
      <c r="BF63" s="139"/>
      <c r="BG63" s="139"/>
      <c r="BH63" s="139"/>
      <c r="BI63" s="139"/>
      <c r="BJ63" s="139"/>
      <c r="BK63" s="139"/>
      <c r="BL63" s="139"/>
      <c r="BM63" s="299">
        <f t="shared" si="2"/>
        <v>48334</v>
      </c>
      <c r="BN63" s="185"/>
      <c r="BS63" s="148"/>
      <c r="BT63" s="148"/>
      <c r="BU63" s="148"/>
      <c r="BV63" s="148"/>
      <c r="BW63" s="148"/>
      <c r="BX63" s="148"/>
      <c r="BZ63" s="148"/>
      <c r="CA63" s="213" t="s">
        <v>397</v>
      </c>
      <c r="CB63" s="213" t="s">
        <v>70</v>
      </c>
      <c r="CC63" s="223" t="s">
        <v>368</v>
      </c>
      <c r="CD63" s="216" t="s">
        <v>368</v>
      </c>
      <c r="CE63" s="211" t="s">
        <v>63</v>
      </c>
      <c r="CF63" s="351">
        <v>46875</v>
      </c>
      <c r="CG63" s="351">
        <v>48334</v>
      </c>
      <c r="CH63" s="212">
        <f t="shared" si="157"/>
        <v>46874</v>
      </c>
      <c r="CI63" s="212">
        <f t="shared" si="158"/>
        <v>48334</v>
      </c>
      <c r="CJ63" s="207"/>
      <c r="CK63" s="169"/>
      <c r="CL63" s="169"/>
      <c r="CM63" s="364"/>
      <c r="CN63" s="364"/>
      <c r="CO63" s="173"/>
      <c r="CP63" s="177">
        <f t="shared" ref="CP63" si="175">CR63-120</f>
        <v>46515</v>
      </c>
      <c r="CQ63" s="177">
        <f t="shared" ref="CQ63" si="176">IF(DAY(CP63)&lt;=15,DATE(YEAR(CP63),MONTH(CP63),1),EOMONTH(CP63,0))</f>
        <v>46508</v>
      </c>
      <c r="CR63" s="177">
        <f t="shared" ref="CR63" si="177">CT63</f>
        <v>46635</v>
      </c>
      <c r="CS63" s="177">
        <f t="shared" ref="CS63" si="178">IF(DAY(CR63)&lt;=15,DATE(YEAR(CR63),MONTH(CR63),1),EOMONTH(CR63,0))</f>
        <v>46631</v>
      </c>
      <c r="CT63" s="177">
        <f t="shared" ref="CT63" si="179">CV63-240</f>
        <v>46635</v>
      </c>
      <c r="CU63" s="177">
        <f t="shared" ref="CU63" si="180">IF(DAY(CT63)&lt;=15,DATE(YEAR(CT63),MONTH(CT63),1),EOMONTH(CT63,0))</f>
        <v>46631</v>
      </c>
      <c r="CV63" s="177">
        <f t="shared" ref="CV63" si="181">CF63</f>
        <v>46875</v>
      </c>
      <c r="CW63" s="177">
        <f t="shared" ref="CW63" si="182">IF(DAY(CV63)&lt;=15,DATE(YEAR(CV63),MONTH(CV63),1),EOMONTH(CV63,0))</f>
        <v>46874</v>
      </c>
      <c r="CX63" s="145">
        <f t="shared" si="12"/>
        <v>48064</v>
      </c>
      <c r="CY63" s="145">
        <f t="shared" si="13"/>
        <v>48124</v>
      </c>
      <c r="CZ63" s="145">
        <f t="shared" si="14"/>
        <v>48274</v>
      </c>
      <c r="DA63" s="145">
        <f t="shared" si="15"/>
        <v>48061</v>
      </c>
      <c r="DB63" s="145">
        <f t="shared" si="16"/>
        <v>48122</v>
      </c>
      <c r="DC63" s="145">
        <f t="shared" si="17"/>
        <v>48274</v>
      </c>
    </row>
  </sheetData>
  <sheetProtection algorithmName="SHA-512" hashValue="Mc+1HwxQyqNOxJGHyxBZeOm8rew1o3aN4h72xwTqzh/y20leHaB5S8SGzWafEg1yixIIINwK/sk/QKBfdNf/VA==" saltValue="6KbVlN0/MJffGv8S+ZpH+g==" spinCount="100000" sheet="1" autoFilter="0"/>
  <autoFilter ref="A6:D63" xr:uid="{8C086176-53C4-4E4E-AA10-0CE351FCE337}"/>
  <mergeCells count="6">
    <mergeCell ref="BA5:BL5"/>
    <mergeCell ref="A4:B4"/>
    <mergeCell ref="AC5:AN5"/>
    <mergeCell ref="E5:P5"/>
    <mergeCell ref="Q5:AB5"/>
    <mergeCell ref="AO5:AZ5"/>
  </mergeCells>
  <phoneticPr fontId="12" type="noConversion"/>
  <conditionalFormatting sqref="C2">
    <cfRule type="expression" dxfId="251" priority="801">
      <formula>AND(CK$6&gt;=#REF!,CK$6&lt;=#REF!)</formula>
    </cfRule>
    <cfRule type="expression" dxfId="250" priority="802">
      <formula>AND(CK$6&gt;=#REF!,CK$6&lt;=#REF!)</formula>
    </cfRule>
    <cfRule type="expression" dxfId="249" priority="803">
      <formula>AND(CK$6&gt;=#REF!,CK$6&lt;=#REF!)</formula>
    </cfRule>
    <cfRule type="expression" dxfId="248" priority="804">
      <formula>AND(CK$6&gt;=#REF!,CK$6&lt;=#REF!)</formula>
    </cfRule>
  </conditionalFormatting>
  <conditionalFormatting sqref="D1:D5 D64:D1048576">
    <cfRule type="containsText" dxfId="247" priority="65" operator="containsText" text="A venir">
      <formula>NOT(ISERROR(SEARCH("A venir",D1)))</formula>
    </cfRule>
  </conditionalFormatting>
  <conditionalFormatting sqref="D1:D1048576">
    <cfRule type="containsText" dxfId="246" priority="13" operator="containsText" text="Term">
      <formula>NOT(ISERROR(SEARCH("Term",D1)))</formula>
    </cfRule>
  </conditionalFormatting>
  <conditionalFormatting sqref="D7:D32 D41:D63 D35:D39">
    <cfRule type="expression" dxfId="245" priority="1015">
      <formula>AND(D$6&gt;=$CQ7,D$6&lt;=$CS7)</formula>
    </cfRule>
  </conditionalFormatting>
  <conditionalFormatting sqref="D7:D63">
    <cfRule type="containsText" dxfId="244" priority="1014" operator="containsText" text="En cours">
      <formula>NOT(ISERROR(SEARCH("En cours",D7)))</formula>
    </cfRule>
  </conditionalFormatting>
  <conditionalFormatting sqref="D31:D42">
    <cfRule type="containsText" dxfId="243" priority="34" operator="containsText" text="A venir">
      <formula>NOT(ISERROR(SEARCH("A venir",D31)))</formula>
    </cfRule>
  </conditionalFormatting>
  <conditionalFormatting sqref="D32:D34 D40:D42">
    <cfRule type="containsText" dxfId="242" priority="820" operator="containsText" text="À venir">
      <formula>NOT(ISERROR(SEARCH("À venir",D32)))</formula>
    </cfRule>
  </conditionalFormatting>
  <conditionalFormatting sqref="D33:D34 D40">
    <cfRule type="expression" dxfId="241" priority="1022">
      <formula>AND(D$6&gt;=$CP33,D$6&lt;=$CR33)</formula>
    </cfRule>
  </conditionalFormatting>
  <conditionalFormatting sqref="D41">
    <cfRule type="containsText" dxfId="240" priority="14" operator="containsText" text="A venir">
      <formula>NOT(ISERROR(SEARCH("A venir",D41)))</formula>
    </cfRule>
  </conditionalFormatting>
  <conditionalFormatting sqref="D43:D63 D6:D31 D35:D39">
    <cfRule type="containsText" dxfId="239" priority="57" operator="containsText" text="À venir">
      <formula>NOT(ISERROR(SEARCH("À venir",D6)))</formula>
    </cfRule>
  </conditionalFormatting>
  <conditionalFormatting sqref="D33:P34 D40:P40">
    <cfRule type="expression" dxfId="238" priority="1026">
      <formula>AND(D$6&gt;=$CG33,D$6&lt;=$CH33)</formula>
    </cfRule>
    <cfRule type="expression" dxfId="237" priority="1027">
      <formula>AND(D$6&gt;=$CT33,D$6&lt;=$CV33)</formula>
    </cfRule>
  </conditionalFormatting>
  <conditionalFormatting sqref="D41:P42 D62:BL63">
    <cfRule type="expression" dxfId="236" priority="31">
      <formula>AND(D$6&gt;=$CH41,D$6&lt;=$CI41)</formula>
    </cfRule>
    <cfRule type="expression" dxfId="235" priority="32">
      <formula>AND(D$6&gt;=$CU41,D$6&lt;=$CW41)</formula>
    </cfRule>
  </conditionalFormatting>
  <conditionalFormatting sqref="D7:AZ8 D9:BL11 D12:AB19 D20:P32 D35:P39 D43:P61 AC12:BL61 Q20:AB61">
    <cfRule type="expression" dxfId="234" priority="1030">
      <formula>AND(D$6&gt;=$CH7,D$6&lt;=$CI7)</formula>
    </cfRule>
  </conditionalFormatting>
  <conditionalFormatting sqref="D7:AZ8 D9:BL11 D12:AB19 AC12:BL61 D20:P32 Q20:AB61 D35:P39 D43:P61">
    <cfRule type="expression" dxfId="233" priority="1035">
      <formula>AND(D$6&gt;=$CU7,D$6&lt;=$CW7)</formula>
    </cfRule>
  </conditionalFormatting>
  <conditionalFormatting sqref="E33:P34 E40:P40">
    <cfRule type="expression" dxfId="232" priority="1044">
      <formula>AND(E$6&gt;=$CP33,E$6&lt;=$CR33)</formula>
    </cfRule>
  </conditionalFormatting>
  <conditionalFormatting sqref="E7:AZ8 E9:BL11 E12:AB19 AC12:BL61 E20:P32 Q20:AB61 E35:P39 E41:P61 E62:BL63">
    <cfRule type="expression" dxfId="231" priority="28">
      <formula>AND(E$6&gt;=$CQ7,E$6&lt;=$CS7)</formula>
    </cfRule>
  </conditionalFormatting>
  <conditionalFormatting sqref="BA7:BL8">
    <cfRule type="expression" dxfId="230" priority="3">
      <formula>AND(BA$6&gt;=$CP7,BA$6&lt;=$CR7)</formula>
    </cfRule>
    <cfRule type="expression" dxfId="229" priority="4">
      <formula>AND(BA$6&gt;=$CG7,BA$6&lt;=$CH7)</formula>
    </cfRule>
    <cfRule type="expression" dxfId="228" priority="5">
      <formula>AND(BA$6&gt;=$CT7,BA$6&lt;=$CV7)</formula>
    </cfRule>
  </conditionalFormatting>
  <conditionalFormatting sqref="CB41">
    <cfRule type="duplicateValues" dxfId="227" priority="6"/>
  </conditionalFormatting>
  <conditionalFormatting sqref="CB42">
    <cfRule type="duplicateValues" dxfId="226" priority="920"/>
  </conditionalFormatting>
  <printOptions horizontalCentered="1" verticalCentered="1"/>
  <pageMargins left="0.31496062992125984" right="0.31496062992125984" top="0.74803149606299213" bottom="0.74803149606299213" header="0.31496062992125984" footer="0.31496062992125984"/>
  <pageSetup paperSize="8" scale="55" fitToWidth="0" orientation="landscape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E7A8A295-2F88-4236-995A-542E949DA654}">
          <x14:formula1>
            <xm:f>Feuil1!$A$7:$A$13</xm:f>
          </x14:formula1>
          <xm:sqref>CL41:CL57 CL35:CL39 CK33:CK42 CL7:CL32</xm:sqref>
        </x14:dataValidation>
        <x14:dataValidation type="list" allowBlank="1" showInputMessage="1" showErrorMessage="1" xr:uid="{A32201A5-D31A-4F2A-80A5-3073E9BD5755}">
          <x14:formula1>
            <xm:f>Feuil1!$B$7:$B$9</xm:f>
          </x14:formula1>
          <xm:sqref>CM41:CM57 CM35:CM39 CL33:CL42 CM7:CM32</xm:sqref>
        </x14:dataValidation>
        <x14:dataValidation type="list" allowBlank="1" showInputMessage="1" showErrorMessage="1" xr:uid="{FC360FDC-638F-4BCB-B491-54F12D006B1B}">
          <x14:formula1>
            <xm:f>Feuil1!$D$7:$D$8</xm:f>
          </x14:formula1>
          <xm:sqref>CN41:CO57 CN35:CO39 CM33:CN42 CN7:CO32</xm:sqref>
        </x14:dataValidation>
        <x14:dataValidation type="list" allowBlank="1" showInputMessage="1" showErrorMessage="1" xr:uid="{4DAA4D70-AE6B-4B99-8F8C-6AFDEE6EB3AA}">
          <x14:formula1>
            <xm:f>Feuil1!$A$1:$A$3</xm:f>
          </x14:formula1>
          <xm:sqref>CJ7:CJ57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002572-0C21-4BF4-9570-1C7CEB1A8EEE}">
  <sheetPr codeName="Feuil13">
    <pageSetUpPr fitToPage="1"/>
  </sheetPr>
  <dimension ref="A1:CZ59"/>
  <sheetViews>
    <sheetView showGridLines="0" zoomScale="60" zoomScaleNormal="60" workbookViewId="0">
      <pane ySplit="6" topLeftCell="A13" activePane="bottomLeft" state="frozen"/>
      <selection activeCell="D6" sqref="D6"/>
      <selection pane="bottomLeft" activeCell="A9" sqref="A9"/>
    </sheetView>
  </sheetViews>
  <sheetFormatPr baseColWidth="10" defaultColWidth="15.453125" defaultRowHeight="25.5" customHeight="1"/>
  <cols>
    <col min="1" max="1" width="17.7265625" style="140" customWidth="1"/>
    <col min="2" max="2" width="32.26953125" style="141" customWidth="1"/>
    <col min="3" max="3" width="73.81640625" style="142" customWidth="1"/>
    <col min="4" max="4" width="9.7265625" style="143" customWidth="1"/>
    <col min="5" max="5" width="4" style="144" hidden="1" customWidth="1"/>
    <col min="6" max="16" width="3.1796875" style="144" hidden="1" customWidth="1"/>
    <col min="17" max="28" width="3.453125" style="144" hidden="1" customWidth="1"/>
    <col min="29" max="52" width="3.453125" style="144" customWidth="1"/>
    <col min="53" max="64" width="3.453125" style="17" customWidth="1"/>
    <col min="65" max="65" width="17.453125" style="145" customWidth="1"/>
    <col min="66" max="72" width="15.453125" style="143" customWidth="1"/>
    <col min="73" max="73" width="17.26953125" style="146" customWidth="1"/>
    <col min="74" max="74" width="19.453125" style="140" customWidth="1"/>
    <col min="75" max="75" width="16" style="141" customWidth="1"/>
    <col min="76" max="77" width="15.1796875" style="141" customWidth="1"/>
    <col min="78" max="78" width="21.1796875" style="143" customWidth="1"/>
    <col min="79" max="79" width="28" style="147" hidden="1" customWidth="1"/>
    <col min="80" max="82" width="20.453125" style="147" hidden="1" customWidth="1"/>
    <col min="83" max="83" width="20.453125" style="141" hidden="1" customWidth="1"/>
    <col min="84" max="85" width="20.453125" style="143" hidden="1" customWidth="1"/>
    <col min="86" max="86" width="20.453125" style="148" hidden="1" customWidth="1"/>
    <col min="87" max="88" width="20.453125" style="143" hidden="1" customWidth="1"/>
    <col min="89" max="89" width="20.453125" style="141" hidden="1" customWidth="1"/>
    <col min="90" max="90" width="20.453125" style="143" hidden="1" customWidth="1"/>
    <col min="91" max="91" width="27.1796875" style="143" hidden="1" customWidth="1"/>
    <col min="92" max="92" width="26" style="143" hidden="1" customWidth="1"/>
    <col min="93" max="101" width="20.453125" style="143" hidden="1" customWidth="1"/>
    <col min="102" max="104" width="20.453125" style="148" hidden="1" customWidth="1"/>
    <col min="105" max="106" width="15.453125" style="143" customWidth="1"/>
    <col min="107" max="16384" width="15.453125" style="143"/>
  </cols>
  <sheetData>
    <row r="1" spans="1:104" ht="66" hidden="1" customHeight="1">
      <c r="E1" s="144">
        <f t="shared" ref="E1:AN1" si="0">VALUE(YEAR(E6)&amp;TEXT(MONTH(E6),"00"))</f>
        <v>202401</v>
      </c>
      <c r="F1" s="144">
        <f t="shared" si="0"/>
        <v>202402</v>
      </c>
      <c r="G1" s="144">
        <f t="shared" si="0"/>
        <v>202403</v>
      </c>
      <c r="H1" s="144">
        <f t="shared" si="0"/>
        <v>202404</v>
      </c>
      <c r="I1" s="144">
        <f t="shared" si="0"/>
        <v>202405</v>
      </c>
      <c r="J1" s="144">
        <f t="shared" si="0"/>
        <v>202406</v>
      </c>
      <c r="K1" s="144">
        <f t="shared" si="0"/>
        <v>202407</v>
      </c>
      <c r="L1" s="144">
        <f t="shared" si="0"/>
        <v>202408</v>
      </c>
      <c r="M1" s="144">
        <f t="shared" si="0"/>
        <v>202409</v>
      </c>
      <c r="N1" s="144">
        <f t="shared" si="0"/>
        <v>202410</v>
      </c>
      <c r="O1" s="144">
        <f t="shared" si="0"/>
        <v>202411</v>
      </c>
      <c r="P1" s="144">
        <f t="shared" si="0"/>
        <v>202412</v>
      </c>
      <c r="Q1" s="144">
        <f t="shared" si="0"/>
        <v>202501</v>
      </c>
      <c r="R1" s="144">
        <f t="shared" si="0"/>
        <v>202502</v>
      </c>
      <c r="S1" s="144">
        <f t="shared" si="0"/>
        <v>202503</v>
      </c>
      <c r="T1" s="144">
        <f t="shared" si="0"/>
        <v>202504</v>
      </c>
      <c r="U1" s="144">
        <f t="shared" si="0"/>
        <v>202505</v>
      </c>
      <c r="V1" s="144">
        <f t="shared" si="0"/>
        <v>202506</v>
      </c>
      <c r="W1" s="144">
        <f t="shared" si="0"/>
        <v>202507</v>
      </c>
      <c r="X1" s="144">
        <f t="shared" si="0"/>
        <v>202508</v>
      </c>
      <c r="Y1" s="144">
        <f t="shared" si="0"/>
        <v>202509</v>
      </c>
      <c r="Z1" s="144">
        <f t="shared" si="0"/>
        <v>202510</v>
      </c>
      <c r="AA1" s="144">
        <f t="shared" si="0"/>
        <v>202511</v>
      </c>
      <c r="AB1" s="144">
        <f t="shared" si="0"/>
        <v>202512</v>
      </c>
      <c r="AC1" s="144">
        <f t="shared" si="0"/>
        <v>202601</v>
      </c>
      <c r="AD1" s="144">
        <f t="shared" si="0"/>
        <v>202602</v>
      </c>
      <c r="AE1" s="144">
        <f t="shared" si="0"/>
        <v>202603</v>
      </c>
      <c r="AF1" s="144">
        <f t="shared" si="0"/>
        <v>202604</v>
      </c>
      <c r="AG1" s="144">
        <f t="shared" si="0"/>
        <v>202605</v>
      </c>
      <c r="AH1" s="144">
        <f t="shared" si="0"/>
        <v>202606</v>
      </c>
      <c r="AI1" s="144">
        <f t="shared" si="0"/>
        <v>202607</v>
      </c>
      <c r="AJ1" s="144">
        <f t="shared" si="0"/>
        <v>202608</v>
      </c>
      <c r="AK1" s="144">
        <f t="shared" si="0"/>
        <v>202609</v>
      </c>
      <c r="AL1" s="144">
        <f t="shared" si="0"/>
        <v>202610</v>
      </c>
      <c r="AM1" s="144">
        <f t="shared" si="0"/>
        <v>202611</v>
      </c>
      <c r="AN1" s="144">
        <f t="shared" si="0"/>
        <v>202612</v>
      </c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W1" s="143"/>
      <c r="BX1" s="143"/>
      <c r="BY1" s="143"/>
    </row>
    <row r="2" spans="1:104" ht="25.5" customHeight="1">
      <c r="A2" s="149"/>
      <c r="B2" s="151"/>
      <c r="C2" s="227" t="s">
        <v>247</v>
      </c>
      <c r="BU2" s="150"/>
      <c r="BV2" s="149"/>
      <c r="BW2" s="151" t="s">
        <v>248</v>
      </c>
    </row>
    <row r="3" spans="1:104" ht="25.5" customHeight="1">
      <c r="A3" s="143"/>
      <c r="B3" s="152"/>
      <c r="C3" s="229" t="s">
        <v>249</v>
      </c>
      <c r="BU3" s="150"/>
      <c r="BV3" s="149"/>
      <c r="BX3" s="152"/>
      <c r="BY3" s="152"/>
      <c r="BZ3" s="152"/>
      <c r="CA3" s="152"/>
    </row>
    <row r="4" spans="1:104" ht="25.5" customHeight="1">
      <c r="A4" s="400" t="s">
        <v>399</v>
      </c>
      <c r="B4" s="401"/>
      <c r="C4" s="230" t="s">
        <v>23</v>
      </c>
      <c r="E4" s="143"/>
      <c r="F4" s="143"/>
      <c r="G4" s="143"/>
      <c r="H4" s="143"/>
      <c r="I4" s="143"/>
      <c r="J4" s="143"/>
      <c r="K4" s="143"/>
      <c r="L4" s="143"/>
      <c r="M4" s="143"/>
      <c r="N4" s="143"/>
      <c r="O4" s="143"/>
      <c r="P4" s="143"/>
      <c r="Q4" s="143"/>
      <c r="R4" s="143"/>
      <c r="S4" s="143"/>
      <c r="T4" s="143"/>
      <c r="U4" s="143"/>
      <c r="V4" s="143"/>
      <c r="W4" s="143"/>
      <c r="X4" s="143"/>
      <c r="Y4" s="143"/>
      <c r="Z4" s="143"/>
      <c r="AA4" s="143"/>
      <c r="AB4" s="143"/>
      <c r="AC4" s="143"/>
      <c r="AD4" s="143"/>
      <c r="AE4" s="143"/>
      <c r="AF4" s="143"/>
      <c r="AG4" s="143"/>
      <c r="AH4" s="143"/>
      <c r="AI4" s="143"/>
      <c r="AJ4" s="143"/>
      <c r="AK4" s="143"/>
      <c r="AL4" s="143"/>
      <c r="AM4" s="143"/>
      <c r="AN4" s="143"/>
      <c r="AO4" s="143"/>
      <c r="AP4" s="143"/>
      <c r="AQ4" s="143"/>
      <c r="AR4" s="143"/>
      <c r="AS4" s="143"/>
      <c r="AT4" s="143"/>
      <c r="AU4" s="143"/>
      <c r="AV4" s="143"/>
      <c r="AW4" s="143"/>
      <c r="AX4" s="143"/>
      <c r="AY4" s="143"/>
      <c r="AZ4" s="143"/>
      <c r="BU4" s="150"/>
      <c r="BV4" s="149"/>
      <c r="BW4" s="152"/>
      <c r="BX4" s="152"/>
      <c r="BY4" s="152"/>
      <c r="BZ4" s="152"/>
      <c r="CA4" s="152"/>
    </row>
    <row r="5" spans="1:104" ht="25.5" customHeight="1">
      <c r="A5" s="149"/>
      <c r="B5" s="152"/>
      <c r="C5" s="153"/>
      <c r="E5" s="396">
        <v>2024</v>
      </c>
      <c r="F5" s="396"/>
      <c r="G5" s="396"/>
      <c r="H5" s="396"/>
      <c r="I5" s="396"/>
      <c r="J5" s="396"/>
      <c r="K5" s="396"/>
      <c r="L5" s="396"/>
      <c r="M5" s="396"/>
      <c r="N5" s="396"/>
      <c r="O5" s="396"/>
      <c r="P5" s="396"/>
      <c r="Q5" s="396">
        <v>2025</v>
      </c>
      <c r="R5" s="396"/>
      <c r="S5" s="396"/>
      <c r="T5" s="396"/>
      <c r="U5" s="396"/>
      <c r="V5" s="396"/>
      <c r="W5" s="396"/>
      <c r="X5" s="396"/>
      <c r="Y5" s="396"/>
      <c r="Z5" s="396"/>
      <c r="AA5" s="396"/>
      <c r="AB5" s="396"/>
      <c r="AC5" s="396">
        <v>2026</v>
      </c>
      <c r="AD5" s="396"/>
      <c r="AE5" s="396"/>
      <c r="AF5" s="396"/>
      <c r="AG5" s="396"/>
      <c r="AH5" s="396"/>
      <c r="AI5" s="396"/>
      <c r="AJ5" s="396"/>
      <c r="AK5" s="396"/>
      <c r="AL5" s="396"/>
      <c r="AM5" s="396"/>
      <c r="AN5" s="396"/>
      <c r="AO5" s="394">
        <v>2027</v>
      </c>
      <c r="AP5" s="394"/>
      <c r="AQ5" s="394"/>
      <c r="AR5" s="394"/>
      <c r="AS5" s="394"/>
      <c r="AT5" s="394"/>
      <c r="AU5" s="394"/>
      <c r="AV5" s="394"/>
      <c r="AW5" s="394"/>
      <c r="AX5" s="394"/>
      <c r="AY5" s="394"/>
      <c r="AZ5" s="394"/>
      <c r="BA5" s="394">
        <v>2028</v>
      </c>
      <c r="BB5" s="394"/>
      <c r="BC5" s="394"/>
      <c r="BD5" s="394"/>
      <c r="BE5" s="394"/>
      <c r="BF5" s="394"/>
      <c r="BG5" s="394"/>
      <c r="BH5" s="394"/>
      <c r="BI5" s="394"/>
      <c r="BJ5" s="394"/>
      <c r="BK5" s="394"/>
      <c r="BL5" s="394"/>
      <c r="BU5" s="150"/>
      <c r="BV5" s="149"/>
      <c r="BW5" s="152"/>
      <c r="BX5" s="152"/>
      <c r="BY5" s="152"/>
      <c r="BZ5" s="152"/>
      <c r="CA5" s="153"/>
    </row>
    <row r="6" spans="1:104" s="154" customFormat="1" ht="90.75" customHeight="1">
      <c r="A6" s="128" t="s">
        <v>24</v>
      </c>
      <c r="B6" s="128" t="s">
        <v>25</v>
      </c>
      <c r="C6" s="128" t="s">
        <v>26</v>
      </c>
      <c r="D6" s="129" t="s">
        <v>27</v>
      </c>
      <c r="E6" s="133">
        <v>45292</v>
      </c>
      <c r="F6" s="134">
        <v>45323</v>
      </c>
      <c r="G6" s="134">
        <v>45352</v>
      </c>
      <c r="H6" s="134">
        <v>45383</v>
      </c>
      <c r="I6" s="134">
        <v>45413</v>
      </c>
      <c r="J6" s="134">
        <v>45444</v>
      </c>
      <c r="K6" s="134">
        <v>45474</v>
      </c>
      <c r="L6" s="134">
        <v>45505</v>
      </c>
      <c r="M6" s="134">
        <v>45536</v>
      </c>
      <c r="N6" s="134">
        <v>45566</v>
      </c>
      <c r="O6" s="134">
        <v>45597</v>
      </c>
      <c r="P6" s="134">
        <v>45627</v>
      </c>
      <c r="Q6" s="135">
        <v>45658</v>
      </c>
      <c r="R6" s="134">
        <v>45689</v>
      </c>
      <c r="S6" s="134">
        <v>45717</v>
      </c>
      <c r="T6" s="134">
        <v>45748</v>
      </c>
      <c r="U6" s="134">
        <v>45778</v>
      </c>
      <c r="V6" s="134">
        <v>45809</v>
      </c>
      <c r="W6" s="134">
        <v>45839</v>
      </c>
      <c r="X6" s="134">
        <v>45870</v>
      </c>
      <c r="Y6" s="134">
        <v>45901</v>
      </c>
      <c r="Z6" s="134">
        <v>45931</v>
      </c>
      <c r="AA6" s="134">
        <v>45962</v>
      </c>
      <c r="AB6" s="134">
        <v>45992</v>
      </c>
      <c r="AC6" s="135">
        <v>46023</v>
      </c>
      <c r="AD6" s="134">
        <v>46054</v>
      </c>
      <c r="AE6" s="134">
        <v>46082</v>
      </c>
      <c r="AF6" s="134">
        <v>46113</v>
      </c>
      <c r="AG6" s="134">
        <v>46143</v>
      </c>
      <c r="AH6" s="134">
        <v>46174</v>
      </c>
      <c r="AI6" s="134">
        <v>46204</v>
      </c>
      <c r="AJ6" s="134">
        <v>46235</v>
      </c>
      <c r="AK6" s="134">
        <v>46266</v>
      </c>
      <c r="AL6" s="134">
        <v>46296</v>
      </c>
      <c r="AM6" s="134">
        <v>46327</v>
      </c>
      <c r="AN6" s="134">
        <v>46357</v>
      </c>
      <c r="AO6" s="135">
        <v>46388</v>
      </c>
      <c r="AP6" s="134">
        <v>46419</v>
      </c>
      <c r="AQ6" s="134">
        <v>46447</v>
      </c>
      <c r="AR6" s="134">
        <v>46478</v>
      </c>
      <c r="AS6" s="134">
        <v>46508</v>
      </c>
      <c r="AT6" s="134">
        <v>46539</v>
      </c>
      <c r="AU6" s="134">
        <v>46569</v>
      </c>
      <c r="AV6" s="134">
        <v>46600</v>
      </c>
      <c r="AW6" s="134">
        <v>46631</v>
      </c>
      <c r="AX6" s="134">
        <v>46661</v>
      </c>
      <c r="AY6" s="134">
        <v>46692</v>
      </c>
      <c r="AZ6" s="134">
        <v>46722</v>
      </c>
      <c r="BA6" s="135">
        <v>46753</v>
      </c>
      <c r="BB6" s="134">
        <v>46784</v>
      </c>
      <c r="BC6" s="134">
        <v>46813</v>
      </c>
      <c r="BD6" s="134">
        <v>46844</v>
      </c>
      <c r="BE6" s="134">
        <v>46874</v>
      </c>
      <c r="BF6" s="134">
        <v>46905</v>
      </c>
      <c r="BG6" s="134">
        <v>46935</v>
      </c>
      <c r="BH6" s="134">
        <v>46966</v>
      </c>
      <c r="BI6" s="134">
        <v>46997</v>
      </c>
      <c r="BJ6" s="134">
        <v>47027</v>
      </c>
      <c r="BK6" s="134">
        <v>47058</v>
      </c>
      <c r="BL6" s="134">
        <v>47088</v>
      </c>
      <c r="BM6" s="136" t="s">
        <v>28</v>
      </c>
      <c r="CA6" s="306" t="s">
        <v>29</v>
      </c>
      <c r="CB6" s="156" t="s">
        <v>30</v>
      </c>
      <c r="CC6" s="307" t="s">
        <v>253</v>
      </c>
      <c r="CD6" s="158" t="s">
        <v>32</v>
      </c>
      <c r="CE6" s="308" t="s">
        <v>33</v>
      </c>
      <c r="CF6" s="301" t="s">
        <v>34</v>
      </c>
      <c r="CG6" s="287" t="s">
        <v>28</v>
      </c>
      <c r="CH6" s="309" t="s">
        <v>35</v>
      </c>
      <c r="CI6" s="310" t="s">
        <v>36</v>
      </c>
      <c r="CJ6" s="311" t="s">
        <v>37</v>
      </c>
      <c r="CK6" s="157" t="s">
        <v>38</v>
      </c>
      <c r="CL6" s="302" t="s">
        <v>6</v>
      </c>
      <c r="CM6" s="368" t="s">
        <v>7</v>
      </c>
      <c r="CN6" s="368" t="s">
        <v>8</v>
      </c>
      <c r="CO6" s="323" t="s">
        <v>39</v>
      </c>
      <c r="CP6" s="163" t="s">
        <v>40</v>
      </c>
      <c r="CQ6" s="164" t="s">
        <v>41</v>
      </c>
      <c r="CR6" s="165" t="s">
        <v>42</v>
      </c>
      <c r="CS6" s="164" t="s">
        <v>41</v>
      </c>
      <c r="CT6" s="166" t="s">
        <v>43</v>
      </c>
      <c r="CU6" s="164" t="s">
        <v>41</v>
      </c>
      <c r="CV6" s="166" t="s">
        <v>44</v>
      </c>
      <c r="CW6" s="164" t="s">
        <v>41</v>
      </c>
      <c r="CX6" s="344" t="s">
        <v>254</v>
      </c>
      <c r="CY6" s="344" t="s">
        <v>255</v>
      </c>
      <c r="CZ6" s="344" t="s">
        <v>256</v>
      </c>
    </row>
    <row r="7" spans="1:104" ht="36" customHeight="1">
      <c r="A7" s="130" t="s">
        <v>400</v>
      </c>
      <c r="B7" s="130" t="s">
        <v>401</v>
      </c>
      <c r="C7" s="131" t="s">
        <v>402</v>
      </c>
      <c r="D7" s="132" t="str">
        <f t="shared" ref="D7" ca="1" si="1">IF(CG7&lt;TODAY(),"Terminé",(IF(CF7&gt;=TODAY(),"A venir","En cours")))</f>
        <v>En cours</v>
      </c>
      <c r="E7" s="244"/>
      <c r="F7" s="244"/>
      <c r="G7" s="244"/>
      <c r="H7" s="244"/>
      <c r="I7" s="244"/>
      <c r="J7" s="244"/>
      <c r="K7" s="244"/>
      <c r="L7" s="244"/>
      <c r="M7" s="244"/>
      <c r="N7" s="244"/>
      <c r="O7" s="244"/>
      <c r="P7" s="244"/>
      <c r="Q7" s="244"/>
      <c r="R7" s="244"/>
      <c r="S7" s="244"/>
      <c r="T7" s="244"/>
      <c r="U7" s="244"/>
      <c r="V7" s="244"/>
      <c r="W7" s="244"/>
      <c r="X7" s="244"/>
      <c r="Y7" s="244"/>
      <c r="Z7" s="244"/>
      <c r="AA7" s="244"/>
      <c r="AB7" s="244"/>
      <c r="AC7" s="244"/>
      <c r="AD7" s="244"/>
      <c r="AE7" s="244"/>
      <c r="AF7" s="244"/>
      <c r="AG7" s="244"/>
      <c r="AH7" s="244"/>
      <c r="AI7" s="244"/>
      <c r="AJ7" s="244"/>
      <c r="AK7" s="244"/>
      <c r="AL7" s="244"/>
      <c r="AM7" s="244"/>
      <c r="AN7" s="244"/>
      <c r="AO7" s="244"/>
      <c r="AP7" s="244"/>
      <c r="AQ7" s="244"/>
      <c r="AR7" s="244"/>
      <c r="AS7" s="244"/>
      <c r="AT7" s="244"/>
      <c r="AU7" s="244"/>
      <c r="AV7" s="244"/>
      <c r="AW7" s="244"/>
      <c r="AX7" s="244"/>
      <c r="AY7" s="244"/>
      <c r="AZ7" s="244"/>
      <c r="BA7" s="244"/>
      <c r="BB7" s="244"/>
      <c r="BC7" s="244"/>
      <c r="BD7" s="244"/>
      <c r="BE7" s="244"/>
      <c r="BF7" s="244"/>
      <c r="BG7" s="244"/>
      <c r="BH7" s="244"/>
      <c r="BI7" s="244"/>
      <c r="BJ7" s="244"/>
      <c r="BK7" s="244"/>
      <c r="BL7" s="244"/>
      <c r="BM7" s="299">
        <f t="shared" ref="BM7:BM59" si="2">CG7</f>
        <v>46768</v>
      </c>
      <c r="BY7" s="380"/>
      <c r="CA7" s="170" t="s">
        <v>403</v>
      </c>
      <c r="CB7" s="167" t="s">
        <v>400</v>
      </c>
      <c r="CC7" s="171" t="s">
        <v>404</v>
      </c>
      <c r="CD7" s="171" t="s">
        <v>404</v>
      </c>
      <c r="CE7" s="171" t="s">
        <v>63</v>
      </c>
      <c r="CF7" s="172">
        <v>45308</v>
      </c>
      <c r="CG7" s="172">
        <v>46768</v>
      </c>
      <c r="CH7" s="172">
        <f t="shared" ref="CH7:CH56" si="3">IF(DAY(CF7)&lt;=15,DATE(YEAR(CF7),MONTH(CF7),1),EOMONTH(CF7,0))</f>
        <v>45322</v>
      </c>
      <c r="CI7" s="172">
        <f t="shared" ref="CI7:CI56" si="4">IF(DAY(CG7)&lt;=15,DATE(YEAR(CG7),MONTH(CG7),1),EOMONTH(CG7,0))</f>
        <v>46783</v>
      </c>
      <c r="CJ7" s="168" t="s">
        <v>0</v>
      </c>
      <c r="CK7" s="168" t="s">
        <v>405</v>
      </c>
      <c r="CL7" s="169"/>
      <c r="CM7" s="369" t="s">
        <v>10</v>
      </c>
      <c r="CN7" s="364"/>
      <c r="CO7" s="173"/>
      <c r="CP7" s="174">
        <f>CR7-60</f>
        <v>45038</v>
      </c>
      <c r="CQ7" s="174">
        <f t="shared" ref="CQ7:CQ56" si="5">IF(DAY(CP7)&lt;=15,DATE(YEAR(CP7),MONTH(CP7),1),EOMONTH(CP7,0))</f>
        <v>45046</v>
      </c>
      <c r="CR7" s="174">
        <f t="shared" ref="CR7:CR56" si="6">CT7</f>
        <v>45098</v>
      </c>
      <c r="CS7" s="174">
        <f t="shared" ref="CS7:CS56" si="7">IF(DAY(CR7)&lt;=15,DATE(YEAR(CR7),MONTH(CR7),1),EOMONTH(CR7,0))</f>
        <v>45107</v>
      </c>
      <c r="CT7" s="174">
        <f t="shared" ref="CT7:CT13" si="8">CV7-210</f>
        <v>45098</v>
      </c>
      <c r="CU7" s="174">
        <f t="shared" ref="CU7:CU56" si="9">IF(DAY(CT7)&lt;=15,DATE(YEAR(CT7),MONTH(CT7),1),EOMONTH(CT7,0))</f>
        <v>45107</v>
      </c>
      <c r="CV7" s="174">
        <f t="shared" ref="CV7:CV56" si="10">CF7</f>
        <v>45308</v>
      </c>
      <c r="CW7" s="174">
        <f t="shared" ref="CW7:CW56" si="11">IF(DAY(CV7)&lt;=15,DATE(YEAR(CV7),MONTH(CV7),1),EOMONTH(CV7,0))</f>
        <v>45322</v>
      </c>
      <c r="CX7" s="145">
        <f t="shared" ref="CX7:CX56" si="12">CG7-270</f>
        <v>46498</v>
      </c>
      <c r="CY7" s="145">
        <f t="shared" ref="CY7:CY56" si="13">CG7-210</f>
        <v>46558</v>
      </c>
      <c r="CZ7" s="145">
        <f t="shared" ref="CZ7:CZ56" si="14">CG7-60</f>
        <v>46708</v>
      </c>
    </row>
    <row r="8" spans="1:104" ht="36" customHeight="1">
      <c r="A8" s="130" t="s">
        <v>65</v>
      </c>
      <c r="B8" s="130" t="s">
        <v>401</v>
      </c>
      <c r="C8" s="131" t="s">
        <v>402</v>
      </c>
      <c r="D8" s="132" t="str">
        <f ca="1">IF(CG8&lt;TODAY(),"Terminé",(IF(CF8&gt;=TODAY(),"À venir","En cours")))</f>
        <v>À venir</v>
      </c>
      <c r="E8" s="244"/>
      <c r="F8" s="244"/>
      <c r="G8" s="244"/>
      <c r="H8" s="244"/>
      <c r="I8" s="244"/>
      <c r="J8" s="244"/>
      <c r="K8" s="244"/>
      <c r="L8" s="244"/>
      <c r="M8" s="244"/>
      <c r="N8" s="244"/>
      <c r="O8" s="244"/>
      <c r="P8" s="244"/>
      <c r="Q8" s="244"/>
      <c r="R8" s="244"/>
      <c r="S8" s="244"/>
      <c r="T8" s="244"/>
      <c r="U8" s="244"/>
      <c r="V8" s="244"/>
      <c r="W8" s="244"/>
      <c r="X8" s="244"/>
      <c r="Y8" s="244"/>
      <c r="Z8" s="244"/>
      <c r="AA8" s="244"/>
      <c r="AB8" s="244"/>
      <c r="AC8" s="244"/>
      <c r="AD8" s="244"/>
      <c r="AE8" s="244"/>
      <c r="AF8" s="244"/>
      <c r="AG8" s="244"/>
      <c r="AH8" s="244"/>
      <c r="AI8" s="244"/>
      <c r="AJ8" s="244"/>
      <c r="AK8" s="244"/>
      <c r="AL8" s="244"/>
      <c r="AM8" s="244"/>
      <c r="AN8" s="244"/>
      <c r="AO8" s="244"/>
      <c r="AP8" s="244"/>
      <c r="AQ8" s="244"/>
      <c r="AR8" s="244"/>
      <c r="AS8" s="244"/>
      <c r="AT8" s="244"/>
      <c r="AU8" s="244"/>
      <c r="AV8" s="244"/>
      <c r="AW8" s="244"/>
      <c r="AX8" s="244"/>
      <c r="AY8" s="244"/>
      <c r="AZ8" s="244"/>
      <c r="BA8" s="244"/>
      <c r="BB8" s="244"/>
      <c r="BC8" s="244"/>
      <c r="BD8" s="244"/>
      <c r="BE8" s="244"/>
      <c r="BF8" s="244"/>
      <c r="BG8" s="244"/>
      <c r="BH8" s="244"/>
      <c r="BI8" s="244"/>
      <c r="BJ8" s="244"/>
      <c r="BK8" s="244"/>
      <c r="BL8" s="244"/>
      <c r="BM8" s="299">
        <f t="shared" si="2"/>
        <v>48195</v>
      </c>
      <c r="BY8" s="380"/>
      <c r="CA8" s="167" t="s">
        <v>400</v>
      </c>
      <c r="CB8" s="167" t="s">
        <v>70</v>
      </c>
      <c r="CC8" s="171" t="s">
        <v>404</v>
      </c>
      <c r="CD8" s="171"/>
      <c r="CE8" s="171"/>
      <c r="CF8" s="172">
        <v>46735</v>
      </c>
      <c r="CG8" s="172">
        <f>CF8+1460</f>
        <v>48195</v>
      </c>
      <c r="CH8" s="172">
        <f t="shared" ref="CH8" si="15">IF(DAY(CF8)&lt;=15,DATE(YEAR(CF8),MONTH(CF8),1),EOMONTH(CF8,0))</f>
        <v>46722</v>
      </c>
      <c r="CI8" s="172">
        <f t="shared" ref="CI8" si="16">IF(DAY(CG8)&lt;=15,DATE(YEAR(CG8),MONTH(CG8),1),EOMONTH(CG8,0))</f>
        <v>48183</v>
      </c>
      <c r="CJ8" s="168"/>
      <c r="CK8" s="168"/>
      <c r="CL8" s="169"/>
      <c r="CM8" s="369"/>
      <c r="CN8" s="364"/>
      <c r="CO8" s="173"/>
      <c r="CP8" s="174">
        <v>46143</v>
      </c>
      <c r="CQ8" s="174">
        <f t="shared" ref="CQ8" si="17">IF(DAY(CP8)&lt;=15,DATE(YEAR(CP8),MONTH(CP8),1),EOMONTH(CP8,0))</f>
        <v>46143</v>
      </c>
      <c r="CR8" s="174">
        <v>46387</v>
      </c>
      <c r="CS8" s="174">
        <f t="shared" ref="CS8" si="18">IF(DAY(CR8)&lt;=15,DATE(YEAR(CR8),MONTH(CR8),1),EOMONTH(CR8,0))</f>
        <v>46387</v>
      </c>
      <c r="CT8" s="174">
        <v>46388</v>
      </c>
      <c r="CU8" s="174">
        <f t="shared" ref="CU8" si="19">IF(DAY(CT8)&lt;=15,DATE(YEAR(CT8),MONTH(CT8),1),EOMONTH(CT8,0))</f>
        <v>46388</v>
      </c>
      <c r="CV8" s="174">
        <f t="shared" ref="CV8" si="20">CF8</f>
        <v>46735</v>
      </c>
      <c r="CW8" s="174">
        <f t="shared" ref="CW8" si="21">IF(DAY(CV8)&lt;=15,DATE(YEAR(CV8),MONTH(CV8),1),EOMONTH(CV8,0))</f>
        <v>46722</v>
      </c>
      <c r="CX8" s="145"/>
      <c r="CY8" s="145"/>
      <c r="CZ8" s="145"/>
    </row>
    <row r="9" spans="1:104" ht="36" customHeight="1">
      <c r="A9" s="130" t="s">
        <v>406</v>
      </c>
      <c r="B9" s="130" t="s">
        <v>401</v>
      </c>
      <c r="C9" s="131" t="s">
        <v>407</v>
      </c>
      <c r="D9" s="132" t="str">
        <f t="shared" ref="D9:D59" ca="1" si="22">IF(CG9&lt;TODAY(),"Terminé",(IF(CF9&gt;=TODAY(),"À venir","En cours")))</f>
        <v>En cours</v>
      </c>
      <c r="E9" s="244"/>
      <c r="F9" s="244"/>
      <c r="G9" s="244"/>
      <c r="H9" s="244"/>
      <c r="I9" s="244"/>
      <c r="J9" s="244"/>
      <c r="K9" s="244"/>
      <c r="L9" s="244"/>
      <c r="M9" s="244"/>
      <c r="N9" s="244"/>
      <c r="O9" s="244"/>
      <c r="P9" s="244"/>
      <c r="Q9" s="244"/>
      <c r="R9" s="244"/>
      <c r="S9" s="244"/>
      <c r="T9" s="244"/>
      <c r="U9" s="244"/>
      <c r="V9" s="244"/>
      <c r="W9" s="244"/>
      <c r="X9" s="244"/>
      <c r="Y9" s="244"/>
      <c r="Z9" s="244"/>
      <c r="AA9" s="244"/>
      <c r="AB9" s="244"/>
      <c r="AC9" s="244"/>
      <c r="AD9" s="244"/>
      <c r="AE9" s="244"/>
      <c r="AF9" s="244"/>
      <c r="AG9" s="244"/>
      <c r="AH9" s="244"/>
      <c r="AI9" s="244"/>
      <c r="AJ9" s="244"/>
      <c r="AK9" s="244"/>
      <c r="AL9" s="244"/>
      <c r="AM9" s="244"/>
      <c r="AN9" s="244"/>
      <c r="AO9" s="244"/>
      <c r="AP9" s="244"/>
      <c r="AQ9" s="244"/>
      <c r="AR9" s="244"/>
      <c r="AS9" s="244"/>
      <c r="AT9" s="244"/>
      <c r="AU9" s="244"/>
      <c r="AV9" s="244"/>
      <c r="AW9" s="244"/>
      <c r="AX9" s="244"/>
      <c r="AY9" s="244"/>
      <c r="AZ9" s="244"/>
      <c r="BA9" s="244"/>
      <c r="BB9" s="244"/>
      <c r="BC9" s="244"/>
      <c r="BD9" s="244"/>
      <c r="BE9" s="244"/>
      <c r="BF9" s="244"/>
      <c r="BG9" s="244"/>
      <c r="BH9" s="244"/>
      <c r="BI9" s="244"/>
      <c r="BJ9" s="244"/>
      <c r="BK9" s="244"/>
      <c r="BL9" s="244"/>
      <c r="BM9" s="299">
        <f t="shared" si="2"/>
        <v>46084</v>
      </c>
      <c r="BY9" s="380"/>
      <c r="CA9" s="170" t="s">
        <v>406</v>
      </c>
      <c r="CB9" s="167" t="s">
        <v>406</v>
      </c>
      <c r="CC9" s="171" t="s">
        <v>404</v>
      </c>
      <c r="CD9" s="171" t="s">
        <v>404</v>
      </c>
      <c r="CE9" s="171" t="s">
        <v>63</v>
      </c>
      <c r="CF9" s="172">
        <v>43894</v>
      </c>
      <c r="CG9" s="172">
        <v>46084</v>
      </c>
      <c r="CH9" s="172">
        <f t="shared" si="3"/>
        <v>43891</v>
      </c>
      <c r="CI9" s="172">
        <f t="shared" si="4"/>
        <v>46082</v>
      </c>
      <c r="CJ9" s="168" t="s">
        <v>0</v>
      </c>
      <c r="CK9" s="168" t="s">
        <v>408</v>
      </c>
      <c r="CL9" s="169"/>
      <c r="CM9" s="369" t="s">
        <v>15</v>
      </c>
      <c r="CN9" s="364"/>
      <c r="CO9" s="173"/>
      <c r="CP9" s="174">
        <f>CR9-60</f>
        <v>43624</v>
      </c>
      <c r="CQ9" s="174">
        <f t="shared" si="5"/>
        <v>43617</v>
      </c>
      <c r="CR9" s="174">
        <f t="shared" si="6"/>
        <v>43684</v>
      </c>
      <c r="CS9" s="174">
        <f t="shared" si="7"/>
        <v>43678</v>
      </c>
      <c r="CT9" s="174">
        <f t="shared" si="8"/>
        <v>43684</v>
      </c>
      <c r="CU9" s="174">
        <f t="shared" si="9"/>
        <v>43678</v>
      </c>
      <c r="CV9" s="174">
        <f t="shared" si="10"/>
        <v>43894</v>
      </c>
      <c r="CW9" s="174">
        <f t="shared" si="11"/>
        <v>43891</v>
      </c>
      <c r="CX9" s="145">
        <f t="shared" si="12"/>
        <v>45814</v>
      </c>
      <c r="CY9" s="145">
        <f t="shared" si="13"/>
        <v>45874</v>
      </c>
      <c r="CZ9" s="145">
        <f t="shared" si="14"/>
        <v>46024</v>
      </c>
    </row>
    <row r="10" spans="1:104" ht="36" customHeight="1">
      <c r="A10" s="130" t="s">
        <v>409</v>
      </c>
      <c r="B10" s="130" t="s">
        <v>401</v>
      </c>
      <c r="C10" s="131" t="s">
        <v>410</v>
      </c>
      <c r="D10" s="132" t="str">
        <f t="shared" ca="1" si="22"/>
        <v>À venir</v>
      </c>
      <c r="E10" s="244"/>
      <c r="F10" s="245"/>
      <c r="G10" s="245"/>
      <c r="H10" s="245"/>
      <c r="I10" s="245"/>
      <c r="J10" s="245"/>
      <c r="K10" s="245"/>
      <c r="L10" s="245"/>
      <c r="M10" s="245"/>
      <c r="N10" s="245"/>
      <c r="O10" s="245"/>
      <c r="P10" s="245"/>
      <c r="Q10" s="244"/>
      <c r="R10" s="244"/>
      <c r="S10" s="244"/>
      <c r="T10" s="244"/>
      <c r="U10" s="244"/>
      <c r="V10" s="244"/>
      <c r="W10" s="244"/>
      <c r="X10" s="244"/>
      <c r="Y10" s="244"/>
      <c r="Z10" s="244"/>
      <c r="AA10" s="244"/>
      <c r="AB10" s="244"/>
      <c r="AC10" s="244"/>
      <c r="AD10" s="244"/>
      <c r="AE10" s="244"/>
      <c r="AF10" s="244"/>
      <c r="AG10" s="244"/>
      <c r="AH10" s="244"/>
      <c r="AI10" s="244"/>
      <c r="AJ10" s="244"/>
      <c r="AK10" s="244"/>
      <c r="AL10" s="244"/>
      <c r="AM10" s="244"/>
      <c r="AN10" s="244"/>
      <c r="AO10" s="244"/>
      <c r="AP10" s="244"/>
      <c r="AQ10" s="244"/>
      <c r="AR10" s="244"/>
      <c r="AS10" s="244"/>
      <c r="AT10" s="244"/>
      <c r="AU10" s="244"/>
      <c r="AV10" s="244"/>
      <c r="AW10" s="244"/>
      <c r="AX10" s="244"/>
      <c r="AY10" s="244"/>
      <c r="AZ10" s="244"/>
      <c r="BA10" s="244"/>
      <c r="BB10" s="244"/>
      <c r="BC10" s="244"/>
      <c r="BD10" s="244"/>
      <c r="BE10" s="244"/>
      <c r="BF10" s="244"/>
      <c r="BG10" s="244"/>
      <c r="BH10" s="244"/>
      <c r="BI10" s="244"/>
      <c r="BJ10" s="244"/>
      <c r="BK10" s="244"/>
      <c r="BL10" s="244"/>
      <c r="BM10" s="299">
        <f t="shared" si="2"/>
        <v>47559</v>
      </c>
      <c r="BY10" s="380"/>
      <c r="CA10" s="170" t="s">
        <v>406</v>
      </c>
      <c r="CB10" s="167" t="s">
        <v>409</v>
      </c>
      <c r="CC10" s="171" t="s">
        <v>404</v>
      </c>
      <c r="CD10" s="171" t="s">
        <v>404</v>
      </c>
      <c r="CE10" s="171" t="s">
        <v>63</v>
      </c>
      <c r="CF10" s="172">
        <f>CG9+15</f>
        <v>46099</v>
      </c>
      <c r="CG10" s="172">
        <f>CF10+1460</f>
        <v>47559</v>
      </c>
      <c r="CH10" s="172">
        <f t="shared" si="3"/>
        <v>46112</v>
      </c>
      <c r="CI10" s="172">
        <f t="shared" si="4"/>
        <v>47573</v>
      </c>
      <c r="CJ10" s="168" t="s">
        <v>0</v>
      </c>
      <c r="CK10" s="168"/>
      <c r="CL10" s="169"/>
      <c r="CM10" s="369" t="s">
        <v>15</v>
      </c>
      <c r="CN10" s="364" t="s">
        <v>11</v>
      </c>
      <c r="CO10" s="173"/>
      <c r="CP10" s="174">
        <f>CR10-120</f>
        <v>45769</v>
      </c>
      <c r="CQ10" s="174">
        <f t="shared" si="5"/>
        <v>45777</v>
      </c>
      <c r="CR10" s="174">
        <f t="shared" si="6"/>
        <v>45889</v>
      </c>
      <c r="CS10" s="174">
        <f t="shared" si="7"/>
        <v>45900</v>
      </c>
      <c r="CT10" s="174">
        <f t="shared" si="8"/>
        <v>45889</v>
      </c>
      <c r="CU10" s="174">
        <f t="shared" si="9"/>
        <v>45900</v>
      </c>
      <c r="CV10" s="174">
        <f t="shared" si="10"/>
        <v>46099</v>
      </c>
      <c r="CW10" s="174">
        <f t="shared" si="11"/>
        <v>46112</v>
      </c>
      <c r="CX10" s="145">
        <f t="shared" si="12"/>
        <v>47289</v>
      </c>
      <c r="CY10" s="145">
        <f t="shared" si="13"/>
        <v>47349</v>
      </c>
      <c r="CZ10" s="145">
        <f t="shared" si="14"/>
        <v>47499</v>
      </c>
    </row>
    <row r="11" spans="1:104" ht="36" customHeight="1">
      <c r="A11" s="130" t="s">
        <v>411</v>
      </c>
      <c r="B11" s="130" t="s">
        <v>401</v>
      </c>
      <c r="C11" s="131" t="s">
        <v>412</v>
      </c>
      <c r="D11" s="132" t="str">
        <f t="shared" ca="1" si="22"/>
        <v>En cours</v>
      </c>
      <c r="E11" s="244"/>
      <c r="F11" s="245"/>
      <c r="G11" s="245"/>
      <c r="H11" s="245"/>
      <c r="I11" s="245"/>
      <c r="J11" s="245"/>
      <c r="K11" s="245"/>
      <c r="L11" s="245"/>
      <c r="M11" s="245"/>
      <c r="N11" s="245"/>
      <c r="O11" s="245"/>
      <c r="P11" s="245"/>
      <c r="Q11" s="244"/>
      <c r="R11" s="244"/>
      <c r="S11" s="244"/>
      <c r="T11" s="244"/>
      <c r="U11" s="244"/>
      <c r="V11" s="244"/>
      <c r="W11" s="244"/>
      <c r="X11" s="244"/>
      <c r="Y11" s="244"/>
      <c r="Z11" s="244"/>
      <c r="AA11" s="244"/>
      <c r="AB11" s="244"/>
      <c r="AC11" s="244"/>
      <c r="AD11" s="244"/>
      <c r="AE11" s="244"/>
      <c r="AF11" s="244"/>
      <c r="AG11" s="244"/>
      <c r="AH11" s="244"/>
      <c r="AI11" s="244"/>
      <c r="AJ11" s="244"/>
      <c r="AK11" s="244"/>
      <c r="AL11" s="244"/>
      <c r="AM11" s="244"/>
      <c r="AN11" s="244"/>
      <c r="AO11" s="244"/>
      <c r="AP11" s="244"/>
      <c r="AQ11" s="244"/>
      <c r="AR11" s="244"/>
      <c r="AS11" s="244"/>
      <c r="AT11" s="244"/>
      <c r="AU11" s="244"/>
      <c r="AV11" s="244"/>
      <c r="AW11" s="244"/>
      <c r="AX11" s="244"/>
      <c r="AY11" s="244"/>
      <c r="AZ11" s="244"/>
      <c r="BA11" s="244"/>
      <c r="BB11" s="244"/>
      <c r="BC11" s="244"/>
      <c r="BD11" s="244"/>
      <c r="BE11" s="244"/>
      <c r="BF11" s="244"/>
      <c r="BG11" s="244"/>
      <c r="BH11" s="244"/>
      <c r="BI11" s="244"/>
      <c r="BJ11" s="244"/>
      <c r="BK11" s="244"/>
      <c r="BL11" s="244"/>
      <c r="BM11" s="299">
        <f t="shared" si="2"/>
        <v>46794</v>
      </c>
      <c r="BY11" s="380"/>
      <c r="CA11" s="170" t="s">
        <v>413</v>
      </c>
      <c r="CB11" s="175" t="s">
        <v>411</v>
      </c>
      <c r="CC11" s="171" t="s">
        <v>404</v>
      </c>
      <c r="CD11" s="171" t="s">
        <v>404</v>
      </c>
      <c r="CE11" s="171" t="s">
        <v>63</v>
      </c>
      <c r="CF11" s="172">
        <v>45334</v>
      </c>
      <c r="CG11" s="172">
        <v>46794</v>
      </c>
      <c r="CH11" s="172">
        <f t="shared" si="3"/>
        <v>45323</v>
      </c>
      <c r="CI11" s="172">
        <f t="shared" si="4"/>
        <v>46784</v>
      </c>
      <c r="CJ11" s="168" t="s">
        <v>0</v>
      </c>
      <c r="CK11" s="168" t="s">
        <v>414</v>
      </c>
      <c r="CL11" s="169"/>
      <c r="CM11" s="369" t="s">
        <v>10</v>
      </c>
      <c r="CN11" s="364"/>
      <c r="CO11" s="173"/>
      <c r="CP11" s="174">
        <f>CR11-60</f>
        <v>45064</v>
      </c>
      <c r="CQ11" s="174">
        <f t="shared" si="5"/>
        <v>45077</v>
      </c>
      <c r="CR11" s="174">
        <f t="shared" si="6"/>
        <v>45124</v>
      </c>
      <c r="CS11" s="174">
        <f t="shared" si="7"/>
        <v>45138</v>
      </c>
      <c r="CT11" s="174">
        <f t="shared" si="8"/>
        <v>45124</v>
      </c>
      <c r="CU11" s="174">
        <f t="shared" si="9"/>
        <v>45138</v>
      </c>
      <c r="CV11" s="174">
        <f t="shared" si="10"/>
        <v>45334</v>
      </c>
      <c r="CW11" s="174">
        <f t="shared" si="11"/>
        <v>45323</v>
      </c>
      <c r="CX11" s="145">
        <f t="shared" si="12"/>
        <v>46524</v>
      </c>
      <c r="CY11" s="145">
        <f t="shared" si="13"/>
        <v>46584</v>
      </c>
      <c r="CZ11" s="145">
        <f t="shared" si="14"/>
        <v>46734</v>
      </c>
    </row>
    <row r="12" spans="1:104" ht="36" customHeight="1">
      <c r="A12" s="130" t="s">
        <v>65</v>
      </c>
      <c r="B12" s="130" t="s">
        <v>401</v>
      </c>
      <c r="C12" s="131" t="s">
        <v>412</v>
      </c>
      <c r="D12" s="132" t="str">
        <f t="shared" ca="1" si="22"/>
        <v>À venir</v>
      </c>
      <c r="E12" s="244"/>
      <c r="F12" s="245"/>
      <c r="G12" s="245"/>
      <c r="H12" s="245"/>
      <c r="I12" s="245"/>
      <c r="J12" s="245"/>
      <c r="K12" s="245"/>
      <c r="L12" s="245"/>
      <c r="M12" s="245"/>
      <c r="N12" s="245"/>
      <c r="O12" s="245"/>
      <c r="P12" s="245"/>
      <c r="Q12" s="244"/>
      <c r="R12" s="244"/>
      <c r="S12" s="244"/>
      <c r="T12" s="244"/>
      <c r="U12" s="244"/>
      <c r="V12" s="244"/>
      <c r="W12" s="244"/>
      <c r="X12" s="244"/>
      <c r="Y12" s="244"/>
      <c r="Z12" s="244"/>
      <c r="AA12" s="244"/>
      <c r="AB12" s="244"/>
      <c r="AC12" s="244"/>
      <c r="AD12" s="244"/>
      <c r="AE12" s="244"/>
      <c r="AF12" s="244"/>
      <c r="AG12" s="244"/>
      <c r="AH12" s="244"/>
      <c r="AI12" s="244"/>
      <c r="AJ12" s="244"/>
      <c r="AK12" s="244"/>
      <c r="AL12" s="244"/>
      <c r="AM12" s="244"/>
      <c r="AN12" s="244"/>
      <c r="AO12" s="244"/>
      <c r="AP12" s="244"/>
      <c r="AQ12" s="244"/>
      <c r="AR12" s="244"/>
      <c r="AS12" s="244"/>
      <c r="AT12" s="244"/>
      <c r="AU12" s="244"/>
      <c r="AV12" s="244"/>
      <c r="AW12" s="244"/>
      <c r="AX12" s="244"/>
      <c r="AY12" s="244"/>
      <c r="AZ12" s="244"/>
      <c r="BA12" s="244"/>
      <c r="BB12" s="244"/>
      <c r="BC12" s="244"/>
      <c r="BD12" s="244"/>
      <c r="BE12" s="244"/>
      <c r="BF12" s="244"/>
      <c r="BG12" s="244"/>
      <c r="BH12" s="244"/>
      <c r="BI12" s="244"/>
      <c r="BJ12" s="244"/>
      <c r="BK12" s="244"/>
      <c r="BL12" s="244"/>
      <c r="BM12" s="299">
        <f t="shared" si="2"/>
        <v>48255</v>
      </c>
      <c r="BY12" s="380"/>
      <c r="CA12" s="170" t="s">
        <v>413</v>
      </c>
      <c r="CB12" s="167" t="s">
        <v>70</v>
      </c>
      <c r="CC12" s="171" t="s">
        <v>404</v>
      </c>
      <c r="CD12" s="171"/>
      <c r="CE12" s="171"/>
      <c r="CF12" s="172">
        <f>CG11+1</f>
        <v>46795</v>
      </c>
      <c r="CG12" s="172">
        <f>CF12+1460</f>
        <v>48255</v>
      </c>
      <c r="CH12" s="172">
        <f t="shared" ref="CH12" si="23">IF(DAY(CF12)&lt;=15,DATE(YEAR(CF12),MONTH(CF12),1),EOMONTH(CF12,0))</f>
        <v>46784</v>
      </c>
      <c r="CI12" s="172">
        <f t="shared" ref="CI12" si="24">IF(DAY(CG12)&lt;=15,DATE(YEAR(CG12),MONTH(CG12),1),EOMONTH(CG12,0))</f>
        <v>48245</v>
      </c>
      <c r="CJ12" s="168"/>
      <c r="CK12" s="168"/>
      <c r="CL12" s="169"/>
      <c r="CM12" s="369"/>
      <c r="CN12" s="364"/>
      <c r="CO12" s="173"/>
      <c r="CP12" s="174">
        <v>46478</v>
      </c>
      <c r="CQ12" s="174">
        <f t="shared" ref="CQ12" si="25">IF(DAY(CP12)&lt;=15,DATE(YEAR(CP12),MONTH(CP12),1),EOMONTH(CP12,0))</f>
        <v>46478</v>
      </c>
      <c r="CR12" s="174">
        <f t="shared" ref="CR12" si="26">CT12</f>
        <v>46600</v>
      </c>
      <c r="CS12" s="174">
        <f t="shared" ref="CS12" si="27">IF(DAY(CR12)&lt;=15,DATE(YEAR(CR12),MONTH(CR12),1),EOMONTH(CR12,0))</f>
        <v>46600</v>
      </c>
      <c r="CT12" s="174">
        <v>46600</v>
      </c>
      <c r="CU12" s="174">
        <f t="shared" ref="CU12" si="28">IF(DAY(CT12)&lt;=15,DATE(YEAR(CT12),MONTH(CT12),1),EOMONTH(CT12,0))</f>
        <v>46600</v>
      </c>
      <c r="CV12" s="174">
        <f t="shared" ref="CV12" si="29">CF12</f>
        <v>46795</v>
      </c>
      <c r="CW12" s="174">
        <f t="shared" ref="CW12" si="30">IF(DAY(CV12)&lt;=15,DATE(YEAR(CV12),MONTH(CV12),1),EOMONTH(CV12,0))</f>
        <v>46784</v>
      </c>
      <c r="CX12" s="145">
        <f t="shared" ref="CX12" si="31">CG12-270</f>
        <v>47985</v>
      </c>
      <c r="CY12" s="145">
        <f t="shared" ref="CY12" si="32">CG12-210</f>
        <v>48045</v>
      </c>
      <c r="CZ12" s="145">
        <f t="shared" ref="CZ12" si="33">CG12-60</f>
        <v>48195</v>
      </c>
    </row>
    <row r="13" spans="1:104" ht="36" customHeight="1">
      <c r="A13" s="130" t="s">
        <v>415</v>
      </c>
      <c r="B13" s="130" t="s">
        <v>401</v>
      </c>
      <c r="C13" s="131" t="s">
        <v>416</v>
      </c>
      <c r="D13" s="132" t="str">
        <f t="shared" ca="1" si="22"/>
        <v>En cours</v>
      </c>
      <c r="E13" s="244"/>
      <c r="F13" s="245"/>
      <c r="G13" s="245"/>
      <c r="H13" s="245"/>
      <c r="I13" s="245"/>
      <c r="J13" s="245"/>
      <c r="K13" s="245"/>
      <c r="L13" s="245"/>
      <c r="M13" s="245"/>
      <c r="N13" s="245"/>
      <c r="O13" s="245"/>
      <c r="P13" s="245"/>
      <c r="Q13" s="244"/>
      <c r="R13" s="244"/>
      <c r="S13" s="244"/>
      <c r="T13" s="244"/>
      <c r="U13" s="244"/>
      <c r="V13" s="244"/>
      <c r="W13" s="244"/>
      <c r="X13" s="244"/>
      <c r="Y13" s="244"/>
      <c r="Z13" s="244"/>
      <c r="AA13" s="244"/>
      <c r="AB13" s="244"/>
      <c r="AC13" s="244"/>
      <c r="AD13" s="244"/>
      <c r="AE13" s="244"/>
      <c r="AF13" s="244"/>
      <c r="AG13" s="244"/>
      <c r="AH13" s="244"/>
      <c r="AI13" s="244"/>
      <c r="AJ13" s="244"/>
      <c r="AK13" s="244"/>
      <c r="AL13" s="244"/>
      <c r="AM13" s="244"/>
      <c r="AN13" s="244"/>
      <c r="AO13" s="244"/>
      <c r="AP13" s="244"/>
      <c r="AQ13" s="244"/>
      <c r="AR13" s="244"/>
      <c r="AS13" s="244"/>
      <c r="AT13" s="244"/>
      <c r="AU13" s="244"/>
      <c r="AV13" s="244"/>
      <c r="AW13" s="244"/>
      <c r="AX13" s="244"/>
      <c r="AY13" s="244"/>
      <c r="AZ13" s="244"/>
      <c r="BA13" s="244"/>
      <c r="BB13" s="244"/>
      <c r="BC13" s="244"/>
      <c r="BD13" s="244"/>
      <c r="BE13" s="244"/>
      <c r="BF13" s="244"/>
      <c r="BG13" s="244"/>
      <c r="BH13" s="244"/>
      <c r="BI13" s="244"/>
      <c r="BJ13" s="244"/>
      <c r="BK13" s="244"/>
      <c r="BL13" s="244"/>
      <c r="BM13" s="299">
        <f t="shared" si="2"/>
        <v>47391</v>
      </c>
      <c r="BY13" s="380"/>
      <c r="CA13" s="170" t="s">
        <v>417</v>
      </c>
      <c r="CB13" s="167" t="s">
        <v>415</v>
      </c>
      <c r="CC13" s="171" t="s">
        <v>404</v>
      </c>
      <c r="CD13" s="171" t="s">
        <v>404</v>
      </c>
      <c r="CE13" s="171" t="s">
        <v>63</v>
      </c>
      <c r="CF13" s="172">
        <v>45931</v>
      </c>
      <c r="CG13" s="172">
        <f>CF13+1460</f>
        <v>47391</v>
      </c>
      <c r="CH13" s="172">
        <f t="shared" si="3"/>
        <v>45931</v>
      </c>
      <c r="CI13" s="172">
        <f t="shared" si="4"/>
        <v>47391</v>
      </c>
      <c r="CJ13" s="168" t="s">
        <v>0</v>
      </c>
      <c r="CK13" s="168" t="s">
        <v>418</v>
      </c>
      <c r="CL13" s="169"/>
      <c r="CM13" s="369" t="s">
        <v>15</v>
      </c>
      <c r="CN13" s="364" t="s">
        <v>11</v>
      </c>
      <c r="CO13" s="173"/>
      <c r="CP13" s="174">
        <f>CR13-120</f>
        <v>45601</v>
      </c>
      <c r="CQ13" s="174">
        <f t="shared" si="5"/>
        <v>45597</v>
      </c>
      <c r="CR13" s="174">
        <f t="shared" si="6"/>
        <v>45721</v>
      </c>
      <c r="CS13" s="174">
        <f t="shared" si="7"/>
        <v>45717</v>
      </c>
      <c r="CT13" s="174">
        <f t="shared" si="8"/>
        <v>45721</v>
      </c>
      <c r="CU13" s="174">
        <f t="shared" si="9"/>
        <v>45717</v>
      </c>
      <c r="CV13" s="174">
        <f t="shared" si="10"/>
        <v>45931</v>
      </c>
      <c r="CW13" s="174">
        <f t="shared" si="11"/>
        <v>45931</v>
      </c>
      <c r="CX13" s="145">
        <f t="shared" si="12"/>
        <v>47121</v>
      </c>
      <c r="CY13" s="145">
        <f t="shared" si="13"/>
        <v>47181</v>
      </c>
      <c r="CZ13" s="145">
        <f t="shared" si="14"/>
        <v>47331</v>
      </c>
    </row>
    <row r="14" spans="1:104" ht="36.65" customHeight="1">
      <c r="A14" s="130" t="s">
        <v>419</v>
      </c>
      <c r="B14" s="130" t="s">
        <v>401</v>
      </c>
      <c r="C14" s="131" t="s">
        <v>420</v>
      </c>
      <c r="D14" s="132" t="str">
        <f t="shared" ref="D14:D19" ca="1" si="34">IF(CG14&lt;TODAY(),"Terminé",(IF(CF14&gt;=TODAY(),"À venir","En cours")))</f>
        <v>En cours</v>
      </c>
      <c r="E14" s="244"/>
      <c r="F14" s="245"/>
      <c r="G14" s="245"/>
      <c r="H14" s="245"/>
      <c r="I14" s="245"/>
      <c r="J14" s="245"/>
      <c r="K14" s="245"/>
      <c r="L14" s="245"/>
      <c r="M14" s="245"/>
      <c r="N14" s="245"/>
      <c r="O14" s="245"/>
      <c r="P14" s="245"/>
      <c r="Q14" s="244"/>
      <c r="R14" s="244"/>
      <c r="S14" s="244"/>
      <c r="T14" s="244"/>
      <c r="U14" s="244"/>
      <c r="V14" s="244"/>
      <c r="W14" s="244"/>
      <c r="X14" s="244"/>
      <c r="Y14" s="244"/>
      <c r="Z14" s="244"/>
      <c r="AA14" s="244"/>
      <c r="AB14" s="244"/>
      <c r="AC14" s="244"/>
      <c r="AD14" s="244"/>
      <c r="AE14" s="244"/>
      <c r="AF14" s="244"/>
      <c r="AG14" s="244"/>
      <c r="AH14" s="244"/>
      <c r="AI14" s="244"/>
      <c r="AJ14" s="244"/>
      <c r="AK14" s="244"/>
      <c r="AL14" s="244"/>
      <c r="AM14" s="244"/>
      <c r="AN14" s="244"/>
      <c r="AO14" s="244"/>
      <c r="AP14" s="244"/>
      <c r="AQ14" s="244"/>
      <c r="AR14" s="244"/>
      <c r="AS14" s="244"/>
      <c r="AT14" s="244"/>
      <c r="AU14" s="244"/>
      <c r="AV14" s="244"/>
      <c r="AW14" s="244"/>
      <c r="AX14" s="244"/>
      <c r="AY14" s="244"/>
      <c r="AZ14" s="244"/>
      <c r="BA14" s="244"/>
      <c r="BB14" s="244"/>
      <c r="BC14" s="244"/>
      <c r="BD14" s="244"/>
      <c r="BE14" s="244"/>
      <c r="BF14" s="244"/>
      <c r="BG14" s="244"/>
      <c r="BH14" s="244"/>
      <c r="BI14" s="244"/>
      <c r="BJ14" s="244"/>
      <c r="BK14" s="244"/>
      <c r="BL14" s="244"/>
      <c r="BM14" s="299">
        <f t="shared" ref="BM14:BM19" si="35">CG14</f>
        <v>46662</v>
      </c>
      <c r="BY14" s="380"/>
      <c r="CA14" s="170" t="s">
        <v>419</v>
      </c>
      <c r="CB14" s="167" t="s">
        <v>419</v>
      </c>
      <c r="CC14" s="171" t="s">
        <v>404</v>
      </c>
      <c r="CD14" s="171" t="s">
        <v>404</v>
      </c>
      <c r="CE14" s="171" t="s">
        <v>63</v>
      </c>
      <c r="CF14" s="172">
        <v>45202</v>
      </c>
      <c r="CG14" s="172">
        <v>46662</v>
      </c>
      <c r="CH14" s="172">
        <f>IF(DAY(CF14)&lt;=15,DATE(YEAR(CF14),MONTH(CF14),1),EOMONTH(CF14,0))</f>
        <v>45200</v>
      </c>
      <c r="CI14" s="172">
        <f>IF(DAY(CG14)&lt;=15,DATE(YEAR(CG14),MONTH(CG14),1),EOMONTH(CG14,0))</f>
        <v>46661</v>
      </c>
      <c r="CJ14" s="168" t="s">
        <v>0</v>
      </c>
      <c r="CK14" s="168" t="s">
        <v>421</v>
      </c>
      <c r="CL14" s="169"/>
      <c r="CM14" s="369" t="s">
        <v>10</v>
      </c>
      <c r="CN14" s="364"/>
      <c r="CO14" s="173"/>
      <c r="CP14" s="174">
        <f>CR14-120</f>
        <v>44872</v>
      </c>
      <c r="CQ14" s="174">
        <f>IF(DAY(CP14)&lt;=15,DATE(YEAR(CP14),MONTH(CP14),1),EOMONTH(CP14,0))</f>
        <v>44866</v>
      </c>
      <c r="CR14" s="174">
        <f>CT14</f>
        <v>44992</v>
      </c>
      <c r="CS14" s="174">
        <f>IF(DAY(CR14)&lt;=15,DATE(YEAR(CR14),MONTH(CR14),1),EOMONTH(CR14,0))</f>
        <v>44986</v>
      </c>
      <c r="CT14" s="174">
        <f>CV14-210</f>
        <v>44992</v>
      </c>
      <c r="CU14" s="174">
        <f>IF(DAY(CT14)&lt;=15,DATE(YEAR(CT14),MONTH(CT14),1),EOMONTH(CT14,0))</f>
        <v>44986</v>
      </c>
      <c r="CV14" s="174">
        <f>CF14</f>
        <v>45202</v>
      </c>
      <c r="CW14" s="174">
        <f>IF(DAY(CV14)&lt;=15,DATE(YEAR(CV14),MONTH(CV14),1),EOMONTH(CV14,0))</f>
        <v>45200</v>
      </c>
      <c r="CX14" s="145">
        <f>CG14-270</f>
        <v>46392</v>
      </c>
      <c r="CY14" s="145">
        <f>CG14-210</f>
        <v>46452</v>
      </c>
      <c r="CZ14" s="145">
        <f>CG14-60</f>
        <v>46602</v>
      </c>
    </row>
    <row r="15" spans="1:104" ht="36.65" customHeight="1">
      <c r="A15" s="130" t="s">
        <v>65</v>
      </c>
      <c r="B15" s="130" t="s">
        <v>401</v>
      </c>
      <c r="C15" s="131" t="s">
        <v>420</v>
      </c>
      <c r="D15" s="132" t="str">
        <f t="shared" ca="1" si="34"/>
        <v>À venir</v>
      </c>
      <c r="E15" s="244"/>
      <c r="F15" s="245"/>
      <c r="G15" s="245"/>
      <c r="H15" s="245"/>
      <c r="I15" s="245"/>
      <c r="J15" s="245"/>
      <c r="K15" s="245"/>
      <c r="L15" s="245"/>
      <c r="M15" s="245"/>
      <c r="N15" s="245"/>
      <c r="O15" s="245"/>
      <c r="P15" s="245"/>
      <c r="Q15" s="244"/>
      <c r="R15" s="244"/>
      <c r="S15" s="244"/>
      <c r="T15" s="244"/>
      <c r="U15" s="244"/>
      <c r="V15" s="244"/>
      <c r="W15" s="244"/>
      <c r="X15" s="244"/>
      <c r="Y15" s="244"/>
      <c r="Z15" s="244"/>
      <c r="AA15" s="244"/>
      <c r="AB15" s="244"/>
      <c r="AC15" s="244"/>
      <c r="AD15" s="244"/>
      <c r="AE15" s="244"/>
      <c r="AF15" s="244"/>
      <c r="AG15" s="244"/>
      <c r="AH15" s="244"/>
      <c r="AI15" s="244"/>
      <c r="AJ15" s="244"/>
      <c r="AK15" s="244"/>
      <c r="AL15" s="244"/>
      <c r="AM15" s="244"/>
      <c r="AN15" s="244"/>
      <c r="AO15" s="244"/>
      <c r="AP15" s="244"/>
      <c r="AQ15" s="244"/>
      <c r="AR15" s="244"/>
      <c r="AS15" s="244"/>
      <c r="AT15" s="244"/>
      <c r="AU15" s="244"/>
      <c r="AV15" s="244"/>
      <c r="AW15" s="244"/>
      <c r="AX15" s="244"/>
      <c r="AY15" s="244"/>
      <c r="AZ15" s="244"/>
      <c r="BA15" s="244"/>
      <c r="BB15" s="244"/>
      <c r="BC15" s="244"/>
      <c r="BD15" s="244"/>
      <c r="BE15" s="244"/>
      <c r="BF15" s="244"/>
      <c r="BG15" s="244"/>
      <c r="BH15" s="244"/>
      <c r="BI15" s="244"/>
      <c r="BJ15" s="244"/>
      <c r="BK15" s="244"/>
      <c r="BL15" s="244"/>
      <c r="BM15" s="299">
        <f t="shared" si="35"/>
        <v>48137</v>
      </c>
      <c r="BY15" s="380"/>
      <c r="CA15" s="167" t="s">
        <v>419</v>
      </c>
      <c r="CB15" s="167" t="s">
        <v>70</v>
      </c>
      <c r="CC15" s="171" t="s">
        <v>404</v>
      </c>
      <c r="CD15" s="171"/>
      <c r="CE15" s="171"/>
      <c r="CF15" s="172">
        <f>CG14+15</f>
        <v>46677</v>
      </c>
      <c r="CG15" s="172">
        <f>CF15+1460</f>
        <v>48137</v>
      </c>
      <c r="CH15" s="172">
        <f t="shared" ref="CH15" si="36">IF(DAY(CF15)&lt;=15,DATE(YEAR(CF15),MONTH(CF15),1),EOMONTH(CF15,0))</f>
        <v>46691</v>
      </c>
      <c r="CI15" s="172">
        <f t="shared" ref="CI15" si="37">IF(DAY(CG15)&lt;=15,DATE(YEAR(CG15),MONTH(CG15),1),EOMONTH(CG15,0))</f>
        <v>48152</v>
      </c>
      <c r="CJ15" s="168"/>
      <c r="CK15" s="168"/>
      <c r="CL15" s="169"/>
      <c r="CM15" s="369"/>
      <c r="CN15" s="364"/>
      <c r="CO15" s="173"/>
      <c r="CP15" s="174">
        <v>46296</v>
      </c>
      <c r="CQ15" s="174">
        <f t="shared" ref="CQ15" si="38">IF(DAY(CP15)&lt;=15,DATE(YEAR(CP15),MONTH(CP15),1),EOMONTH(CP15,0))</f>
        <v>46296</v>
      </c>
      <c r="CR15" s="174">
        <f t="shared" ref="CR15" si="39">CT15</f>
        <v>46478</v>
      </c>
      <c r="CS15" s="174">
        <f t="shared" ref="CS15" si="40">IF(DAY(CR15)&lt;=15,DATE(YEAR(CR15),MONTH(CR15),1),EOMONTH(CR15,0))</f>
        <v>46478</v>
      </c>
      <c r="CT15" s="174">
        <v>46478</v>
      </c>
      <c r="CU15" s="174">
        <f t="shared" ref="CU15" si="41">IF(DAY(CT15)&lt;=15,DATE(YEAR(CT15),MONTH(CT15),1),EOMONTH(CT15,0))</f>
        <v>46478</v>
      </c>
      <c r="CV15" s="174">
        <f t="shared" ref="CV15" si="42">CF15</f>
        <v>46677</v>
      </c>
      <c r="CW15" s="174">
        <f t="shared" ref="CW15" si="43">IF(DAY(CV15)&lt;=15,DATE(YEAR(CV15),MONTH(CV15),1),EOMONTH(CV15,0))</f>
        <v>46691</v>
      </c>
      <c r="CX15" s="145">
        <f t="shared" ref="CX15" si="44">CG15-270</f>
        <v>47867</v>
      </c>
      <c r="CY15" s="145">
        <f t="shared" ref="CY15" si="45">CG15-210</f>
        <v>47927</v>
      </c>
      <c r="CZ15" s="145">
        <f t="shared" ref="CZ15" si="46">CG15-60</f>
        <v>48077</v>
      </c>
    </row>
    <row r="16" spans="1:104" ht="30" customHeight="1">
      <c r="A16" s="130" t="s">
        <v>422</v>
      </c>
      <c r="B16" s="130" t="s">
        <v>401</v>
      </c>
      <c r="C16" s="131" t="s">
        <v>423</v>
      </c>
      <c r="D16" s="132" t="str">
        <f t="shared" ca="1" si="34"/>
        <v>En cours</v>
      </c>
      <c r="E16" s="244"/>
      <c r="F16" s="245"/>
      <c r="G16" s="245"/>
      <c r="H16" s="245"/>
      <c r="I16" s="245"/>
      <c r="J16" s="245"/>
      <c r="K16" s="245"/>
      <c r="L16" s="245"/>
      <c r="M16" s="245"/>
      <c r="N16" s="245"/>
      <c r="O16" s="245"/>
      <c r="P16" s="245"/>
      <c r="Q16" s="244"/>
      <c r="R16" s="244"/>
      <c r="S16" s="244"/>
      <c r="T16" s="244"/>
      <c r="U16" s="244"/>
      <c r="V16" s="244"/>
      <c r="W16" s="244"/>
      <c r="X16" s="244"/>
      <c r="Y16" s="244"/>
      <c r="Z16" s="244"/>
      <c r="AA16" s="244"/>
      <c r="AB16" s="244"/>
      <c r="AC16" s="244"/>
      <c r="AD16" s="244"/>
      <c r="AE16" s="244"/>
      <c r="AF16" s="244"/>
      <c r="AG16" s="244"/>
      <c r="AH16" s="244"/>
      <c r="AI16" s="244"/>
      <c r="AJ16" s="244"/>
      <c r="AK16" s="244"/>
      <c r="AL16" s="244"/>
      <c r="AM16" s="244"/>
      <c r="AN16" s="244"/>
      <c r="AO16" s="244"/>
      <c r="AP16" s="244"/>
      <c r="AQ16" s="244"/>
      <c r="AR16" s="244"/>
      <c r="AS16" s="244"/>
      <c r="AT16" s="244"/>
      <c r="AU16" s="244"/>
      <c r="AV16" s="244"/>
      <c r="AW16" s="244"/>
      <c r="AX16" s="244"/>
      <c r="AY16" s="244"/>
      <c r="AZ16" s="244"/>
      <c r="BA16" s="244"/>
      <c r="BB16" s="244"/>
      <c r="BC16" s="244"/>
      <c r="BD16" s="244"/>
      <c r="BE16" s="244"/>
      <c r="BF16" s="244"/>
      <c r="BG16" s="244"/>
      <c r="BH16" s="244"/>
      <c r="BI16" s="244"/>
      <c r="BJ16" s="244"/>
      <c r="BK16" s="244"/>
      <c r="BL16" s="244"/>
      <c r="BM16" s="299">
        <f t="shared" si="35"/>
        <v>47183</v>
      </c>
      <c r="BY16" s="380"/>
      <c r="CA16" s="167" t="s">
        <v>422</v>
      </c>
      <c r="CB16" s="167" t="s">
        <v>422</v>
      </c>
      <c r="CC16" s="171" t="s">
        <v>404</v>
      </c>
      <c r="CD16" s="171" t="s">
        <v>404</v>
      </c>
      <c r="CE16" s="171"/>
      <c r="CF16" s="172">
        <v>45717</v>
      </c>
      <c r="CG16" s="172">
        <v>47183</v>
      </c>
      <c r="CH16" s="172">
        <f t="shared" ref="CH16:CI17" si="47">IF(DAY(CF16)&lt;=15,DATE(YEAR(CF16),MONTH(CF16),1),EOMONTH(CF16,0))</f>
        <v>45717</v>
      </c>
      <c r="CI16" s="172">
        <f t="shared" si="47"/>
        <v>47178</v>
      </c>
      <c r="CJ16" s="168"/>
      <c r="CK16" s="168"/>
      <c r="CL16" s="169"/>
      <c r="CM16" s="369"/>
      <c r="CN16" s="364"/>
      <c r="CO16" s="173"/>
      <c r="CP16" s="174">
        <f>CR16-60</f>
        <v>45447</v>
      </c>
      <c r="CQ16" s="174">
        <f>IF(DAY(CP16)&lt;=15,DATE(YEAR(CP16),MONTH(CP16),1),EOMONTH(CP16,0))</f>
        <v>45444</v>
      </c>
      <c r="CR16" s="174">
        <f>CT16</f>
        <v>45507</v>
      </c>
      <c r="CS16" s="174">
        <f>IF(DAY(CR16)&lt;=15,DATE(YEAR(CR16),MONTH(CR16),1),EOMONTH(CR16,0))</f>
        <v>45505</v>
      </c>
      <c r="CT16" s="174">
        <f>CV16-210</f>
        <v>45507</v>
      </c>
      <c r="CU16" s="174">
        <f>IF(DAY(CT16)&lt;=15,DATE(YEAR(CT16),MONTH(CT16),1),EOMONTH(CT16,0))</f>
        <v>45505</v>
      </c>
      <c r="CV16" s="174">
        <f>CF16</f>
        <v>45717</v>
      </c>
      <c r="CW16" s="174">
        <f>IF(DAY(CV16)&lt;=15,DATE(YEAR(CV16),MONTH(CV16),1),EOMONTH(CV16,0))</f>
        <v>45717</v>
      </c>
      <c r="CX16" s="145">
        <f>CG16-270</f>
        <v>46913</v>
      </c>
      <c r="CY16" s="145">
        <f>CG16-210</f>
        <v>46973</v>
      </c>
      <c r="CZ16" s="145">
        <f>CG16-60</f>
        <v>47123</v>
      </c>
    </row>
    <row r="17" spans="1:104" ht="30" customHeight="1">
      <c r="A17" s="130" t="s">
        <v>424</v>
      </c>
      <c r="B17" s="130" t="s">
        <v>401</v>
      </c>
      <c r="C17" s="131" t="s">
        <v>425</v>
      </c>
      <c r="D17" s="132" t="str">
        <f t="shared" ca="1" si="34"/>
        <v>En cours</v>
      </c>
      <c r="E17" s="244"/>
      <c r="F17" s="245"/>
      <c r="G17" s="245"/>
      <c r="H17" s="245"/>
      <c r="I17" s="245"/>
      <c r="J17" s="245"/>
      <c r="K17" s="245"/>
      <c r="L17" s="245"/>
      <c r="M17" s="245"/>
      <c r="N17" s="245"/>
      <c r="O17" s="245"/>
      <c r="P17" s="245"/>
      <c r="Q17" s="244"/>
      <c r="R17" s="244"/>
      <c r="S17" s="244"/>
      <c r="T17" s="244"/>
      <c r="U17" s="244"/>
      <c r="V17" s="244"/>
      <c r="W17" s="244"/>
      <c r="X17" s="244"/>
      <c r="Y17" s="244"/>
      <c r="Z17" s="244"/>
      <c r="AA17" s="244"/>
      <c r="AB17" s="244"/>
      <c r="AC17" s="244"/>
      <c r="AD17" s="244"/>
      <c r="AE17" s="244"/>
      <c r="AF17" s="244"/>
      <c r="AG17" s="244"/>
      <c r="AH17" s="244"/>
      <c r="AI17" s="244"/>
      <c r="AJ17" s="244"/>
      <c r="AK17" s="244"/>
      <c r="AL17" s="244"/>
      <c r="AM17" s="244"/>
      <c r="AN17" s="244"/>
      <c r="AO17" s="244"/>
      <c r="AP17" s="244"/>
      <c r="AQ17" s="244"/>
      <c r="AR17" s="244"/>
      <c r="AS17" s="244"/>
      <c r="AT17" s="244"/>
      <c r="AU17" s="244"/>
      <c r="AV17" s="244"/>
      <c r="AW17" s="244"/>
      <c r="AX17" s="244"/>
      <c r="AY17" s="244"/>
      <c r="AZ17" s="244"/>
      <c r="BA17" s="244"/>
      <c r="BB17" s="244"/>
      <c r="BC17" s="244"/>
      <c r="BD17" s="244"/>
      <c r="BE17" s="244"/>
      <c r="BF17" s="244"/>
      <c r="BG17" s="244"/>
      <c r="BH17" s="244"/>
      <c r="BI17" s="244"/>
      <c r="BJ17" s="244"/>
      <c r="BK17" s="244"/>
      <c r="BL17" s="244"/>
      <c r="BM17" s="299">
        <f t="shared" si="35"/>
        <v>47149</v>
      </c>
      <c r="BY17" s="380"/>
      <c r="CA17" s="167" t="s">
        <v>424</v>
      </c>
      <c r="CB17" s="167" t="s">
        <v>424</v>
      </c>
      <c r="CC17" s="171" t="s">
        <v>404</v>
      </c>
      <c r="CD17" s="171" t="s">
        <v>404</v>
      </c>
      <c r="CE17" s="171" t="s">
        <v>50</v>
      </c>
      <c r="CF17" s="172">
        <v>45689</v>
      </c>
      <c r="CG17" s="172">
        <v>47149</v>
      </c>
      <c r="CH17" s="172">
        <f t="shared" si="47"/>
        <v>45689</v>
      </c>
      <c r="CI17" s="172">
        <f t="shared" si="47"/>
        <v>47149</v>
      </c>
      <c r="CJ17" s="168"/>
      <c r="CK17" s="168"/>
      <c r="CL17" s="169"/>
      <c r="CM17" s="369"/>
      <c r="CN17" s="364"/>
      <c r="CO17" s="173"/>
      <c r="CP17" s="174">
        <f>CR17-60</f>
        <v>45419</v>
      </c>
      <c r="CQ17" s="174">
        <f>IF(DAY(CP17)&lt;=15,DATE(YEAR(CP17),MONTH(CP17),1),EOMONTH(CP17,0))</f>
        <v>45413</v>
      </c>
      <c r="CR17" s="174">
        <f>CT17</f>
        <v>45479</v>
      </c>
      <c r="CS17" s="174">
        <f>IF(DAY(CR17)&lt;=15,DATE(YEAR(CR17),MONTH(CR17),1),EOMONTH(CR17,0))</f>
        <v>45474</v>
      </c>
      <c r="CT17" s="174">
        <f>CV17-210</f>
        <v>45479</v>
      </c>
      <c r="CU17" s="174">
        <f>IF(DAY(CT17)&lt;=15,DATE(YEAR(CT17),MONTH(CT17),1),EOMONTH(CT17,0))</f>
        <v>45474</v>
      </c>
      <c r="CV17" s="174">
        <f>CF17</f>
        <v>45689</v>
      </c>
      <c r="CW17" s="174">
        <f>IF(DAY(CV17)&lt;=15,DATE(YEAR(CV17),MONTH(CV17),1),EOMONTH(CV17,0))</f>
        <v>45689</v>
      </c>
      <c r="CX17" s="145">
        <f>CG17-270</f>
        <v>46879</v>
      </c>
      <c r="CY17" s="145">
        <f>CG17-210</f>
        <v>46939</v>
      </c>
      <c r="CZ17" s="145">
        <f>CG17-60</f>
        <v>47089</v>
      </c>
    </row>
    <row r="18" spans="1:104" ht="30" customHeight="1">
      <c r="A18" s="130" t="s">
        <v>426</v>
      </c>
      <c r="B18" s="130" t="s">
        <v>401</v>
      </c>
      <c r="C18" s="131" t="s">
        <v>427</v>
      </c>
      <c r="D18" s="132" t="str">
        <f t="shared" ca="1" si="34"/>
        <v>À venir</v>
      </c>
      <c r="E18" s="244"/>
      <c r="F18" s="245"/>
      <c r="G18" s="245"/>
      <c r="H18" s="245"/>
      <c r="I18" s="245"/>
      <c r="J18" s="245"/>
      <c r="K18" s="245"/>
      <c r="L18" s="245"/>
      <c r="M18" s="245"/>
      <c r="N18" s="245"/>
      <c r="O18" s="245"/>
      <c r="P18" s="245"/>
      <c r="Q18" s="244"/>
      <c r="R18" s="244"/>
      <c r="S18" s="244"/>
      <c r="T18" s="244"/>
      <c r="U18" s="244"/>
      <c r="V18" s="244"/>
      <c r="W18" s="244"/>
      <c r="X18" s="244"/>
      <c r="Y18" s="244"/>
      <c r="Z18" s="244"/>
      <c r="AA18" s="244"/>
      <c r="AB18" s="244"/>
      <c r="AC18" s="244"/>
      <c r="AD18" s="244"/>
      <c r="AE18" s="244"/>
      <c r="AF18" s="244"/>
      <c r="AG18" s="244"/>
      <c r="AH18" s="244"/>
      <c r="AI18" s="244"/>
      <c r="AJ18" s="244"/>
      <c r="AK18" s="244"/>
      <c r="AL18" s="244"/>
      <c r="AM18" s="244"/>
      <c r="AN18" s="244"/>
      <c r="AO18" s="244"/>
      <c r="AP18" s="244"/>
      <c r="AQ18" s="244"/>
      <c r="AR18" s="244"/>
      <c r="AS18" s="244"/>
      <c r="AT18" s="244"/>
      <c r="AU18" s="244"/>
      <c r="AV18" s="244"/>
      <c r="AW18" s="244"/>
      <c r="AX18" s="244"/>
      <c r="AY18" s="244"/>
      <c r="AZ18" s="244"/>
      <c r="BA18" s="244"/>
      <c r="BB18" s="244"/>
      <c r="BC18" s="244"/>
      <c r="BD18" s="244"/>
      <c r="BE18" s="244"/>
      <c r="BF18" s="244"/>
      <c r="BG18" s="244"/>
      <c r="BH18" s="244"/>
      <c r="BI18" s="244"/>
      <c r="BJ18" s="244"/>
      <c r="BK18" s="244"/>
      <c r="BL18" s="244"/>
      <c r="BM18" s="299">
        <f t="shared" si="35"/>
        <v>47542</v>
      </c>
      <c r="BY18" s="380"/>
      <c r="CA18" s="167" t="s">
        <v>426</v>
      </c>
      <c r="CB18" s="167" t="s">
        <v>426</v>
      </c>
      <c r="CC18" s="171" t="s">
        <v>404</v>
      </c>
      <c r="CD18" s="171"/>
      <c r="CE18" s="171"/>
      <c r="CF18" s="172">
        <v>46082</v>
      </c>
      <c r="CG18" s="172">
        <f>CF18+1460</f>
        <v>47542</v>
      </c>
      <c r="CH18" s="172">
        <f t="shared" ref="CH18" si="48">IF(DAY(CF18)&lt;=15,DATE(YEAR(CF18),MONTH(CF18),1),EOMONTH(CF18,0))</f>
        <v>46082</v>
      </c>
      <c r="CI18" s="172">
        <f t="shared" ref="CI18" si="49">IF(DAY(CG18)&lt;=15,DATE(YEAR(CG18),MONTH(CG18),1),EOMONTH(CG18,0))</f>
        <v>47542</v>
      </c>
      <c r="CJ18" s="168"/>
      <c r="CK18" s="168"/>
      <c r="CL18" s="169"/>
      <c r="CM18" s="369"/>
      <c r="CN18" s="364"/>
      <c r="CO18" s="173"/>
      <c r="CP18" s="174">
        <v>45931</v>
      </c>
      <c r="CQ18" s="174">
        <f>IF(DAY(CP18)&lt;=15,DATE(YEAR(CP18),MONTH(CP18),1),EOMONTH(CP18,0))</f>
        <v>45931</v>
      </c>
      <c r="CR18" s="174">
        <v>46022</v>
      </c>
      <c r="CS18" s="174">
        <f>IF(DAY(CR18)&lt;=15,DATE(YEAR(CR18),MONTH(CR18),1),EOMONTH(CR18,0))</f>
        <v>46022</v>
      </c>
      <c r="CT18" s="174">
        <v>46023</v>
      </c>
      <c r="CU18" s="174">
        <f>IF(DAY(CT18)&lt;=15,DATE(YEAR(CT18),MONTH(CT18),1),EOMONTH(CT18,0))</f>
        <v>46023</v>
      </c>
      <c r="CV18" s="174">
        <f>CF18</f>
        <v>46082</v>
      </c>
      <c r="CW18" s="174">
        <f>IF(DAY(CV18)&lt;=15,DATE(YEAR(CV18),MONTH(CV18),1),EOMONTH(CV18,0))</f>
        <v>46082</v>
      </c>
      <c r="CX18" s="145"/>
      <c r="CY18" s="145"/>
      <c r="CZ18" s="145"/>
    </row>
    <row r="19" spans="1:104" ht="30" customHeight="1">
      <c r="A19" s="130" t="s">
        <v>428</v>
      </c>
      <c r="B19" s="130" t="s">
        <v>401</v>
      </c>
      <c r="C19" s="130" t="s">
        <v>429</v>
      </c>
      <c r="D19" s="132" t="str">
        <f t="shared" ca="1" si="34"/>
        <v>À venir</v>
      </c>
      <c r="Q19" s="244"/>
      <c r="R19" s="244"/>
      <c r="S19" s="244"/>
      <c r="T19" s="244"/>
      <c r="U19" s="244"/>
      <c r="V19" s="244"/>
      <c r="W19" s="244"/>
      <c r="X19" s="244"/>
      <c r="Y19" s="244"/>
      <c r="Z19" s="244"/>
      <c r="AA19" s="244"/>
      <c r="AB19" s="244"/>
      <c r="AC19" s="244"/>
      <c r="AD19" s="244"/>
      <c r="AE19" s="244"/>
      <c r="AF19" s="244"/>
      <c r="AG19" s="244"/>
      <c r="AH19" s="244"/>
      <c r="AI19" s="244"/>
      <c r="AJ19" s="244"/>
      <c r="AK19" s="244"/>
      <c r="AL19" s="244"/>
      <c r="AM19" s="244"/>
      <c r="AN19" s="244"/>
      <c r="AO19" s="244"/>
      <c r="AP19" s="244"/>
      <c r="AQ19" s="244"/>
      <c r="AR19" s="244"/>
      <c r="AS19" s="244"/>
      <c r="AT19" s="244"/>
      <c r="AU19" s="244"/>
      <c r="AV19" s="244"/>
      <c r="AW19" s="244"/>
      <c r="AX19" s="244"/>
      <c r="AY19" s="244"/>
      <c r="AZ19" s="244"/>
      <c r="BA19" s="244"/>
      <c r="BB19" s="244"/>
      <c r="BC19" s="244"/>
      <c r="BD19" s="244"/>
      <c r="BE19" s="244"/>
      <c r="BF19" s="244"/>
      <c r="BG19" s="244"/>
      <c r="BH19" s="244"/>
      <c r="BI19" s="244"/>
      <c r="BJ19" s="244"/>
      <c r="BK19" s="244"/>
      <c r="BL19" s="244"/>
      <c r="BM19" s="299">
        <f t="shared" si="35"/>
        <v>47586</v>
      </c>
      <c r="BY19" s="380"/>
      <c r="CA19" s="167" t="s">
        <v>428</v>
      </c>
      <c r="CB19" s="167" t="s">
        <v>428</v>
      </c>
      <c r="CC19" s="171" t="s">
        <v>404</v>
      </c>
      <c r="CD19" s="171"/>
      <c r="CE19" s="171"/>
      <c r="CF19" s="375">
        <v>46126</v>
      </c>
      <c r="CG19" s="375">
        <f>CF19+1460</f>
        <v>47586</v>
      </c>
      <c r="CH19" s="172">
        <f t="shared" ref="CH19:CI21" si="50">IF(DAY(CF19)&lt;=15,DATE(YEAR(CF19),MONTH(CF19),1),EOMONTH(CF19,0))</f>
        <v>46113</v>
      </c>
      <c r="CI19" s="172">
        <f t="shared" si="50"/>
        <v>47574</v>
      </c>
      <c r="CJ19" s="168"/>
      <c r="CK19" s="168"/>
      <c r="CL19" s="169"/>
      <c r="CM19" s="369"/>
      <c r="CN19" s="364"/>
      <c r="CO19" s="173"/>
      <c r="CP19" s="174">
        <f t="shared" ref="CP19" si="51">CR19-60</f>
        <v>45856</v>
      </c>
      <c r="CQ19" s="174">
        <f>IF(DAY(CP19)&lt;=15,DATE(YEAR(CP19),MONTH(CP19),1),EOMONTH(CP19,0))</f>
        <v>45869</v>
      </c>
      <c r="CR19" s="174">
        <f t="shared" ref="CR19" si="52">CT19</f>
        <v>45916</v>
      </c>
      <c r="CS19" s="174">
        <f>IF(DAY(CR19)&lt;=15,DATE(YEAR(CR19),MONTH(CR19),1),EOMONTH(CR19,0))</f>
        <v>45930</v>
      </c>
      <c r="CT19" s="174">
        <f t="shared" ref="CT19" si="53">CV19-210</f>
        <v>45916</v>
      </c>
      <c r="CU19" s="174">
        <f>IF(DAY(CT19)&lt;=15,DATE(YEAR(CT19),MONTH(CT19),1),EOMONTH(CT19,0))</f>
        <v>45930</v>
      </c>
      <c r="CV19" s="174">
        <f>CF19</f>
        <v>46126</v>
      </c>
      <c r="CW19" s="174">
        <f>IF(DAY(CV19)&lt;=15,DATE(YEAR(CV19),MONTH(CV19),1),EOMONTH(CV19,0))</f>
        <v>46113</v>
      </c>
      <c r="CX19" s="145">
        <f t="shared" ref="CX19" si="54">CG19-270</f>
        <v>47316</v>
      </c>
      <c r="CY19" s="145">
        <f t="shared" ref="CY19" si="55">CG19-210</f>
        <v>47376</v>
      </c>
      <c r="CZ19" s="145">
        <f t="shared" ref="CZ19" si="56">CG19-60</f>
        <v>47526</v>
      </c>
    </row>
    <row r="20" spans="1:104" ht="36.65" customHeight="1">
      <c r="A20" s="130" t="s">
        <v>430</v>
      </c>
      <c r="B20" s="130" t="s">
        <v>431</v>
      </c>
      <c r="C20" s="131" t="s">
        <v>432</v>
      </c>
      <c r="D20" s="132" t="str">
        <f t="shared" ca="1" si="22"/>
        <v>En cours</v>
      </c>
      <c r="E20" s="244"/>
      <c r="F20" s="245"/>
      <c r="G20" s="245"/>
      <c r="H20" s="245"/>
      <c r="I20" s="245"/>
      <c r="J20" s="245"/>
      <c r="K20" s="245"/>
      <c r="L20" s="245"/>
      <c r="M20" s="245"/>
      <c r="N20" s="245"/>
      <c r="O20" s="245"/>
      <c r="P20" s="245"/>
      <c r="Q20" s="244"/>
      <c r="R20" s="244"/>
      <c r="S20" s="244"/>
      <c r="T20" s="244"/>
      <c r="U20" s="244"/>
      <c r="V20" s="244"/>
      <c r="W20" s="244"/>
      <c r="X20" s="244"/>
      <c r="Y20" s="244"/>
      <c r="Z20" s="244"/>
      <c r="AA20" s="244"/>
      <c r="AB20" s="244"/>
      <c r="AC20" s="244"/>
      <c r="AD20" s="244"/>
      <c r="AE20" s="244"/>
      <c r="AF20" s="244"/>
      <c r="AG20" s="244"/>
      <c r="AH20" s="244"/>
      <c r="AI20" s="244"/>
      <c r="AJ20" s="244"/>
      <c r="AK20" s="244"/>
      <c r="AL20" s="244"/>
      <c r="AM20" s="244"/>
      <c r="AN20" s="244"/>
      <c r="AO20" s="244"/>
      <c r="AP20" s="244"/>
      <c r="AQ20" s="244"/>
      <c r="AR20" s="244"/>
      <c r="AS20" s="244"/>
      <c r="AT20" s="244"/>
      <c r="AU20" s="244"/>
      <c r="AV20" s="244"/>
      <c r="AW20" s="244"/>
      <c r="AX20" s="244"/>
      <c r="AY20" s="244"/>
      <c r="AZ20" s="244"/>
      <c r="BA20" s="244"/>
      <c r="BB20" s="244"/>
      <c r="BC20" s="244"/>
      <c r="BD20" s="244"/>
      <c r="BE20" s="244"/>
      <c r="BF20" s="244"/>
      <c r="BG20" s="244"/>
      <c r="BH20" s="244"/>
      <c r="BI20" s="244"/>
      <c r="BJ20" s="244"/>
      <c r="BK20" s="244"/>
      <c r="BL20" s="244"/>
      <c r="BM20" s="299">
        <f t="shared" si="2"/>
        <v>47391</v>
      </c>
      <c r="BY20" s="380"/>
      <c r="CA20" s="170" t="s">
        <v>415</v>
      </c>
      <c r="CB20" s="167" t="s">
        <v>430</v>
      </c>
      <c r="CC20" s="171" t="s">
        <v>404</v>
      </c>
      <c r="CD20" s="171" t="s">
        <v>404</v>
      </c>
      <c r="CE20" s="171" t="s">
        <v>63</v>
      </c>
      <c r="CF20" s="172">
        <v>45931</v>
      </c>
      <c r="CG20" s="172">
        <v>47391</v>
      </c>
      <c r="CH20" s="172">
        <f t="shared" si="50"/>
        <v>45931</v>
      </c>
      <c r="CI20" s="172">
        <f t="shared" si="50"/>
        <v>47391</v>
      </c>
      <c r="CJ20" s="168"/>
      <c r="CK20" s="168"/>
      <c r="CL20" s="169"/>
      <c r="CM20" s="369"/>
      <c r="CN20" s="364"/>
      <c r="CO20" s="173"/>
      <c r="CP20" s="174">
        <f>CR20-120</f>
        <v>45601</v>
      </c>
      <c r="CQ20" s="174">
        <f t="shared" ref="CQ20" si="57">IF(DAY(CP20)&lt;=15,DATE(YEAR(CP20),MONTH(CP20),1),EOMONTH(CP20,0))</f>
        <v>45597</v>
      </c>
      <c r="CR20" s="174">
        <f t="shared" ref="CR20" si="58">CT20</f>
        <v>45721</v>
      </c>
      <c r="CS20" s="174">
        <f t="shared" ref="CS20" si="59">IF(DAY(CR20)&lt;=15,DATE(YEAR(CR20),MONTH(CR20),1),EOMONTH(CR20,0))</f>
        <v>45717</v>
      </c>
      <c r="CT20" s="174">
        <f t="shared" ref="CT20" si="60">CV20-210</f>
        <v>45721</v>
      </c>
      <c r="CU20" s="174">
        <f t="shared" ref="CU20" si="61">IF(DAY(CT20)&lt;=15,DATE(YEAR(CT20),MONTH(CT20),1),EOMONTH(CT20,0))</f>
        <v>45717</v>
      </c>
      <c r="CV20" s="174">
        <f t="shared" ref="CV20" si="62">CF20</f>
        <v>45931</v>
      </c>
      <c r="CW20" s="174">
        <f t="shared" ref="CW20" si="63">IF(DAY(CV20)&lt;=15,DATE(YEAR(CV20),MONTH(CV20),1),EOMONTH(CV20,0))</f>
        <v>45931</v>
      </c>
      <c r="CX20" s="145">
        <f t="shared" ref="CX20" si="64">CG20-270</f>
        <v>47121</v>
      </c>
      <c r="CY20" s="145">
        <f t="shared" ref="CY20" si="65">CG20-210</f>
        <v>47181</v>
      </c>
      <c r="CZ20" s="145">
        <f t="shared" ref="CZ20" si="66">CG20-60</f>
        <v>47331</v>
      </c>
    </row>
    <row r="21" spans="1:104" ht="36.65" customHeight="1">
      <c r="A21" s="130" t="s">
        <v>433</v>
      </c>
      <c r="B21" s="130" t="s">
        <v>431</v>
      </c>
      <c r="C21" s="131" t="s">
        <v>434</v>
      </c>
      <c r="D21" s="132" t="str">
        <f t="shared" ca="1" si="22"/>
        <v>En cours</v>
      </c>
      <c r="E21" s="244"/>
      <c r="F21" s="245"/>
      <c r="G21" s="245"/>
      <c r="H21" s="245"/>
      <c r="I21" s="245"/>
      <c r="J21" s="245"/>
      <c r="K21" s="245"/>
      <c r="L21" s="245"/>
      <c r="M21" s="245"/>
      <c r="N21" s="245"/>
      <c r="O21" s="245"/>
      <c r="P21" s="245"/>
      <c r="Q21" s="244"/>
      <c r="R21" s="244"/>
      <c r="S21" s="244"/>
      <c r="T21" s="244"/>
      <c r="U21" s="244"/>
      <c r="V21" s="244"/>
      <c r="W21" s="244"/>
      <c r="X21" s="244"/>
      <c r="Y21" s="244"/>
      <c r="Z21" s="244"/>
      <c r="AA21" s="244"/>
      <c r="AB21" s="244"/>
      <c r="AC21" s="244"/>
      <c r="AD21" s="244"/>
      <c r="AE21" s="244"/>
      <c r="AF21" s="244"/>
      <c r="AG21" s="244"/>
      <c r="AH21" s="244"/>
      <c r="AI21" s="244"/>
      <c r="AJ21" s="244"/>
      <c r="AK21" s="244"/>
      <c r="AL21" s="244"/>
      <c r="AM21" s="244"/>
      <c r="AN21" s="244"/>
      <c r="AO21" s="244"/>
      <c r="AP21" s="244"/>
      <c r="AQ21" s="244"/>
      <c r="AR21" s="244"/>
      <c r="AS21" s="244"/>
      <c r="AT21" s="244"/>
      <c r="AU21" s="244"/>
      <c r="AV21" s="244"/>
      <c r="AW21" s="244"/>
      <c r="AX21" s="244"/>
      <c r="AY21" s="244"/>
      <c r="AZ21" s="244"/>
      <c r="BA21" s="244"/>
      <c r="BB21" s="244"/>
      <c r="BC21" s="244"/>
      <c r="BD21" s="244"/>
      <c r="BE21" s="244"/>
      <c r="BF21" s="244"/>
      <c r="BG21" s="244"/>
      <c r="BH21" s="244"/>
      <c r="BI21" s="244"/>
      <c r="BJ21" s="244"/>
      <c r="BK21" s="244"/>
      <c r="BL21" s="244"/>
      <c r="BM21" s="299">
        <f t="shared" si="2"/>
        <v>46752</v>
      </c>
      <c r="BY21" s="380"/>
      <c r="CA21" s="170" t="s">
        <v>435</v>
      </c>
      <c r="CB21" s="167" t="s">
        <v>433</v>
      </c>
      <c r="CC21" s="171" t="s">
        <v>404</v>
      </c>
      <c r="CD21" s="171" t="s">
        <v>404</v>
      </c>
      <c r="CE21" s="171"/>
      <c r="CF21" s="172">
        <v>45292</v>
      </c>
      <c r="CG21" s="172">
        <v>46752</v>
      </c>
      <c r="CH21" s="172">
        <f t="shared" si="50"/>
        <v>45292</v>
      </c>
      <c r="CI21" s="172">
        <f t="shared" si="50"/>
        <v>46752</v>
      </c>
      <c r="CJ21" s="168" t="s">
        <v>0</v>
      </c>
      <c r="CK21" s="168" t="s">
        <v>434</v>
      </c>
      <c r="CL21" s="169"/>
      <c r="CM21" s="369"/>
      <c r="CN21" s="364"/>
      <c r="CO21" s="173"/>
      <c r="CP21" s="174">
        <f>CR21-60</f>
        <v>45022</v>
      </c>
      <c r="CQ21" s="174">
        <f>IF(DAY(CP21)&lt;=15,DATE(YEAR(CP21),MONTH(CP21),1),EOMONTH(CP21,0))</f>
        <v>45017</v>
      </c>
      <c r="CR21" s="174">
        <f>CT21</f>
        <v>45082</v>
      </c>
      <c r="CS21" s="174">
        <f>IF(DAY(CR21)&lt;=15,DATE(YEAR(CR21),MONTH(CR21),1),EOMONTH(CR21,0))</f>
        <v>45078</v>
      </c>
      <c r="CT21" s="174">
        <f>CV21-210</f>
        <v>45082</v>
      </c>
      <c r="CU21" s="174">
        <f>IF(DAY(CT21)&lt;=15,DATE(YEAR(CT21),MONTH(CT21),1),EOMONTH(CT21,0))</f>
        <v>45078</v>
      </c>
      <c r="CV21" s="174">
        <f>CF21</f>
        <v>45292</v>
      </c>
      <c r="CW21" s="174">
        <f>IF(DAY(CV21)&lt;=15,DATE(YEAR(CV21),MONTH(CV21),1),EOMONTH(CV21,0))</f>
        <v>45292</v>
      </c>
      <c r="CX21" s="145">
        <f>CG21-270</f>
        <v>46482</v>
      </c>
      <c r="CY21" s="145">
        <f>CG21-210</f>
        <v>46542</v>
      </c>
      <c r="CZ21" s="145">
        <f>CG21-60</f>
        <v>46692</v>
      </c>
    </row>
    <row r="22" spans="1:104" ht="36.65" customHeight="1">
      <c r="A22" s="130" t="s">
        <v>436</v>
      </c>
      <c r="B22" s="130" t="s">
        <v>431</v>
      </c>
      <c r="C22" s="131" t="s">
        <v>437</v>
      </c>
      <c r="D22" s="132" t="str">
        <f t="shared" ca="1" si="22"/>
        <v>En cours</v>
      </c>
      <c r="Q22" s="244"/>
      <c r="R22" s="244"/>
      <c r="S22" s="244"/>
      <c r="T22" s="244"/>
      <c r="U22" s="244"/>
      <c r="V22" s="244"/>
      <c r="W22" s="244"/>
      <c r="X22" s="244"/>
      <c r="Y22" s="244"/>
      <c r="Z22" s="244"/>
      <c r="AA22" s="244"/>
      <c r="AB22" s="244"/>
      <c r="AC22" s="244"/>
      <c r="AD22" s="244"/>
      <c r="AE22" s="244"/>
      <c r="AF22" s="244"/>
      <c r="AG22" s="244"/>
      <c r="AH22" s="244"/>
      <c r="AI22" s="244"/>
      <c r="AJ22" s="244"/>
      <c r="AK22" s="244"/>
      <c r="AL22" s="244"/>
      <c r="AM22" s="244"/>
      <c r="AN22" s="244"/>
      <c r="AO22" s="244"/>
      <c r="AP22" s="244"/>
      <c r="AQ22" s="244"/>
      <c r="AR22" s="244"/>
      <c r="AS22" s="244"/>
      <c r="AT22" s="244"/>
      <c r="AU22" s="244"/>
      <c r="AV22" s="244"/>
      <c r="AW22" s="244"/>
      <c r="AX22" s="244"/>
      <c r="AY22" s="244"/>
      <c r="AZ22" s="244"/>
      <c r="BA22" s="244"/>
      <c r="BB22" s="244"/>
      <c r="BC22" s="244"/>
      <c r="BD22" s="244"/>
      <c r="BE22" s="244"/>
      <c r="BF22" s="244"/>
      <c r="BG22" s="244"/>
      <c r="BH22" s="244"/>
      <c r="BI22" s="244"/>
      <c r="BJ22" s="244"/>
      <c r="BK22" s="244"/>
      <c r="BL22" s="244"/>
      <c r="BM22" s="299">
        <f t="shared" si="2"/>
        <v>47449.000243055554</v>
      </c>
      <c r="BY22" s="380"/>
      <c r="CA22" s="167" t="s">
        <v>436</v>
      </c>
      <c r="CB22" s="167" t="s">
        <v>436</v>
      </c>
      <c r="CC22" s="171" t="s">
        <v>404</v>
      </c>
      <c r="CD22" s="171"/>
      <c r="CE22" s="171" t="s">
        <v>63</v>
      </c>
      <c r="CF22" s="172">
        <v>45992.000243055554</v>
      </c>
      <c r="CG22" s="172">
        <v>47449.000243055554</v>
      </c>
      <c r="CH22" s="172">
        <f t="shared" ref="CH22" si="67">IF(DAY(CF22)&lt;=15,DATE(YEAR(CF22),MONTH(CF22),1),EOMONTH(CF22,0))</f>
        <v>45992</v>
      </c>
      <c r="CI22" s="172">
        <f t="shared" ref="CI22" si="68">IF(DAY(CG22)&lt;=15,DATE(YEAR(CG22),MONTH(CG22),1),EOMONTH(CG22,0))</f>
        <v>47452</v>
      </c>
      <c r="CJ22" s="168"/>
      <c r="CK22" s="168"/>
      <c r="CL22" s="169"/>
      <c r="CM22" s="369"/>
      <c r="CN22" s="364"/>
      <c r="CO22" s="173"/>
      <c r="CP22" s="174">
        <f t="shared" ref="CP22:CP38" si="69">CR22-120</f>
        <v>45662.000243055554</v>
      </c>
      <c r="CQ22" s="174">
        <f t="shared" ref="CQ22:CQ38" si="70">IF(DAY(CP22)&lt;=15,DATE(YEAR(CP22),MONTH(CP22),1),EOMONTH(CP22,0))</f>
        <v>45658</v>
      </c>
      <c r="CR22" s="174">
        <f t="shared" ref="CR22:CR38" si="71">CT22</f>
        <v>45782.000243055554</v>
      </c>
      <c r="CS22" s="174">
        <f t="shared" ref="CS22:CS38" si="72">IF(DAY(CR22)&lt;=15,DATE(YEAR(CR22),MONTH(CR22),1),EOMONTH(CR22,0))</f>
        <v>45778</v>
      </c>
      <c r="CT22" s="174">
        <f t="shared" ref="CT22:CT38" si="73">CV22-210</f>
        <v>45782.000243055554</v>
      </c>
      <c r="CU22" s="174">
        <f t="shared" ref="CU22:CU38" si="74">IF(DAY(CT22)&lt;=15,DATE(YEAR(CT22),MONTH(CT22),1),EOMONTH(CT22,0))</f>
        <v>45778</v>
      </c>
      <c r="CV22" s="174">
        <f t="shared" ref="CV22:CV38" si="75">CF22</f>
        <v>45992.000243055554</v>
      </c>
      <c r="CW22" s="174">
        <f t="shared" ref="CW22:CW38" si="76">IF(DAY(CV22)&lt;=15,DATE(YEAR(CV22),MONTH(CV22),1),EOMONTH(CV22,0))</f>
        <v>45992</v>
      </c>
      <c r="CX22" s="145">
        <f t="shared" ref="CX22:CX38" si="77">CG22-270</f>
        <v>47179.000243055554</v>
      </c>
      <c r="CY22" s="145">
        <f t="shared" ref="CY22:CY38" si="78">CG22-210</f>
        <v>47239.000243055554</v>
      </c>
      <c r="CZ22" s="145">
        <f t="shared" ref="CZ22:CZ38" si="79">CG22-60</f>
        <v>47389.000243055554</v>
      </c>
    </row>
    <row r="23" spans="1:104" ht="27.65" customHeight="1">
      <c r="A23" s="130" t="s">
        <v>438</v>
      </c>
      <c r="B23" s="130" t="s">
        <v>431</v>
      </c>
      <c r="C23" s="131" t="s">
        <v>439</v>
      </c>
      <c r="D23" s="132" t="str">
        <f t="shared" ref="D23:D36" ca="1" si="80">IF(CG23&lt;TODAY(),"Terminé",(IF(CF23&gt;=TODAY(),"À venir","En cours")))</f>
        <v>En cours</v>
      </c>
      <c r="E23" s="244"/>
      <c r="F23" s="245"/>
      <c r="G23" s="245"/>
      <c r="H23" s="245"/>
      <c r="I23" s="245"/>
      <c r="J23" s="245"/>
      <c r="K23" s="245"/>
      <c r="L23" s="245"/>
      <c r="M23" s="245"/>
      <c r="N23" s="245"/>
      <c r="O23" s="245"/>
      <c r="P23" s="245"/>
      <c r="Q23" s="244"/>
      <c r="R23" s="244"/>
      <c r="S23" s="244"/>
      <c r="T23" s="244"/>
      <c r="U23" s="244"/>
      <c r="V23" s="244"/>
      <c r="W23" s="244"/>
      <c r="X23" s="244"/>
      <c r="Y23" s="244"/>
      <c r="Z23" s="244"/>
      <c r="AA23" s="244"/>
      <c r="AB23" s="244"/>
      <c r="AC23" s="244"/>
      <c r="AD23" s="244"/>
      <c r="AE23" s="244"/>
      <c r="AF23" s="244"/>
      <c r="AG23" s="244"/>
      <c r="AH23" s="244"/>
      <c r="AI23" s="244"/>
      <c r="AJ23" s="244"/>
      <c r="AK23" s="244"/>
      <c r="AL23" s="244"/>
      <c r="AM23" s="244"/>
      <c r="AN23" s="244"/>
      <c r="AO23" s="244"/>
      <c r="AP23" s="244"/>
      <c r="AQ23" s="244"/>
      <c r="AR23" s="244"/>
      <c r="AS23" s="244"/>
      <c r="AT23" s="244"/>
      <c r="AU23" s="244"/>
      <c r="AV23" s="244"/>
      <c r="AW23" s="244"/>
      <c r="AX23" s="244"/>
      <c r="AY23" s="244"/>
      <c r="AZ23" s="244"/>
      <c r="BA23" s="244"/>
      <c r="BB23" s="244"/>
      <c r="BC23" s="244"/>
      <c r="BD23" s="244"/>
      <c r="BE23" s="244"/>
      <c r="BF23" s="244"/>
      <c r="BG23" s="244"/>
      <c r="BH23" s="244"/>
      <c r="BI23" s="244"/>
      <c r="BJ23" s="244"/>
      <c r="BK23" s="244"/>
      <c r="BL23" s="244"/>
      <c r="BM23" s="299">
        <f t="shared" ref="BM23:BM36" si="81">CG23</f>
        <v>46724</v>
      </c>
      <c r="BY23" s="380"/>
      <c r="CA23" s="170" t="s">
        <v>440</v>
      </c>
      <c r="CB23" s="167" t="s">
        <v>438</v>
      </c>
      <c r="CC23" s="171" t="s">
        <v>404</v>
      </c>
      <c r="CD23" s="171" t="s">
        <v>404</v>
      </c>
      <c r="CE23" s="171" t="s">
        <v>63</v>
      </c>
      <c r="CF23" s="172">
        <v>45264</v>
      </c>
      <c r="CG23" s="172">
        <v>46724</v>
      </c>
      <c r="CH23" s="172">
        <f>IF(DAY(CF23)&lt;=15,DATE(YEAR(CF23),MONTH(CF23),1),EOMONTH(CF23,0))</f>
        <v>45261</v>
      </c>
      <c r="CI23" s="172">
        <f>IF(DAY(CG23)&lt;=15,DATE(YEAR(CG23),MONTH(CG23),1),EOMONTH(CG23,0))</f>
        <v>46722</v>
      </c>
      <c r="CJ23" s="168" t="s">
        <v>0</v>
      </c>
      <c r="CK23" s="168" t="s">
        <v>441</v>
      </c>
      <c r="CL23" s="169"/>
      <c r="CM23" s="369" t="s">
        <v>10</v>
      </c>
      <c r="CN23" s="364"/>
      <c r="CO23" s="173"/>
      <c r="CP23" s="174">
        <f>CR23-60</f>
        <v>44994</v>
      </c>
      <c r="CQ23" s="174">
        <f>IF(DAY(CP23)&lt;=15,DATE(YEAR(CP23),MONTH(CP23),1),EOMONTH(CP23,0))</f>
        <v>44986</v>
      </c>
      <c r="CR23" s="174">
        <f>CT23</f>
        <v>45054</v>
      </c>
      <c r="CS23" s="174">
        <f>IF(DAY(CR23)&lt;=15,DATE(YEAR(CR23),MONTH(CR23),1),EOMONTH(CR23,0))</f>
        <v>45047</v>
      </c>
      <c r="CT23" s="174">
        <f>CV23-210</f>
        <v>45054</v>
      </c>
      <c r="CU23" s="174">
        <f>IF(DAY(CT23)&lt;=15,DATE(YEAR(CT23),MONTH(CT23),1),EOMONTH(CT23,0))</f>
        <v>45047</v>
      </c>
      <c r="CV23" s="174">
        <f>CF23</f>
        <v>45264</v>
      </c>
      <c r="CW23" s="174">
        <f>IF(DAY(CV23)&lt;=15,DATE(YEAR(CV23),MONTH(CV23),1),EOMONTH(CV23,0))</f>
        <v>45261</v>
      </c>
      <c r="CX23" s="145">
        <f>CG23-270</f>
        <v>46454</v>
      </c>
      <c r="CY23" s="145">
        <f>CG23-210</f>
        <v>46514</v>
      </c>
      <c r="CZ23" s="145">
        <f>CG23-60</f>
        <v>46664</v>
      </c>
    </row>
    <row r="24" spans="1:104" ht="27.65" customHeight="1">
      <c r="A24" s="130" t="s">
        <v>65</v>
      </c>
      <c r="B24" s="130" t="s">
        <v>431</v>
      </c>
      <c r="C24" s="131" t="s">
        <v>439</v>
      </c>
      <c r="D24" s="132" t="str">
        <f t="shared" ca="1" si="80"/>
        <v>À venir</v>
      </c>
      <c r="E24" s="244"/>
      <c r="F24" s="245"/>
      <c r="G24" s="245"/>
      <c r="H24" s="245"/>
      <c r="I24" s="245"/>
      <c r="J24" s="245"/>
      <c r="K24" s="245"/>
      <c r="L24" s="245"/>
      <c r="M24" s="245"/>
      <c r="N24" s="245"/>
      <c r="O24" s="245"/>
      <c r="P24" s="245"/>
      <c r="Q24" s="244"/>
      <c r="R24" s="244"/>
      <c r="S24" s="244"/>
      <c r="T24" s="244"/>
      <c r="U24" s="244"/>
      <c r="V24" s="244"/>
      <c r="W24" s="244"/>
      <c r="X24" s="244"/>
      <c r="Y24" s="244"/>
      <c r="Z24" s="244"/>
      <c r="AA24" s="244"/>
      <c r="AB24" s="244"/>
      <c r="AC24" s="244"/>
      <c r="AD24" s="244"/>
      <c r="AE24" s="244"/>
      <c r="AF24" s="244"/>
      <c r="AG24" s="244"/>
      <c r="AH24" s="244"/>
      <c r="AI24" s="244"/>
      <c r="AJ24" s="244"/>
      <c r="AK24" s="244"/>
      <c r="AL24" s="244"/>
      <c r="AM24" s="244"/>
      <c r="AN24" s="244"/>
      <c r="AO24" s="244"/>
      <c r="AP24" s="244"/>
      <c r="AQ24" s="244"/>
      <c r="AR24" s="244"/>
      <c r="AS24" s="244"/>
      <c r="AT24" s="244"/>
      <c r="AU24" s="244"/>
      <c r="AV24" s="244"/>
      <c r="AW24" s="244"/>
      <c r="AX24" s="244"/>
      <c r="AY24" s="244"/>
      <c r="AZ24" s="244"/>
      <c r="BA24" s="244"/>
      <c r="BB24" s="244"/>
      <c r="BC24" s="244"/>
      <c r="BD24" s="244"/>
      <c r="BE24" s="244"/>
      <c r="BF24" s="244"/>
      <c r="BG24" s="244"/>
      <c r="BH24" s="244"/>
      <c r="BI24" s="244"/>
      <c r="BJ24" s="244"/>
      <c r="BK24" s="244"/>
      <c r="BL24" s="244"/>
      <c r="BM24" s="299">
        <f t="shared" si="81"/>
        <v>48165</v>
      </c>
      <c r="BY24" s="380"/>
      <c r="CA24" s="167" t="s">
        <v>438</v>
      </c>
      <c r="CB24" s="167" t="s">
        <v>70</v>
      </c>
      <c r="CC24" s="171" t="s">
        <v>404</v>
      </c>
      <c r="CD24" s="171"/>
      <c r="CE24" s="171"/>
      <c r="CF24" s="172">
        <v>46705</v>
      </c>
      <c r="CG24" s="172">
        <f>CF24+1460</f>
        <v>48165</v>
      </c>
      <c r="CH24" s="172">
        <f t="shared" ref="CH24" si="82">IF(DAY(CF24)&lt;=15,DATE(YEAR(CF24),MONTH(CF24),1),EOMONTH(CF24,0))</f>
        <v>46692</v>
      </c>
      <c r="CI24" s="172">
        <f t="shared" ref="CI24" si="83">IF(DAY(CG24)&lt;=15,DATE(YEAR(CG24),MONTH(CG24),1),EOMONTH(CG24,0))</f>
        <v>48153</v>
      </c>
      <c r="CJ24" s="168"/>
      <c r="CK24" s="168"/>
      <c r="CL24" s="169"/>
      <c r="CM24" s="369"/>
      <c r="CN24" s="364"/>
      <c r="CO24" s="173"/>
      <c r="CP24" s="174">
        <v>46357</v>
      </c>
      <c r="CQ24" s="174">
        <f t="shared" ref="CQ24" si="84">IF(DAY(CP24)&lt;=15,DATE(YEAR(CP24),MONTH(CP24),1),EOMONTH(CP24,0))</f>
        <v>46357</v>
      </c>
      <c r="CR24" s="174">
        <f t="shared" ref="CR24" si="85">CT24</f>
        <v>46495</v>
      </c>
      <c r="CS24" s="174">
        <f t="shared" ref="CS24" si="86">IF(DAY(CR24)&lt;=15,DATE(YEAR(CR24),MONTH(CR24),1),EOMONTH(CR24,0))</f>
        <v>46507</v>
      </c>
      <c r="CT24" s="174">
        <f t="shared" ref="CT24" si="87">CV24-210</f>
        <v>46495</v>
      </c>
      <c r="CU24" s="174">
        <f t="shared" ref="CU24" si="88">IF(DAY(CT24)&lt;=15,DATE(YEAR(CT24),MONTH(CT24),1),EOMONTH(CT24,0))</f>
        <v>46507</v>
      </c>
      <c r="CV24" s="174">
        <f t="shared" ref="CV24" si="89">CF24</f>
        <v>46705</v>
      </c>
      <c r="CW24" s="174">
        <f t="shared" ref="CW24" si="90">IF(DAY(CV24)&lt;=15,DATE(YEAR(CV24),MONTH(CV24),1),EOMONTH(CV24,0))</f>
        <v>46692</v>
      </c>
      <c r="CX24" s="145"/>
      <c r="CY24" s="145"/>
      <c r="CZ24" s="145"/>
    </row>
    <row r="25" spans="1:104" ht="27.65" customHeight="1">
      <c r="A25" s="130" t="s">
        <v>442</v>
      </c>
      <c r="B25" s="130" t="s">
        <v>431</v>
      </c>
      <c r="C25" s="130" t="s">
        <v>443</v>
      </c>
      <c r="D25" s="132" t="str">
        <f t="shared" ca="1" si="80"/>
        <v>En cours</v>
      </c>
      <c r="E25" s="244"/>
      <c r="F25" s="245"/>
      <c r="G25" s="245"/>
      <c r="H25" s="245"/>
      <c r="I25" s="245"/>
      <c r="J25" s="245"/>
      <c r="K25" s="245"/>
      <c r="L25" s="245"/>
      <c r="M25" s="245"/>
      <c r="N25" s="245"/>
      <c r="O25" s="245"/>
      <c r="P25" s="245"/>
      <c r="Q25" s="244"/>
      <c r="R25" s="244"/>
      <c r="S25" s="244"/>
      <c r="T25" s="244"/>
      <c r="U25" s="244"/>
      <c r="V25" s="244"/>
      <c r="W25" s="244"/>
      <c r="X25" s="244"/>
      <c r="Y25" s="244"/>
      <c r="Z25" s="244"/>
      <c r="AA25" s="244"/>
      <c r="AB25" s="244"/>
      <c r="AC25" s="244"/>
      <c r="AD25" s="244"/>
      <c r="AE25" s="244"/>
      <c r="AF25" s="244"/>
      <c r="AG25" s="244"/>
      <c r="AH25" s="244"/>
      <c r="AI25" s="244"/>
      <c r="AJ25" s="244"/>
      <c r="AK25" s="244"/>
      <c r="AL25" s="244"/>
      <c r="AM25" s="244"/>
      <c r="AN25" s="244"/>
      <c r="AO25" s="244"/>
      <c r="AP25" s="244"/>
      <c r="AQ25" s="244"/>
      <c r="AR25" s="244"/>
      <c r="AS25" s="244"/>
      <c r="AT25" s="244"/>
      <c r="AU25" s="244"/>
      <c r="AV25" s="244"/>
      <c r="AW25" s="244"/>
      <c r="AX25" s="244"/>
      <c r="AY25" s="244"/>
      <c r="AZ25" s="244"/>
      <c r="BA25" s="244"/>
      <c r="BB25" s="244"/>
      <c r="BC25" s="244"/>
      <c r="BD25" s="244"/>
      <c r="BE25" s="244"/>
      <c r="BF25" s="244"/>
      <c r="BG25" s="244"/>
      <c r="BH25" s="244"/>
      <c r="BI25" s="244"/>
      <c r="BJ25" s="244"/>
      <c r="BK25" s="244"/>
      <c r="BL25" s="244"/>
      <c r="BM25" s="299">
        <f t="shared" si="81"/>
        <v>46097</v>
      </c>
      <c r="BY25" s="380"/>
      <c r="CA25" s="170" t="s">
        <v>442</v>
      </c>
      <c r="CB25" s="167" t="s">
        <v>442</v>
      </c>
      <c r="CC25" s="171" t="s">
        <v>404</v>
      </c>
      <c r="CD25" s="171" t="s">
        <v>404</v>
      </c>
      <c r="CE25" s="171" t="s">
        <v>63</v>
      </c>
      <c r="CF25" s="172">
        <v>44587</v>
      </c>
      <c r="CG25" s="172">
        <v>46097</v>
      </c>
      <c r="CH25" s="172">
        <f t="shared" ref="CH25:CI27" si="91">IF(DAY(CF25)&lt;=15,DATE(YEAR(CF25),MONTH(CF25),1),EOMONTH(CF25,0))</f>
        <v>44592</v>
      </c>
      <c r="CI25" s="172">
        <f t="shared" si="91"/>
        <v>46112</v>
      </c>
      <c r="CJ25" s="168" t="s">
        <v>0</v>
      </c>
      <c r="CK25" s="168" t="s">
        <v>444</v>
      </c>
      <c r="CL25" s="169"/>
      <c r="CM25" s="369" t="s">
        <v>10</v>
      </c>
      <c r="CN25" s="364"/>
      <c r="CO25" s="173"/>
      <c r="CP25" s="174">
        <f>CR25-60</f>
        <v>44317</v>
      </c>
      <c r="CQ25" s="174">
        <f>IF(DAY(CP25)&lt;=15,DATE(YEAR(CP25),MONTH(CP25),1),EOMONTH(CP25,0))</f>
        <v>44317</v>
      </c>
      <c r="CR25" s="174">
        <f>CT25</f>
        <v>44377</v>
      </c>
      <c r="CS25" s="174">
        <f>IF(DAY(CR25)&lt;=15,DATE(YEAR(CR25),MONTH(CR25),1),EOMONTH(CR25,0))</f>
        <v>44377</v>
      </c>
      <c r="CT25" s="174">
        <f>CV25-210</f>
        <v>44377</v>
      </c>
      <c r="CU25" s="174">
        <f>IF(DAY(CT25)&lt;=15,DATE(YEAR(CT25),MONTH(CT25),1),EOMONTH(CT25,0))</f>
        <v>44377</v>
      </c>
      <c r="CV25" s="174">
        <f>CF25</f>
        <v>44587</v>
      </c>
      <c r="CW25" s="174">
        <f>IF(DAY(CV25)&lt;=15,DATE(YEAR(CV25),MONTH(CV25),1),EOMONTH(CV25,0))</f>
        <v>44592</v>
      </c>
      <c r="CX25" s="145">
        <f>CG25-270</f>
        <v>45827</v>
      </c>
      <c r="CY25" s="145">
        <f>CG25-210</f>
        <v>45887</v>
      </c>
      <c r="CZ25" s="145">
        <f>CG25-60</f>
        <v>46037</v>
      </c>
    </row>
    <row r="26" spans="1:104" ht="27.65" customHeight="1">
      <c r="A26" s="130" t="s">
        <v>445</v>
      </c>
      <c r="B26" s="130" t="s">
        <v>431</v>
      </c>
      <c r="C26" s="130" t="s">
        <v>443</v>
      </c>
      <c r="D26" s="132" t="str">
        <f t="shared" ca="1" si="80"/>
        <v>En cours</v>
      </c>
      <c r="E26" s="244"/>
      <c r="F26" s="245"/>
      <c r="G26" s="245"/>
      <c r="H26" s="245"/>
      <c r="I26" s="245"/>
      <c r="J26" s="245"/>
      <c r="K26" s="245"/>
      <c r="L26" s="245"/>
      <c r="M26" s="245"/>
      <c r="N26" s="245"/>
      <c r="O26" s="245"/>
      <c r="P26" s="245"/>
      <c r="Q26" s="244"/>
      <c r="R26" s="244"/>
      <c r="S26" s="244"/>
      <c r="T26" s="244"/>
      <c r="U26" s="244"/>
      <c r="V26" s="244"/>
      <c r="W26" s="244"/>
      <c r="X26" s="244"/>
      <c r="Y26" s="244"/>
      <c r="Z26" s="244"/>
      <c r="AA26" s="244"/>
      <c r="AB26" s="244"/>
      <c r="AC26" s="244"/>
      <c r="AD26" s="244"/>
      <c r="AE26" s="244"/>
      <c r="AF26" s="244"/>
      <c r="AG26" s="244"/>
      <c r="AH26" s="244"/>
      <c r="AI26" s="244"/>
      <c r="AJ26" s="244"/>
      <c r="AK26" s="244"/>
      <c r="AL26" s="244"/>
      <c r="AM26" s="244"/>
      <c r="AN26" s="244"/>
      <c r="AO26" s="244"/>
      <c r="AP26" s="244"/>
      <c r="AQ26" s="244"/>
      <c r="AR26" s="244"/>
      <c r="AS26" s="244"/>
      <c r="AT26" s="244"/>
      <c r="AU26" s="244"/>
      <c r="AV26" s="244"/>
      <c r="AW26" s="244"/>
      <c r="AX26" s="244"/>
      <c r="AY26" s="244"/>
      <c r="AZ26" s="244"/>
      <c r="BA26" s="244"/>
      <c r="BB26" s="244"/>
      <c r="BC26" s="244"/>
      <c r="BD26" s="244"/>
      <c r="BE26" s="244"/>
      <c r="BF26" s="244"/>
      <c r="BG26" s="244"/>
      <c r="BH26" s="244"/>
      <c r="BI26" s="244"/>
      <c r="BJ26" s="244"/>
      <c r="BK26" s="244"/>
      <c r="BL26" s="244"/>
      <c r="BM26" s="299">
        <f t="shared" si="81"/>
        <v>46097</v>
      </c>
      <c r="BY26" s="380"/>
      <c r="CA26" s="176" t="s">
        <v>442</v>
      </c>
      <c r="CB26" s="167" t="s">
        <v>445</v>
      </c>
      <c r="CC26" s="171" t="s">
        <v>404</v>
      </c>
      <c r="CD26" s="171" t="s">
        <v>404</v>
      </c>
      <c r="CE26" s="171"/>
      <c r="CF26" s="172">
        <v>44678</v>
      </c>
      <c r="CG26" s="172">
        <v>46097</v>
      </c>
      <c r="CH26" s="172">
        <f t="shared" si="91"/>
        <v>44681</v>
      </c>
      <c r="CI26" s="172">
        <f t="shared" si="91"/>
        <v>46112</v>
      </c>
      <c r="CJ26" s="168" t="s">
        <v>0</v>
      </c>
      <c r="CK26" s="168" t="s">
        <v>444</v>
      </c>
      <c r="CL26" s="169"/>
      <c r="CM26" s="369"/>
      <c r="CN26" s="364"/>
      <c r="CO26" s="173"/>
      <c r="CP26" s="174">
        <f>CR26-60</f>
        <v>44408</v>
      </c>
      <c r="CQ26" s="174">
        <f>IF(DAY(CP26)&lt;=15,DATE(YEAR(CP26),MONTH(CP26),1),EOMONTH(CP26,0))</f>
        <v>44408</v>
      </c>
      <c r="CR26" s="174">
        <f>CT26</f>
        <v>44468</v>
      </c>
      <c r="CS26" s="174">
        <f>IF(DAY(CR26)&lt;=15,DATE(YEAR(CR26),MONTH(CR26),1),EOMONTH(CR26,0))</f>
        <v>44469</v>
      </c>
      <c r="CT26" s="174">
        <f>CV26-210</f>
        <v>44468</v>
      </c>
      <c r="CU26" s="174">
        <f>IF(DAY(CT26)&lt;=15,DATE(YEAR(CT26),MONTH(CT26),1),EOMONTH(CT26,0))</f>
        <v>44469</v>
      </c>
      <c r="CV26" s="174">
        <f>CF26</f>
        <v>44678</v>
      </c>
      <c r="CW26" s="174">
        <f>IF(DAY(CV26)&lt;=15,DATE(YEAR(CV26),MONTH(CV26),1),EOMONTH(CV26,0))</f>
        <v>44681</v>
      </c>
      <c r="CX26" s="145">
        <f>CG26-270</f>
        <v>45827</v>
      </c>
      <c r="CY26" s="145">
        <f>CG26-210</f>
        <v>45887</v>
      </c>
      <c r="CZ26" s="145">
        <f>CG26-60</f>
        <v>46037</v>
      </c>
    </row>
    <row r="27" spans="1:104" ht="27.65" customHeight="1">
      <c r="A27" s="130" t="s">
        <v>446</v>
      </c>
      <c r="B27" s="130" t="s">
        <v>431</v>
      </c>
      <c r="C27" s="130" t="s">
        <v>443</v>
      </c>
      <c r="D27" s="132" t="str">
        <f t="shared" ca="1" si="80"/>
        <v>En cours</v>
      </c>
      <c r="E27" s="244"/>
      <c r="F27" s="245"/>
      <c r="G27" s="245"/>
      <c r="H27" s="245"/>
      <c r="I27" s="245"/>
      <c r="J27" s="245"/>
      <c r="K27" s="245"/>
      <c r="L27" s="245"/>
      <c r="M27" s="245"/>
      <c r="N27" s="245"/>
      <c r="O27" s="245"/>
      <c r="P27" s="245"/>
      <c r="Q27" s="244"/>
      <c r="R27" s="244"/>
      <c r="S27" s="244"/>
      <c r="T27" s="244"/>
      <c r="U27" s="244"/>
      <c r="V27" s="244"/>
      <c r="W27" s="244"/>
      <c r="X27" s="244"/>
      <c r="Y27" s="244"/>
      <c r="Z27" s="244"/>
      <c r="AA27" s="244"/>
      <c r="AB27" s="244"/>
      <c r="AC27" s="244"/>
      <c r="AD27" s="244"/>
      <c r="AE27" s="244"/>
      <c r="AF27" s="244"/>
      <c r="AG27" s="244"/>
      <c r="AH27" s="244"/>
      <c r="AI27" s="244"/>
      <c r="AJ27" s="244"/>
      <c r="AK27" s="244"/>
      <c r="AL27" s="244"/>
      <c r="AM27" s="244"/>
      <c r="AN27" s="244"/>
      <c r="AO27" s="244"/>
      <c r="AP27" s="244"/>
      <c r="AQ27" s="244"/>
      <c r="AR27" s="244"/>
      <c r="AS27" s="244"/>
      <c r="AT27" s="244"/>
      <c r="AU27" s="244"/>
      <c r="AV27" s="244"/>
      <c r="AW27" s="244"/>
      <c r="AX27" s="244"/>
      <c r="AY27" s="244"/>
      <c r="AZ27" s="244"/>
      <c r="BA27" s="244"/>
      <c r="BB27" s="244"/>
      <c r="BC27" s="244"/>
      <c r="BD27" s="244"/>
      <c r="BE27" s="244"/>
      <c r="BF27" s="244"/>
      <c r="BG27" s="244"/>
      <c r="BH27" s="244"/>
      <c r="BI27" s="244"/>
      <c r="BJ27" s="244"/>
      <c r="BK27" s="244"/>
      <c r="BL27" s="244"/>
      <c r="BM27" s="299">
        <f t="shared" si="81"/>
        <v>47528</v>
      </c>
      <c r="BY27" s="380"/>
      <c r="CA27" s="170" t="s">
        <v>442</v>
      </c>
      <c r="CB27" s="167" t="s">
        <v>446</v>
      </c>
      <c r="CC27" s="171" t="s">
        <v>404</v>
      </c>
      <c r="CD27" s="171" t="s">
        <v>404</v>
      </c>
      <c r="CE27" s="171" t="s">
        <v>63</v>
      </c>
      <c r="CF27" s="172">
        <v>46068</v>
      </c>
      <c r="CG27" s="172">
        <f>CF27+1460</f>
        <v>47528</v>
      </c>
      <c r="CH27" s="172">
        <f t="shared" si="91"/>
        <v>46054</v>
      </c>
      <c r="CI27" s="172">
        <f t="shared" si="91"/>
        <v>47515</v>
      </c>
      <c r="CJ27" s="168" t="s">
        <v>0</v>
      </c>
      <c r="CK27" s="168" t="s">
        <v>444</v>
      </c>
      <c r="CL27" s="169"/>
      <c r="CM27" s="369" t="s">
        <v>10</v>
      </c>
      <c r="CN27" s="364"/>
      <c r="CO27" s="173"/>
      <c r="CP27" s="174">
        <f>CR27-120</f>
        <v>45738</v>
      </c>
      <c r="CQ27" s="174">
        <f>IF(DAY(CP27)&lt;=15,DATE(YEAR(CP27),MONTH(CP27),1),EOMONTH(CP27,0))</f>
        <v>45747</v>
      </c>
      <c r="CR27" s="174">
        <f>CT27</f>
        <v>45858</v>
      </c>
      <c r="CS27" s="174">
        <f>IF(DAY(CR27)&lt;=15,DATE(YEAR(CR27),MONTH(CR27),1),EOMONTH(CR27,0))</f>
        <v>45869</v>
      </c>
      <c r="CT27" s="174">
        <f>CV27-210</f>
        <v>45858</v>
      </c>
      <c r="CU27" s="174">
        <f>IF(DAY(CT27)&lt;=15,DATE(YEAR(CT27),MONTH(CT27),1),EOMONTH(CT27,0))</f>
        <v>45869</v>
      </c>
      <c r="CV27" s="174">
        <f>CF27</f>
        <v>46068</v>
      </c>
      <c r="CW27" s="174">
        <f>IF(DAY(CV27)&lt;=15,DATE(YEAR(CV27),MONTH(CV27),1),EOMONTH(CV27,0))</f>
        <v>46054</v>
      </c>
      <c r="CX27" s="145">
        <f>CG27-270</f>
        <v>47258</v>
      </c>
      <c r="CY27" s="145">
        <f>CG27-210</f>
        <v>47318</v>
      </c>
      <c r="CZ27" s="145">
        <f>CG27-60</f>
        <v>47468</v>
      </c>
    </row>
    <row r="28" spans="1:104" ht="27.65" customHeight="1">
      <c r="A28" s="130" t="s">
        <v>65</v>
      </c>
      <c r="B28" s="130" t="s">
        <v>431</v>
      </c>
      <c r="C28" s="130" t="s">
        <v>443</v>
      </c>
      <c r="D28" s="132" t="str">
        <f t="shared" ca="1" si="80"/>
        <v>À venir</v>
      </c>
      <c r="E28" s="244"/>
      <c r="F28" s="245"/>
      <c r="G28" s="245"/>
      <c r="H28" s="245"/>
      <c r="I28" s="245"/>
      <c r="J28" s="245"/>
      <c r="K28" s="245"/>
      <c r="L28" s="245"/>
      <c r="M28" s="245"/>
      <c r="N28" s="245"/>
      <c r="O28" s="245"/>
      <c r="P28" s="245"/>
      <c r="Q28" s="244"/>
      <c r="R28" s="244"/>
      <c r="S28" s="244"/>
      <c r="T28" s="244"/>
      <c r="U28" s="244"/>
      <c r="V28" s="244"/>
      <c r="W28" s="244"/>
      <c r="X28" s="244"/>
      <c r="Y28" s="244"/>
      <c r="Z28" s="244"/>
      <c r="AA28" s="244"/>
      <c r="AB28" s="244"/>
      <c r="AC28" s="244"/>
      <c r="AD28" s="244"/>
      <c r="AE28" s="244"/>
      <c r="AF28" s="244"/>
      <c r="AG28" s="244"/>
      <c r="AH28" s="244"/>
      <c r="AI28" s="244"/>
      <c r="AJ28" s="244"/>
      <c r="AK28" s="244"/>
      <c r="AL28" s="244"/>
      <c r="AM28" s="244"/>
      <c r="AN28" s="244"/>
      <c r="AO28" s="244"/>
      <c r="AP28" s="244"/>
      <c r="AQ28" s="244"/>
      <c r="AR28" s="244"/>
      <c r="AS28" s="244"/>
      <c r="AT28" s="244"/>
      <c r="AU28" s="244"/>
      <c r="AV28" s="244"/>
      <c r="AW28" s="244"/>
      <c r="AX28" s="244"/>
      <c r="AY28" s="244"/>
      <c r="AZ28" s="244"/>
      <c r="BA28" s="244"/>
      <c r="BB28" s="244"/>
      <c r="BC28" s="244"/>
      <c r="BD28" s="244"/>
      <c r="BE28" s="244"/>
      <c r="BF28" s="244"/>
      <c r="BG28" s="244"/>
      <c r="BH28" s="244"/>
      <c r="BI28" s="244"/>
      <c r="BJ28" s="244"/>
      <c r="BK28" s="244"/>
      <c r="BL28" s="244"/>
      <c r="BM28" s="299">
        <f t="shared" si="81"/>
        <v>47627</v>
      </c>
      <c r="BY28" s="380"/>
      <c r="CA28" s="167" t="s">
        <v>446</v>
      </c>
      <c r="CB28" s="167" t="s">
        <v>447</v>
      </c>
      <c r="CC28" s="171" t="s">
        <v>404</v>
      </c>
      <c r="CD28" s="171"/>
      <c r="CE28" s="171"/>
      <c r="CF28" s="172">
        <v>46167</v>
      </c>
      <c r="CG28" s="172">
        <f>CF28+1460</f>
        <v>47627</v>
      </c>
      <c r="CH28" s="172">
        <f t="shared" ref="CH28" si="92">IF(DAY(CF28)&lt;=15,DATE(YEAR(CF28),MONTH(CF28),1),EOMONTH(CF28,0))</f>
        <v>46173</v>
      </c>
      <c r="CI28" s="172">
        <f t="shared" ref="CI28" si="93">IF(DAY(CG28)&lt;=15,DATE(YEAR(CG28),MONTH(CG28),1),EOMONTH(CG28,0))</f>
        <v>47634</v>
      </c>
      <c r="CJ28" s="168"/>
      <c r="CK28" s="168"/>
      <c r="CL28" s="169"/>
      <c r="CM28" s="369"/>
      <c r="CN28" s="364"/>
      <c r="CO28" s="173"/>
      <c r="CP28" s="174">
        <f>CR28-120</f>
        <v>45837</v>
      </c>
      <c r="CQ28" s="174">
        <f t="shared" ref="CQ28" si="94">IF(DAY(CP28)&lt;=15,DATE(YEAR(CP28),MONTH(CP28),1),EOMONTH(CP28,0))</f>
        <v>45838</v>
      </c>
      <c r="CR28" s="174">
        <f t="shared" ref="CR28" si="95">CT28</f>
        <v>45957</v>
      </c>
      <c r="CS28" s="174">
        <f t="shared" ref="CS28" si="96">IF(DAY(CR28)&lt;=15,DATE(YEAR(CR28),MONTH(CR28),1),EOMONTH(CR28,0))</f>
        <v>45961</v>
      </c>
      <c r="CT28" s="174">
        <f t="shared" ref="CT28" si="97">CV28-210</f>
        <v>45957</v>
      </c>
      <c r="CU28" s="174">
        <f t="shared" ref="CU28" si="98">IF(DAY(CT28)&lt;=15,DATE(YEAR(CT28),MONTH(CT28),1),EOMONTH(CT28,0))</f>
        <v>45961</v>
      </c>
      <c r="CV28" s="174">
        <f t="shared" ref="CV28" si="99">CF28</f>
        <v>46167</v>
      </c>
      <c r="CW28" s="174">
        <f t="shared" ref="CW28" si="100">IF(DAY(CV28)&lt;=15,DATE(YEAR(CV28),MONTH(CV28),1),EOMONTH(CV28,0))</f>
        <v>46173</v>
      </c>
      <c r="CX28" s="145">
        <f>CG28-270</f>
        <v>47357</v>
      </c>
      <c r="CY28" s="145">
        <f>CG28-210</f>
        <v>47417</v>
      </c>
      <c r="CZ28" s="145">
        <f>CG28-60</f>
        <v>47567</v>
      </c>
    </row>
    <row r="29" spans="1:104" ht="32.5" customHeight="1">
      <c r="A29" s="130" t="s">
        <v>448</v>
      </c>
      <c r="B29" s="130" t="s">
        <v>431</v>
      </c>
      <c r="C29" s="130" t="s">
        <v>449</v>
      </c>
      <c r="D29" s="132" t="str">
        <f t="shared" ca="1" si="80"/>
        <v>En cours</v>
      </c>
      <c r="E29" s="244"/>
      <c r="F29" s="245"/>
      <c r="G29" s="245"/>
      <c r="H29" s="245"/>
      <c r="I29" s="245"/>
      <c r="J29" s="245"/>
      <c r="K29" s="245"/>
      <c r="L29" s="245"/>
      <c r="M29" s="245"/>
      <c r="N29" s="245"/>
      <c r="O29" s="245"/>
      <c r="P29" s="245"/>
      <c r="Q29" s="244"/>
      <c r="R29" s="244"/>
      <c r="S29" s="244"/>
      <c r="T29" s="244"/>
      <c r="U29" s="244"/>
      <c r="V29" s="244"/>
      <c r="W29" s="244"/>
      <c r="X29" s="244"/>
      <c r="Y29" s="244"/>
      <c r="Z29" s="244"/>
      <c r="AA29" s="244"/>
      <c r="AB29" s="244"/>
      <c r="AC29" s="244"/>
      <c r="AD29" s="244"/>
      <c r="AE29" s="244"/>
      <c r="AF29" s="244"/>
      <c r="AG29" s="244"/>
      <c r="AH29" s="244"/>
      <c r="AI29" s="244"/>
      <c r="AJ29" s="244"/>
      <c r="AK29" s="244"/>
      <c r="AL29" s="244"/>
      <c r="AM29" s="244"/>
      <c r="AN29" s="244"/>
      <c r="AO29" s="244"/>
      <c r="AP29" s="244"/>
      <c r="AQ29" s="244"/>
      <c r="AR29" s="244"/>
      <c r="AS29" s="244"/>
      <c r="AT29" s="244"/>
      <c r="AU29" s="244"/>
      <c r="AV29" s="244"/>
      <c r="AW29" s="244"/>
      <c r="AX29" s="244"/>
      <c r="AY29" s="244"/>
      <c r="AZ29" s="244"/>
      <c r="BA29" s="244"/>
      <c r="BB29" s="244"/>
      <c r="BC29" s="244"/>
      <c r="BD29" s="244"/>
      <c r="BE29" s="244"/>
      <c r="BF29" s="244"/>
      <c r="BG29" s="244"/>
      <c r="BH29" s="244"/>
      <c r="BI29" s="244"/>
      <c r="BJ29" s="244"/>
      <c r="BK29" s="244"/>
      <c r="BL29" s="244"/>
      <c r="BM29" s="299">
        <f t="shared" si="81"/>
        <v>46387</v>
      </c>
      <c r="BY29" s="380"/>
      <c r="CA29" s="170" t="s">
        <v>448</v>
      </c>
      <c r="CB29" s="167" t="s">
        <v>448</v>
      </c>
      <c r="CC29" s="171" t="s">
        <v>404</v>
      </c>
      <c r="CD29" s="171" t="s">
        <v>404</v>
      </c>
      <c r="CE29" s="171" t="s">
        <v>63</v>
      </c>
      <c r="CF29" s="172">
        <v>44927</v>
      </c>
      <c r="CG29" s="172">
        <v>46387</v>
      </c>
      <c r="CH29" s="172">
        <f t="shared" ref="CH29:CI31" si="101">IF(DAY(CF29)&lt;=15,DATE(YEAR(CF29),MONTH(CF29),1),EOMONTH(CF29,0))</f>
        <v>44927</v>
      </c>
      <c r="CI29" s="172">
        <f t="shared" si="101"/>
        <v>46387</v>
      </c>
      <c r="CJ29" s="168" t="s">
        <v>0</v>
      </c>
      <c r="CK29" s="173" t="s">
        <v>450</v>
      </c>
      <c r="CL29" s="169"/>
      <c r="CM29" s="369" t="s">
        <v>10</v>
      </c>
      <c r="CN29" s="364"/>
      <c r="CO29" s="173"/>
      <c r="CP29" s="174">
        <f>CR29-60</f>
        <v>44657</v>
      </c>
      <c r="CQ29" s="174">
        <f>IF(DAY(CP29)&lt;=15,DATE(YEAR(CP29),MONTH(CP29),1),EOMONTH(CP29,0))</f>
        <v>44652</v>
      </c>
      <c r="CR29" s="174">
        <f>CT29</f>
        <v>44717</v>
      </c>
      <c r="CS29" s="174">
        <f>IF(DAY(CR29)&lt;=15,DATE(YEAR(CR29),MONTH(CR29),1),EOMONTH(CR29,0))</f>
        <v>44713</v>
      </c>
      <c r="CT29" s="174">
        <f>CV29-210</f>
        <v>44717</v>
      </c>
      <c r="CU29" s="174">
        <f>IF(DAY(CT29)&lt;=15,DATE(YEAR(CT29),MONTH(CT29),1),EOMONTH(CT29,0))</f>
        <v>44713</v>
      </c>
      <c r="CV29" s="174">
        <f>CF29</f>
        <v>44927</v>
      </c>
      <c r="CW29" s="174">
        <f>IF(DAY(CV29)&lt;=15,DATE(YEAR(CV29),MONTH(CV29),1),EOMONTH(CV29,0))</f>
        <v>44927</v>
      </c>
      <c r="CX29" s="145">
        <f>CG29-270</f>
        <v>46117</v>
      </c>
      <c r="CY29" s="145">
        <f>CG29-210</f>
        <v>46177</v>
      </c>
      <c r="CZ29" s="145">
        <f>CG29-60</f>
        <v>46327</v>
      </c>
    </row>
    <row r="30" spans="1:104" ht="32.5" customHeight="1">
      <c r="A30" s="130" t="s">
        <v>65</v>
      </c>
      <c r="B30" s="130" t="s">
        <v>431</v>
      </c>
      <c r="C30" s="130" t="s">
        <v>451</v>
      </c>
      <c r="D30" s="132" t="str">
        <f t="shared" ca="1" si="80"/>
        <v>À venir</v>
      </c>
      <c r="E30" s="244"/>
      <c r="F30" s="245"/>
      <c r="G30" s="245"/>
      <c r="H30" s="245"/>
      <c r="I30" s="245"/>
      <c r="J30" s="245"/>
      <c r="K30" s="245"/>
      <c r="L30" s="245"/>
      <c r="M30" s="245"/>
      <c r="N30" s="245"/>
      <c r="O30" s="245"/>
      <c r="P30" s="245"/>
      <c r="Q30" s="244"/>
      <c r="R30" s="244"/>
      <c r="S30" s="244"/>
      <c r="T30" s="244"/>
      <c r="U30" s="244"/>
      <c r="V30" s="244"/>
      <c r="W30" s="244"/>
      <c r="X30" s="244"/>
      <c r="Y30" s="244"/>
      <c r="Z30" s="244"/>
      <c r="AA30" s="244"/>
      <c r="AB30" s="244"/>
      <c r="AC30" s="244"/>
      <c r="AD30" s="244"/>
      <c r="AE30" s="244"/>
      <c r="AF30" s="244"/>
      <c r="AG30" s="244"/>
      <c r="AH30" s="244"/>
      <c r="AI30" s="244"/>
      <c r="AJ30" s="244"/>
      <c r="AK30" s="244"/>
      <c r="AL30" s="244"/>
      <c r="AM30" s="244"/>
      <c r="AN30" s="244"/>
      <c r="AO30" s="244"/>
      <c r="AP30" s="244"/>
      <c r="AQ30" s="244"/>
      <c r="AR30" s="244"/>
      <c r="AS30" s="244"/>
      <c r="AT30" s="244"/>
      <c r="AU30" s="244"/>
      <c r="AV30" s="244"/>
      <c r="AW30" s="244"/>
      <c r="AX30" s="244"/>
      <c r="AY30" s="244"/>
      <c r="AZ30" s="244"/>
      <c r="BA30" s="244"/>
      <c r="BB30" s="244"/>
      <c r="BC30" s="244"/>
      <c r="BD30" s="244"/>
      <c r="BE30" s="244"/>
      <c r="BF30" s="244"/>
      <c r="BG30" s="244"/>
      <c r="BH30" s="244"/>
      <c r="BI30" s="244"/>
      <c r="BJ30" s="244"/>
      <c r="BK30" s="244"/>
      <c r="BL30" s="244"/>
      <c r="BM30" s="299">
        <f t="shared" si="81"/>
        <v>47800</v>
      </c>
      <c r="BY30" s="380"/>
      <c r="CA30" s="170" t="s">
        <v>448</v>
      </c>
      <c r="CB30" s="167" t="s">
        <v>452</v>
      </c>
      <c r="CC30" s="171" t="s">
        <v>404</v>
      </c>
      <c r="CD30" s="171"/>
      <c r="CE30" s="171"/>
      <c r="CF30" s="172">
        <v>46340</v>
      </c>
      <c r="CG30" s="172">
        <f>CF30+1460</f>
        <v>47800</v>
      </c>
      <c r="CH30" s="172">
        <f t="shared" si="101"/>
        <v>46327</v>
      </c>
      <c r="CI30" s="172">
        <f t="shared" si="101"/>
        <v>47788</v>
      </c>
      <c r="CJ30" s="168"/>
      <c r="CK30" s="173"/>
      <c r="CL30" s="169"/>
      <c r="CM30" s="369"/>
      <c r="CN30" s="364"/>
      <c r="CO30" s="173"/>
      <c r="CP30" s="174">
        <v>46174</v>
      </c>
      <c r="CQ30" s="174">
        <f t="shared" ref="CQ30" si="102">IF(DAY(CP30)&lt;=15,DATE(YEAR(CP30),MONTH(CP30),1),EOMONTH(CP30,0))</f>
        <v>46174</v>
      </c>
      <c r="CR30" s="174">
        <v>46266</v>
      </c>
      <c r="CS30" s="174">
        <f>IF(DAY(CR30)&lt;=15,DATE(YEAR(CR30),MONTH(CR30),1),EOMONTH(CR30,0))</f>
        <v>46266</v>
      </c>
      <c r="CT30" s="174">
        <v>46266</v>
      </c>
      <c r="CU30" s="174">
        <f>IF(DAY(CT30)&lt;=15,DATE(YEAR(CT30),MONTH(CT30),1),EOMONTH(CT30,0))</f>
        <v>46266</v>
      </c>
      <c r="CV30" s="174">
        <f>CF30</f>
        <v>46340</v>
      </c>
      <c r="CW30" s="174">
        <f>IF(DAY(CV30)&lt;=15,DATE(YEAR(CV30),MONTH(CV30),1),EOMONTH(CV30,0))</f>
        <v>46327</v>
      </c>
      <c r="CX30" s="145"/>
      <c r="CY30" s="145"/>
      <c r="CZ30" s="145"/>
    </row>
    <row r="31" spans="1:104" ht="32.5" customHeight="1">
      <c r="A31" s="130" t="s">
        <v>453</v>
      </c>
      <c r="B31" s="130" t="s">
        <v>431</v>
      </c>
      <c r="C31" s="130" t="s">
        <v>454</v>
      </c>
      <c r="D31" s="132" t="str">
        <f t="shared" ca="1" si="80"/>
        <v>En cours</v>
      </c>
      <c r="E31" s="244"/>
      <c r="F31" s="245"/>
      <c r="G31" s="245"/>
      <c r="H31" s="245"/>
      <c r="I31" s="245"/>
      <c r="J31" s="245"/>
      <c r="K31" s="245"/>
      <c r="L31" s="245"/>
      <c r="M31" s="245"/>
      <c r="N31" s="245"/>
      <c r="O31" s="245"/>
      <c r="P31" s="245"/>
      <c r="Q31" s="244"/>
      <c r="R31" s="244"/>
      <c r="S31" s="244"/>
      <c r="T31" s="244"/>
      <c r="U31" s="244"/>
      <c r="V31" s="244"/>
      <c r="W31" s="244"/>
      <c r="X31" s="244"/>
      <c r="Y31" s="244"/>
      <c r="Z31" s="244"/>
      <c r="AA31" s="244"/>
      <c r="AB31" s="244"/>
      <c r="AC31" s="244"/>
      <c r="AD31" s="244"/>
      <c r="AE31" s="244"/>
      <c r="AF31" s="244"/>
      <c r="AG31" s="244"/>
      <c r="AH31" s="244"/>
      <c r="AI31" s="244"/>
      <c r="AJ31" s="244"/>
      <c r="AK31" s="244"/>
      <c r="AL31" s="244"/>
      <c r="AM31" s="244"/>
      <c r="AN31" s="244"/>
      <c r="AO31" s="244"/>
      <c r="AP31" s="244"/>
      <c r="AQ31" s="244"/>
      <c r="AR31" s="244"/>
      <c r="AS31" s="244"/>
      <c r="AT31" s="244"/>
      <c r="AU31" s="244"/>
      <c r="AV31" s="244"/>
      <c r="AW31" s="244"/>
      <c r="AX31" s="244"/>
      <c r="AY31" s="244"/>
      <c r="AZ31" s="244"/>
      <c r="BA31" s="244"/>
      <c r="BB31" s="244"/>
      <c r="BC31" s="244"/>
      <c r="BD31" s="244"/>
      <c r="BE31" s="244"/>
      <c r="BF31" s="244"/>
      <c r="BG31" s="244"/>
      <c r="BH31" s="244"/>
      <c r="BI31" s="244"/>
      <c r="BJ31" s="244"/>
      <c r="BK31" s="244"/>
      <c r="BL31" s="244"/>
      <c r="BM31" s="299">
        <f t="shared" si="81"/>
        <v>46387</v>
      </c>
      <c r="BY31" s="380"/>
      <c r="CA31" s="170" t="s">
        <v>453</v>
      </c>
      <c r="CB31" s="167" t="s">
        <v>453</v>
      </c>
      <c r="CC31" s="171" t="s">
        <v>404</v>
      </c>
      <c r="CD31" s="171" t="s">
        <v>404</v>
      </c>
      <c r="CE31" s="171" t="s">
        <v>63</v>
      </c>
      <c r="CF31" s="172">
        <v>44927</v>
      </c>
      <c r="CG31" s="172">
        <v>46387</v>
      </c>
      <c r="CH31" s="172">
        <f t="shared" si="101"/>
        <v>44927</v>
      </c>
      <c r="CI31" s="172">
        <f t="shared" si="101"/>
        <v>46387</v>
      </c>
      <c r="CJ31" s="168" t="s">
        <v>0</v>
      </c>
      <c r="CK31" s="168" t="s">
        <v>455</v>
      </c>
      <c r="CL31" s="169"/>
      <c r="CM31" s="369" t="s">
        <v>10</v>
      </c>
      <c r="CN31" s="364"/>
      <c r="CO31" s="173"/>
      <c r="CP31" s="174">
        <f>CR31-60</f>
        <v>44657</v>
      </c>
      <c r="CQ31" s="174">
        <f t="shared" ref="CQ31:CQ36" si="103">IF(DAY(CP31)&lt;=15,DATE(YEAR(CP31),MONTH(CP31),1),EOMONTH(CP31,0))</f>
        <v>44652</v>
      </c>
      <c r="CR31" s="174">
        <f>CT31</f>
        <v>44717</v>
      </c>
      <c r="CS31" s="174">
        <f>IF(DAY(CR31)&lt;=15,DATE(YEAR(CR31),MONTH(CR31),1),EOMONTH(CR31,0))</f>
        <v>44713</v>
      </c>
      <c r="CT31" s="174">
        <f>CV31-210</f>
        <v>44717</v>
      </c>
      <c r="CU31" s="174">
        <f>IF(DAY(CT31)&lt;=15,DATE(YEAR(CT31),MONTH(CT31),1),EOMONTH(CT31,0))</f>
        <v>44713</v>
      </c>
      <c r="CV31" s="174">
        <f>CF31</f>
        <v>44927</v>
      </c>
      <c r="CW31" s="174">
        <f>IF(DAY(CV31)&lt;=15,DATE(YEAR(CV31),MONTH(CV31),1),EOMONTH(CV31,0))</f>
        <v>44927</v>
      </c>
      <c r="CX31" s="145">
        <f>CG31-270</f>
        <v>46117</v>
      </c>
      <c r="CY31" s="145">
        <f>CG31-210</f>
        <v>46177</v>
      </c>
      <c r="CZ31" s="145">
        <f>CG31-60</f>
        <v>46327</v>
      </c>
    </row>
    <row r="32" spans="1:104" ht="32.5" customHeight="1">
      <c r="A32" s="130" t="s">
        <v>65</v>
      </c>
      <c r="B32" s="130" t="s">
        <v>431</v>
      </c>
      <c r="C32" s="130" t="s">
        <v>451</v>
      </c>
      <c r="D32" s="132" t="str">
        <f t="shared" ca="1" si="80"/>
        <v>À venir</v>
      </c>
      <c r="E32" s="244"/>
      <c r="F32" s="245"/>
      <c r="G32" s="245"/>
      <c r="H32" s="245"/>
      <c r="I32" s="245"/>
      <c r="J32" s="245"/>
      <c r="K32" s="245"/>
      <c r="L32" s="245"/>
      <c r="M32" s="245"/>
      <c r="N32" s="245"/>
      <c r="O32" s="245"/>
      <c r="P32" s="245"/>
      <c r="Q32" s="244"/>
      <c r="R32" s="244"/>
      <c r="S32" s="244"/>
      <c r="T32" s="244"/>
      <c r="U32" s="244"/>
      <c r="V32" s="244"/>
      <c r="W32" s="244"/>
      <c r="X32" s="244"/>
      <c r="Y32" s="244"/>
      <c r="Z32" s="244"/>
      <c r="AA32" s="244"/>
      <c r="AB32" s="244"/>
      <c r="AC32" s="244"/>
      <c r="AD32" s="244"/>
      <c r="AE32" s="244"/>
      <c r="AF32" s="244"/>
      <c r="AG32" s="244"/>
      <c r="AH32" s="244"/>
      <c r="AI32" s="244"/>
      <c r="AJ32" s="244"/>
      <c r="AK32" s="244"/>
      <c r="AL32" s="244"/>
      <c r="AM32" s="244"/>
      <c r="AN32" s="244"/>
      <c r="AO32" s="244"/>
      <c r="AP32" s="244"/>
      <c r="AQ32" s="244"/>
      <c r="AR32" s="244"/>
      <c r="AS32" s="244"/>
      <c r="AT32" s="244"/>
      <c r="AU32" s="244"/>
      <c r="AV32" s="244"/>
      <c r="AW32" s="244"/>
      <c r="AX32" s="244"/>
      <c r="AY32" s="244"/>
      <c r="AZ32" s="244"/>
      <c r="BA32" s="244"/>
      <c r="BB32" s="244"/>
      <c r="BC32" s="244"/>
      <c r="BD32" s="244"/>
      <c r="BE32" s="244"/>
      <c r="BF32" s="244"/>
      <c r="BG32" s="244"/>
      <c r="BH32" s="244"/>
      <c r="BI32" s="244"/>
      <c r="BJ32" s="244"/>
      <c r="BK32" s="244"/>
      <c r="BL32" s="244"/>
      <c r="BM32" s="299">
        <f t="shared" si="81"/>
        <v>47800</v>
      </c>
      <c r="BY32" s="380"/>
      <c r="CA32" s="170" t="s">
        <v>456</v>
      </c>
      <c r="CB32" s="167" t="s">
        <v>457</v>
      </c>
      <c r="CC32" s="171" t="s">
        <v>404</v>
      </c>
      <c r="CD32" s="171"/>
      <c r="CE32" s="171"/>
      <c r="CF32" s="172">
        <v>46340</v>
      </c>
      <c r="CG32" s="172">
        <f>CF32+1460</f>
        <v>47800</v>
      </c>
      <c r="CH32" s="172">
        <f t="shared" ref="CH32" si="104">IF(DAY(CF32)&lt;=15,DATE(YEAR(CF32),MONTH(CF32),1),EOMONTH(CF32,0))</f>
        <v>46327</v>
      </c>
      <c r="CI32" s="172">
        <f t="shared" ref="CI32" si="105">IF(DAY(CG32)&lt;=15,DATE(YEAR(CG32),MONTH(CG32),1),EOMONTH(CG32,0))</f>
        <v>47788</v>
      </c>
      <c r="CJ32" s="168"/>
      <c r="CK32" s="173"/>
      <c r="CL32" s="169"/>
      <c r="CM32" s="369"/>
      <c r="CN32" s="364"/>
      <c r="CO32" s="173"/>
      <c r="CP32" s="174">
        <v>46174</v>
      </c>
      <c r="CQ32" s="174">
        <f t="shared" si="103"/>
        <v>46174</v>
      </c>
      <c r="CR32" s="174">
        <v>46266</v>
      </c>
      <c r="CS32" s="174">
        <f t="shared" ref="CS32" si="106">IF(DAY(CR32)&lt;=15,DATE(YEAR(CR32),MONTH(CR32),1),EOMONTH(CR32,0))</f>
        <v>46266</v>
      </c>
      <c r="CT32" s="174">
        <v>46266</v>
      </c>
      <c r="CU32" s="174">
        <f t="shared" ref="CU32" si="107">IF(DAY(CT32)&lt;=15,DATE(YEAR(CT32),MONTH(CT32),1),EOMONTH(CT32,0))</f>
        <v>46266</v>
      </c>
      <c r="CV32" s="174">
        <f t="shared" ref="CV32" si="108">CF32</f>
        <v>46340</v>
      </c>
      <c r="CW32" s="174">
        <f t="shared" ref="CW32" si="109">IF(DAY(CV32)&lt;=15,DATE(YEAR(CV32),MONTH(CV32),1),EOMONTH(CV32,0))</f>
        <v>46327</v>
      </c>
      <c r="CX32" s="145"/>
      <c r="CY32" s="145"/>
      <c r="CZ32" s="145"/>
    </row>
    <row r="33" spans="1:104" ht="32.5" customHeight="1">
      <c r="A33" s="130" t="s">
        <v>456</v>
      </c>
      <c r="B33" s="130" t="s">
        <v>431</v>
      </c>
      <c r="C33" s="131" t="s">
        <v>458</v>
      </c>
      <c r="D33" s="132" t="str">
        <f t="shared" ca="1" si="80"/>
        <v>En cours</v>
      </c>
      <c r="E33" s="244"/>
      <c r="F33" s="245"/>
      <c r="G33" s="245"/>
      <c r="H33" s="245"/>
      <c r="I33" s="245"/>
      <c r="J33" s="245"/>
      <c r="K33" s="245"/>
      <c r="L33" s="245"/>
      <c r="M33" s="245"/>
      <c r="N33" s="245"/>
      <c r="O33" s="245"/>
      <c r="P33" s="245"/>
      <c r="Q33" s="244"/>
      <c r="R33" s="244"/>
      <c r="S33" s="244"/>
      <c r="T33" s="244"/>
      <c r="U33" s="244"/>
      <c r="V33" s="244"/>
      <c r="W33" s="244"/>
      <c r="X33" s="244"/>
      <c r="Y33" s="244"/>
      <c r="Z33" s="244"/>
      <c r="AA33" s="244"/>
      <c r="AB33" s="244"/>
      <c r="AC33" s="244"/>
      <c r="AD33" s="244"/>
      <c r="AE33" s="244"/>
      <c r="AF33" s="244"/>
      <c r="AG33" s="244"/>
      <c r="AH33" s="244"/>
      <c r="AI33" s="244"/>
      <c r="AJ33" s="244"/>
      <c r="AK33" s="244"/>
      <c r="AL33" s="244"/>
      <c r="AM33" s="244"/>
      <c r="AN33" s="244"/>
      <c r="AO33" s="244"/>
      <c r="AP33" s="244"/>
      <c r="AQ33" s="244"/>
      <c r="AR33" s="244"/>
      <c r="AS33" s="244"/>
      <c r="AT33" s="244"/>
      <c r="AU33" s="244"/>
      <c r="AV33" s="244"/>
      <c r="AW33" s="244"/>
      <c r="AX33" s="244"/>
      <c r="AY33" s="244"/>
      <c r="AZ33" s="244"/>
      <c r="BA33" s="244"/>
      <c r="BB33" s="244"/>
      <c r="BC33" s="244"/>
      <c r="BD33" s="244"/>
      <c r="BE33" s="244"/>
      <c r="BF33" s="244"/>
      <c r="BG33" s="244"/>
      <c r="BH33" s="244"/>
      <c r="BI33" s="244"/>
      <c r="BJ33" s="244"/>
      <c r="BK33" s="244"/>
      <c r="BL33" s="244"/>
      <c r="BM33" s="299">
        <f t="shared" si="81"/>
        <v>46341</v>
      </c>
      <c r="BY33" s="380"/>
      <c r="CA33" s="170" t="s">
        <v>456</v>
      </c>
      <c r="CB33" s="167" t="s">
        <v>456</v>
      </c>
      <c r="CC33" s="171" t="s">
        <v>404</v>
      </c>
      <c r="CD33" s="171" t="s">
        <v>404</v>
      </c>
      <c r="CE33" s="171" t="s">
        <v>63</v>
      </c>
      <c r="CF33" s="172">
        <v>44881</v>
      </c>
      <c r="CG33" s="172">
        <v>46341</v>
      </c>
      <c r="CH33" s="172">
        <f>IF(DAY(CF33)&lt;=15,DATE(YEAR(CF33),MONTH(CF33),1),EOMONTH(CF33,0))</f>
        <v>44895</v>
      </c>
      <c r="CI33" s="172">
        <f>IF(DAY(CG33)&lt;=15,DATE(YEAR(CG33),MONTH(CG33),1),EOMONTH(CG33,0))</f>
        <v>46327</v>
      </c>
      <c r="CJ33" s="168" t="s">
        <v>0</v>
      </c>
      <c r="CK33" s="168" t="s">
        <v>459</v>
      </c>
      <c r="CL33" s="169"/>
      <c r="CM33" s="369" t="s">
        <v>10</v>
      </c>
      <c r="CN33" s="364"/>
      <c r="CO33" s="173"/>
      <c r="CP33" s="174">
        <f>CR33-60</f>
        <v>44611</v>
      </c>
      <c r="CQ33" s="174">
        <f t="shared" si="103"/>
        <v>44620</v>
      </c>
      <c r="CR33" s="174">
        <f>CT33</f>
        <v>44671</v>
      </c>
      <c r="CS33" s="174">
        <f>IF(DAY(CR33)&lt;=15,DATE(YEAR(CR33),MONTH(CR33),1),EOMONTH(CR33,0))</f>
        <v>44681</v>
      </c>
      <c r="CT33" s="174">
        <f>CV33-210</f>
        <v>44671</v>
      </c>
      <c r="CU33" s="174">
        <f>IF(DAY(CT33)&lt;=15,DATE(YEAR(CT33),MONTH(CT33),1),EOMONTH(CT33,0))</f>
        <v>44681</v>
      </c>
      <c r="CV33" s="174">
        <f>CF33</f>
        <v>44881</v>
      </c>
      <c r="CW33" s="174">
        <f>IF(DAY(CV33)&lt;=15,DATE(YEAR(CV33),MONTH(CV33),1),EOMONTH(CV33,0))</f>
        <v>44895</v>
      </c>
      <c r="CX33" s="145">
        <f>CG33-270</f>
        <v>46071</v>
      </c>
      <c r="CY33" s="145">
        <f>CG33-210</f>
        <v>46131</v>
      </c>
      <c r="CZ33" s="145">
        <f>CG33-60</f>
        <v>46281</v>
      </c>
    </row>
    <row r="34" spans="1:104" ht="32.5" customHeight="1">
      <c r="A34" s="130" t="s">
        <v>65</v>
      </c>
      <c r="B34" s="130" t="s">
        <v>431</v>
      </c>
      <c r="C34" s="131" t="s">
        <v>451</v>
      </c>
      <c r="D34" s="132" t="str">
        <f t="shared" ca="1" si="80"/>
        <v>À venir</v>
      </c>
      <c r="E34" s="244"/>
      <c r="F34" s="245"/>
      <c r="G34" s="245"/>
      <c r="H34" s="245"/>
      <c r="I34" s="245"/>
      <c r="J34" s="245"/>
      <c r="K34" s="245"/>
      <c r="L34" s="245"/>
      <c r="M34" s="245"/>
      <c r="N34" s="245"/>
      <c r="O34" s="245"/>
      <c r="P34" s="245"/>
      <c r="Q34" s="244"/>
      <c r="R34" s="244"/>
      <c r="S34" s="244"/>
      <c r="T34" s="244"/>
      <c r="U34" s="244"/>
      <c r="V34" s="244"/>
      <c r="W34" s="244"/>
      <c r="X34" s="244"/>
      <c r="Y34" s="244"/>
      <c r="Z34" s="244"/>
      <c r="AA34" s="244"/>
      <c r="AB34" s="244"/>
      <c r="AC34" s="244"/>
      <c r="AD34" s="244"/>
      <c r="AE34" s="244"/>
      <c r="AF34" s="244"/>
      <c r="AG34" s="244"/>
      <c r="AH34" s="244"/>
      <c r="AI34" s="244"/>
      <c r="AJ34" s="244"/>
      <c r="AK34" s="244"/>
      <c r="AL34" s="244"/>
      <c r="AM34" s="244"/>
      <c r="AN34" s="244"/>
      <c r="AO34" s="244"/>
      <c r="AP34" s="244"/>
      <c r="AQ34" s="244"/>
      <c r="AR34" s="244"/>
      <c r="AS34" s="244"/>
      <c r="AT34" s="244"/>
      <c r="AU34" s="244"/>
      <c r="AV34" s="244"/>
      <c r="AW34" s="244"/>
      <c r="AX34" s="244"/>
      <c r="AY34" s="244"/>
      <c r="AZ34" s="244"/>
      <c r="BA34" s="244"/>
      <c r="BB34" s="244"/>
      <c r="BC34" s="244"/>
      <c r="BD34" s="244"/>
      <c r="BE34" s="244"/>
      <c r="BF34" s="244"/>
      <c r="BG34" s="244"/>
      <c r="BH34" s="244"/>
      <c r="BI34" s="244"/>
      <c r="BJ34" s="244"/>
      <c r="BK34" s="244"/>
      <c r="BL34" s="244"/>
      <c r="BM34" s="299">
        <f t="shared" si="81"/>
        <v>47800</v>
      </c>
      <c r="BY34" s="380"/>
      <c r="CA34" s="170" t="s">
        <v>460</v>
      </c>
      <c r="CB34" s="167" t="s">
        <v>461</v>
      </c>
      <c r="CC34" s="171" t="s">
        <v>404</v>
      </c>
      <c r="CD34" s="171" t="s">
        <v>404</v>
      </c>
      <c r="CE34" s="171"/>
      <c r="CF34" s="172">
        <v>46340</v>
      </c>
      <c r="CG34" s="172">
        <f>CF34+1460</f>
        <v>47800</v>
      </c>
      <c r="CH34" s="172">
        <f t="shared" ref="CH34" si="110">IF(DAY(CF34)&lt;=15,DATE(YEAR(CF34),MONTH(CF34),1),EOMONTH(CF34,0))</f>
        <v>46327</v>
      </c>
      <c r="CI34" s="172">
        <f t="shared" ref="CI34" si="111">IF(DAY(CG34)&lt;=15,DATE(YEAR(CG34),MONTH(CG34),1),EOMONTH(CG34,0))</f>
        <v>47788</v>
      </c>
      <c r="CJ34" s="168"/>
      <c r="CK34" s="173"/>
      <c r="CL34" s="169"/>
      <c r="CM34" s="369"/>
      <c r="CN34" s="364"/>
      <c r="CO34" s="173"/>
      <c r="CP34" s="174">
        <v>46174</v>
      </c>
      <c r="CQ34" s="174">
        <f t="shared" si="103"/>
        <v>46174</v>
      </c>
      <c r="CR34" s="174">
        <v>46266</v>
      </c>
      <c r="CS34" s="174">
        <f t="shared" ref="CS34" si="112">IF(DAY(CR34)&lt;=15,DATE(YEAR(CR34),MONTH(CR34),1),EOMONTH(CR34,0))</f>
        <v>46266</v>
      </c>
      <c r="CT34" s="174">
        <v>46266</v>
      </c>
      <c r="CU34" s="174">
        <f t="shared" ref="CU34" si="113">IF(DAY(CT34)&lt;=15,DATE(YEAR(CT34),MONTH(CT34),1),EOMONTH(CT34,0))</f>
        <v>46266</v>
      </c>
      <c r="CV34" s="174">
        <f t="shared" ref="CV34" si="114">CF34</f>
        <v>46340</v>
      </c>
      <c r="CW34" s="174">
        <f t="shared" ref="CW34" si="115">IF(DAY(CV34)&lt;=15,DATE(YEAR(CV34),MONTH(CV34),1),EOMONTH(CV34,0))</f>
        <v>46327</v>
      </c>
      <c r="CX34" s="145"/>
      <c r="CY34" s="145"/>
      <c r="CZ34" s="145"/>
    </row>
    <row r="35" spans="1:104" ht="32.5" customHeight="1">
      <c r="A35" s="130" t="s">
        <v>462</v>
      </c>
      <c r="B35" s="130" t="s">
        <v>431</v>
      </c>
      <c r="C35" s="131" t="s">
        <v>463</v>
      </c>
      <c r="D35" s="132" t="str">
        <f t="shared" ca="1" si="80"/>
        <v>En cours</v>
      </c>
      <c r="E35" s="244"/>
      <c r="F35" s="245"/>
      <c r="G35" s="245"/>
      <c r="H35" s="245"/>
      <c r="I35" s="245"/>
      <c r="J35" s="245"/>
      <c r="K35" s="245"/>
      <c r="L35" s="245"/>
      <c r="M35" s="245"/>
      <c r="N35" s="245"/>
      <c r="O35" s="245"/>
      <c r="P35" s="245"/>
      <c r="Q35" s="244"/>
      <c r="R35" s="244"/>
      <c r="S35" s="244"/>
      <c r="T35" s="244"/>
      <c r="U35" s="244"/>
      <c r="V35" s="244"/>
      <c r="W35" s="244"/>
      <c r="X35" s="244"/>
      <c r="Y35" s="244"/>
      <c r="Z35" s="244"/>
      <c r="AA35" s="244"/>
      <c r="AB35" s="244"/>
      <c r="AC35" s="244"/>
      <c r="AD35" s="244"/>
      <c r="AE35" s="244"/>
      <c r="AF35" s="244"/>
      <c r="AG35" s="244"/>
      <c r="AH35" s="244"/>
      <c r="AI35" s="244"/>
      <c r="AJ35" s="244"/>
      <c r="AK35" s="244"/>
      <c r="AL35" s="244"/>
      <c r="AM35" s="244"/>
      <c r="AN35" s="244"/>
      <c r="AO35" s="244"/>
      <c r="AP35" s="244"/>
      <c r="AQ35" s="244"/>
      <c r="AR35" s="244"/>
      <c r="AS35" s="244"/>
      <c r="AT35" s="244"/>
      <c r="AU35" s="244"/>
      <c r="AV35" s="244"/>
      <c r="AW35" s="244"/>
      <c r="AX35" s="244"/>
      <c r="AY35" s="244"/>
      <c r="AZ35" s="244"/>
      <c r="BA35" s="244"/>
      <c r="BB35" s="244"/>
      <c r="BC35" s="244"/>
      <c r="BD35" s="244"/>
      <c r="BE35" s="244"/>
      <c r="BF35" s="244"/>
      <c r="BG35" s="244"/>
      <c r="BH35" s="244"/>
      <c r="BI35" s="244"/>
      <c r="BJ35" s="244"/>
      <c r="BK35" s="244"/>
      <c r="BL35" s="244"/>
      <c r="BM35" s="299">
        <f t="shared" si="81"/>
        <v>46934</v>
      </c>
      <c r="BY35" s="380"/>
      <c r="CA35" s="170" t="s">
        <v>462</v>
      </c>
      <c r="CB35" s="167" t="s">
        <v>462</v>
      </c>
      <c r="CC35" s="171" t="s">
        <v>404</v>
      </c>
      <c r="CD35" s="171" t="s">
        <v>404</v>
      </c>
      <c r="CE35" s="171" t="s">
        <v>464</v>
      </c>
      <c r="CF35" s="172">
        <v>45474</v>
      </c>
      <c r="CG35" s="172">
        <v>46934</v>
      </c>
      <c r="CH35" s="172">
        <f>IF(DAY(CF35)&lt;=15,DATE(YEAR(CF35),MONTH(CF35),1),EOMONTH(CF35,0))</f>
        <v>45474</v>
      </c>
      <c r="CI35" s="172">
        <f>IF(DAY(CG35)&lt;=15,DATE(YEAR(CG35),MONTH(CG35),1),EOMONTH(CG35,0))</f>
        <v>46934</v>
      </c>
      <c r="CJ35" s="168"/>
      <c r="CK35" s="168" t="s">
        <v>465</v>
      </c>
      <c r="CL35" s="169"/>
      <c r="CM35" s="369"/>
      <c r="CN35" s="364"/>
      <c r="CO35" s="173" t="s">
        <v>11</v>
      </c>
      <c r="CP35" s="174">
        <f>CR35-60</f>
        <v>45204</v>
      </c>
      <c r="CQ35" s="174">
        <f t="shared" si="103"/>
        <v>45200</v>
      </c>
      <c r="CR35" s="174">
        <f>CT35</f>
        <v>45264</v>
      </c>
      <c r="CS35" s="174">
        <f>IF(DAY(CR35)&lt;=15,DATE(YEAR(CR35),MONTH(CR35),1),EOMONTH(CR35,0))</f>
        <v>45261</v>
      </c>
      <c r="CT35" s="174">
        <f>CV35-210</f>
        <v>45264</v>
      </c>
      <c r="CU35" s="174">
        <f>IF(DAY(CT35)&lt;=15,DATE(YEAR(CT35),MONTH(CT35),1),EOMONTH(CT35,0))</f>
        <v>45261</v>
      </c>
      <c r="CV35" s="174">
        <f>CF35</f>
        <v>45474</v>
      </c>
      <c r="CW35" s="174">
        <f>IF(DAY(CV35)&lt;=15,DATE(YEAR(CV35),MONTH(CV35),1),EOMONTH(CV35,0))</f>
        <v>45474</v>
      </c>
      <c r="CX35" s="145">
        <f>CG35-270</f>
        <v>46664</v>
      </c>
      <c r="CY35" s="145">
        <f>CG35-210</f>
        <v>46724</v>
      </c>
      <c r="CZ35" s="145">
        <f>CG35-60</f>
        <v>46874</v>
      </c>
    </row>
    <row r="36" spans="1:104" ht="32.5" customHeight="1">
      <c r="A36" s="130" t="s">
        <v>466</v>
      </c>
      <c r="B36" s="130" t="s">
        <v>431</v>
      </c>
      <c r="C36" s="131" t="s">
        <v>467</v>
      </c>
      <c r="D36" s="132" t="str">
        <f t="shared" ca="1" si="80"/>
        <v>En cours</v>
      </c>
      <c r="E36" s="244"/>
      <c r="F36" s="245"/>
      <c r="G36" s="245"/>
      <c r="H36" s="245"/>
      <c r="I36" s="245"/>
      <c r="J36" s="245"/>
      <c r="K36" s="245"/>
      <c r="L36" s="245"/>
      <c r="M36" s="245"/>
      <c r="N36" s="245"/>
      <c r="O36" s="245"/>
      <c r="P36" s="245"/>
      <c r="Q36" s="244"/>
      <c r="R36" s="244"/>
      <c r="S36" s="244"/>
      <c r="T36" s="244"/>
      <c r="U36" s="244"/>
      <c r="V36" s="244"/>
      <c r="W36" s="244"/>
      <c r="X36" s="244"/>
      <c r="Y36" s="244"/>
      <c r="Z36" s="244"/>
      <c r="AA36" s="244"/>
      <c r="AB36" s="244"/>
      <c r="AC36" s="244"/>
      <c r="AD36" s="244"/>
      <c r="AE36" s="244"/>
      <c r="AF36" s="244"/>
      <c r="AG36" s="244"/>
      <c r="AH36" s="244"/>
      <c r="AI36" s="244"/>
      <c r="AJ36" s="244"/>
      <c r="AK36" s="244"/>
      <c r="AL36" s="244"/>
      <c r="AM36" s="244"/>
      <c r="AN36" s="244"/>
      <c r="AO36" s="244"/>
      <c r="AP36" s="244"/>
      <c r="AQ36" s="244"/>
      <c r="AR36" s="244"/>
      <c r="AS36" s="244"/>
      <c r="AT36" s="244"/>
      <c r="AU36" s="244"/>
      <c r="AV36" s="244"/>
      <c r="AW36" s="244"/>
      <c r="AX36" s="244"/>
      <c r="AY36" s="244"/>
      <c r="AZ36" s="244"/>
      <c r="BA36" s="244"/>
      <c r="BB36" s="244"/>
      <c r="BC36" s="244"/>
      <c r="BD36" s="244"/>
      <c r="BE36" s="244"/>
      <c r="BF36" s="244"/>
      <c r="BG36" s="244"/>
      <c r="BH36" s="244"/>
      <c r="BI36" s="244"/>
      <c r="BJ36" s="244"/>
      <c r="BK36" s="244"/>
      <c r="BL36" s="244"/>
      <c r="BM36" s="299">
        <f t="shared" si="81"/>
        <v>47043</v>
      </c>
      <c r="BY36" s="380"/>
      <c r="CA36" s="167" t="s">
        <v>462</v>
      </c>
      <c r="CB36" s="167" t="s">
        <v>466</v>
      </c>
      <c r="CC36" s="171" t="s">
        <v>404</v>
      </c>
      <c r="CD36" s="171"/>
      <c r="CE36" s="171" t="s">
        <v>63</v>
      </c>
      <c r="CF36" s="172">
        <v>45583</v>
      </c>
      <c r="CG36" s="172">
        <v>47043</v>
      </c>
      <c r="CH36" s="172">
        <f>IF(DAY(CF36)&lt;=15,DATE(YEAR(CF36),MONTH(CF36),1),EOMONTH(CF36,0))</f>
        <v>45596</v>
      </c>
      <c r="CI36" s="172">
        <f>IF(DAY(CG36)&lt;=15,DATE(YEAR(CG36),MONTH(CG36),1),EOMONTH(CG36,0))</f>
        <v>47057</v>
      </c>
      <c r="CJ36" s="168"/>
      <c r="CK36" s="168"/>
      <c r="CL36" s="169"/>
      <c r="CM36" s="369"/>
      <c r="CN36" s="364"/>
      <c r="CO36" s="173"/>
      <c r="CP36" s="174">
        <f>CR36-60</f>
        <v>45313</v>
      </c>
      <c r="CQ36" s="174">
        <f t="shared" si="103"/>
        <v>45322</v>
      </c>
      <c r="CR36" s="174">
        <f>CT36</f>
        <v>45373</v>
      </c>
      <c r="CS36" s="174">
        <f>IF(DAY(CR36)&lt;=15,DATE(YEAR(CR36),MONTH(CR36),1),EOMONTH(CR36,0))</f>
        <v>45382</v>
      </c>
      <c r="CT36" s="174">
        <f>CV36-210</f>
        <v>45373</v>
      </c>
      <c r="CU36" s="174">
        <f>IF(DAY(CT36)&lt;=15,DATE(YEAR(CT36),MONTH(CT36),1),EOMONTH(CT36,0))</f>
        <v>45382</v>
      </c>
      <c r="CV36" s="174">
        <f>CF36</f>
        <v>45583</v>
      </c>
      <c r="CW36" s="174">
        <f>IF(DAY(CV36)&lt;=15,DATE(YEAR(CV36),MONTH(CV36),1),EOMONTH(CV36,0))</f>
        <v>45596</v>
      </c>
      <c r="CX36" s="145">
        <f>CG36-270</f>
        <v>46773</v>
      </c>
      <c r="CY36" s="145">
        <f>CG36-210</f>
        <v>46833</v>
      </c>
      <c r="CZ36" s="145">
        <f>CG36-60</f>
        <v>46983</v>
      </c>
    </row>
    <row r="37" spans="1:104" ht="36.65" customHeight="1">
      <c r="A37" s="130" t="s">
        <v>468</v>
      </c>
      <c r="B37" s="130" t="s">
        <v>469</v>
      </c>
      <c r="C37" s="131" t="s">
        <v>470</v>
      </c>
      <c r="D37" s="132" t="str">
        <f t="shared" ca="1" si="22"/>
        <v>En cours</v>
      </c>
      <c r="E37" s="244"/>
      <c r="F37" s="245"/>
      <c r="G37" s="245"/>
      <c r="H37" s="245"/>
      <c r="I37" s="245"/>
      <c r="J37" s="245"/>
      <c r="K37" s="245"/>
      <c r="L37" s="245"/>
      <c r="M37" s="245"/>
      <c r="N37" s="245"/>
      <c r="O37" s="245"/>
      <c r="P37" s="245"/>
      <c r="Q37" s="244"/>
      <c r="R37" s="244"/>
      <c r="S37" s="244"/>
      <c r="T37" s="244"/>
      <c r="U37" s="244"/>
      <c r="V37" s="244"/>
      <c r="W37" s="244"/>
      <c r="X37" s="244"/>
      <c r="Y37" s="244"/>
      <c r="Z37" s="244"/>
      <c r="AA37" s="244"/>
      <c r="AB37" s="244"/>
      <c r="AC37" s="244"/>
      <c r="AD37" s="244"/>
      <c r="AE37" s="244"/>
      <c r="AF37" s="244"/>
      <c r="AG37" s="244"/>
      <c r="AH37" s="244"/>
      <c r="AI37" s="244"/>
      <c r="AJ37" s="244"/>
      <c r="AK37" s="244"/>
      <c r="AL37" s="244"/>
      <c r="AM37" s="244"/>
      <c r="AN37" s="244"/>
      <c r="AO37" s="244"/>
      <c r="AP37" s="244"/>
      <c r="AQ37" s="244"/>
      <c r="AR37" s="244"/>
      <c r="AS37" s="244"/>
      <c r="AT37" s="244"/>
      <c r="AU37" s="244"/>
      <c r="AV37" s="244"/>
      <c r="AW37" s="244"/>
      <c r="AX37" s="244"/>
      <c r="AY37" s="244"/>
      <c r="AZ37" s="244"/>
      <c r="BA37" s="244"/>
      <c r="BB37" s="244"/>
      <c r="BC37" s="244"/>
      <c r="BD37" s="244"/>
      <c r="BE37" s="244"/>
      <c r="BF37" s="244"/>
      <c r="BG37" s="244"/>
      <c r="BH37" s="244"/>
      <c r="BI37" s="244"/>
      <c r="BJ37" s="244"/>
      <c r="BK37" s="244"/>
      <c r="BL37" s="244"/>
      <c r="BM37" s="299">
        <f t="shared" si="2"/>
        <v>47164</v>
      </c>
      <c r="BY37" s="380"/>
      <c r="CA37" s="170" t="s">
        <v>471</v>
      </c>
      <c r="CB37" s="167" t="s">
        <v>468</v>
      </c>
      <c r="CC37" s="171" t="s">
        <v>404</v>
      </c>
      <c r="CD37" s="171" t="s">
        <v>404</v>
      </c>
      <c r="CE37" s="171" t="s">
        <v>50</v>
      </c>
      <c r="CF37" s="172">
        <v>45704</v>
      </c>
      <c r="CG37" s="172">
        <v>47164</v>
      </c>
      <c r="CH37" s="172">
        <f t="shared" si="3"/>
        <v>45716</v>
      </c>
      <c r="CI37" s="172">
        <f t="shared" si="4"/>
        <v>47150</v>
      </c>
      <c r="CJ37" s="168" t="s">
        <v>0</v>
      </c>
      <c r="CK37" s="168" t="s">
        <v>472</v>
      </c>
      <c r="CL37" s="169"/>
      <c r="CM37" s="369" t="s">
        <v>15</v>
      </c>
      <c r="CN37" s="364"/>
      <c r="CO37" s="173"/>
      <c r="CP37" s="174">
        <f t="shared" si="69"/>
        <v>45374</v>
      </c>
      <c r="CQ37" s="174">
        <f t="shared" si="70"/>
        <v>45382</v>
      </c>
      <c r="CR37" s="174">
        <f t="shared" si="71"/>
        <v>45494</v>
      </c>
      <c r="CS37" s="174">
        <f t="shared" si="72"/>
        <v>45504</v>
      </c>
      <c r="CT37" s="174">
        <f t="shared" si="73"/>
        <v>45494</v>
      </c>
      <c r="CU37" s="174">
        <f t="shared" si="74"/>
        <v>45504</v>
      </c>
      <c r="CV37" s="174">
        <f t="shared" si="75"/>
        <v>45704</v>
      </c>
      <c r="CW37" s="174">
        <f t="shared" si="76"/>
        <v>45716</v>
      </c>
      <c r="CX37" s="145">
        <f t="shared" si="77"/>
        <v>46894</v>
      </c>
      <c r="CY37" s="145">
        <f t="shared" si="78"/>
        <v>46954</v>
      </c>
      <c r="CZ37" s="145">
        <f t="shared" si="79"/>
        <v>47104</v>
      </c>
    </row>
    <row r="38" spans="1:104" ht="34.5" customHeight="1">
      <c r="A38" s="130" t="s">
        <v>473</v>
      </c>
      <c r="B38" s="130" t="s">
        <v>469</v>
      </c>
      <c r="C38" s="131" t="s">
        <v>474</v>
      </c>
      <c r="D38" s="132" t="str">
        <f t="shared" ca="1" si="22"/>
        <v>En cours</v>
      </c>
      <c r="E38" s="244"/>
      <c r="F38" s="245"/>
      <c r="G38" s="245"/>
      <c r="H38" s="245"/>
      <c r="I38" s="245"/>
      <c r="J38" s="245"/>
      <c r="K38" s="245"/>
      <c r="L38" s="245"/>
      <c r="M38" s="245"/>
      <c r="N38" s="245"/>
      <c r="O38" s="245"/>
      <c r="P38" s="245"/>
      <c r="Q38" s="244"/>
      <c r="R38" s="244"/>
      <c r="S38" s="244"/>
      <c r="T38" s="244"/>
      <c r="U38" s="244"/>
      <c r="V38" s="244"/>
      <c r="W38" s="244"/>
      <c r="X38" s="244"/>
      <c r="Y38" s="244"/>
      <c r="Z38" s="244"/>
      <c r="AA38" s="244"/>
      <c r="AB38" s="244"/>
      <c r="AC38" s="244"/>
      <c r="AD38" s="244"/>
      <c r="AE38" s="244"/>
      <c r="AF38" s="244"/>
      <c r="AG38" s="244"/>
      <c r="AH38" s="244"/>
      <c r="AI38" s="244"/>
      <c r="AJ38" s="244"/>
      <c r="AK38" s="244"/>
      <c r="AL38" s="244"/>
      <c r="AM38" s="244"/>
      <c r="AN38" s="244"/>
      <c r="AO38" s="244"/>
      <c r="AP38" s="244"/>
      <c r="AQ38" s="244"/>
      <c r="AR38" s="244"/>
      <c r="AS38" s="244"/>
      <c r="AT38" s="244"/>
      <c r="AU38" s="244"/>
      <c r="AV38" s="244"/>
      <c r="AW38" s="244"/>
      <c r="AX38" s="244"/>
      <c r="AY38" s="244"/>
      <c r="AZ38" s="244"/>
      <c r="BA38" s="244"/>
      <c r="BB38" s="244"/>
      <c r="BC38" s="244"/>
      <c r="BD38" s="244"/>
      <c r="BE38" s="244"/>
      <c r="BF38" s="244"/>
      <c r="BG38" s="244"/>
      <c r="BH38" s="244"/>
      <c r="BI38" s="244"/>
      <c r="BJ38" s="244"/>
      <c r="BK38" s="244"/>
      <c r="BL38" s="244"/>
      <c r="BM38" s="299">
        <f t="shared" si="2"/>
        <v>47256</v>
      </c>
      <c r="BY38" s="380"/>
      <c r="CA38" s="170" t="s">
        <v>468</v>
      </c>
      <c r="CB38" s="167" t="s">
        <v>473</v>
      </c>
      <c r="CC38" s="171" t="s">
        <v>404</v>
      </c>
      <c r="CD38" s="171" t="s">
        <v>404</v>
      </c>
      <c r="CE38" s="171" t="s">
        <v>50</v>
      </c>
      <c r="CF38" s="172">
        <v>45796</v>
      </c>
      <c r="CG38" s="172">
        <v>47256</v>
      </c>
      <c r="CH38" s="172">
        <f t="shared" ref="CH38" si="116">IF(DAY(CF38)&lt;=15,DATE(YEAR(CF38),MONTH(CF38),1),EOMONTH(CF38,0))</f>
        <v>45808</v>
      </c>
      <c r="CI38" s="172">
        <f t="shared" ref="CI38" si="117">IF(DAY(CG38)&lt;=15,DATE(YEAR(CG38),MONTH(CG38),1),EOMONTH(CG38,0))</f>
        <v>47269</v>
      </c>
      <c r="CJ38" s="168" t="s">
        <v>0</v>
      </c>
      <c r="CK38" s="362" t="s">
        <v>474</v>
      </c>
      <c r="CL38" s="169"/>
      <c r="CM38" s="369"/>
      <c r="CN38" s="364"/>
      <c r="CO38" s="173"/>
      <c r="CP38" s="174">
        <f t="shared" si="69"/>
        <v>45466</v>
      </c>
      <c r="CQ38" s="174">
        <f t="shared" si="70"/>
        <v>45473</v>
      </c>
      <c r="CR38" s="174">
        <f t="shared" si="71"/>
        <v>45586</v>
      </c>
      <c r="CS38" s="174">
        <f t="shared" si="72"/>
        <v>45596</v>
      </c>
      <c r="CT38" s="174">
        <f t="shared" si="73"/>
        <v>45586</v>
      </c>
      <c r="CU38" s="174">
        <f t="shared" si="74"/>
        <v>45596</v>
      </c>
      <c r="CV38" s="174">
        <f t="shared" si="75"/>
        <v>45796</v>
      </c>
      <c r="CW38" s="174">
        <f t="shared" si="76"/>
        <v>45808</v>
      </c>
      <c r="CX38" s="145">
        <f t="shared" si="77"/>
        <v>46986</v>
      </c>
      <c r="CY38" s="145">
        <f t="shared" si="78"/>
        <v>47046</v>
      </c>
      <c r="CZ38" s="145">
        <f t="shared" si="79"/>
        <v>47196</v>
      </c>
    </row>
    <row r="39" spans="1:104" ht="34.5" customHeight="1">
      <c r="A39" s="130" t="s">
        <v>475</v>
      </c>
      <c r="B39" s="130" t="s">
        <v>469</v>
      </c>
      <c r="C39" s="130" t="s">
        <v>476</v>
      </c>
      <c r="D39" s="132" t="str">
        <f t="shared" ca="1" si="22"/>
        <v>En cours</v>
      </c>
      <c r="E39" s="244"/>
      <c r="F39" s="245"/>
      <c r="G39" s="245"/>
      <c r="H39" s="245"/>
      <c r="I39" s="245"/>
      <c r="J39" s="245"/>
      <c r="K39" s="245"/>
      <c r="L39" s="245"/>
      <c r="M39" s="245"/>
      <c r="N39" s="245"/>
      <c r="O39" s="245"/>
      <c r="P39" s="245"/>
      <c r="Q39" s="244"/>
      <c r="R39" s="244"/>
      <c r="S39" s="244"/>
      <c r="T39" s="244"/>
      <c r="U39" s="244"/>
      <c r="V39" s="244"/>
      <c r="W39" s="244"/>
      <c r="X39" s="244"/>
      <c r="Y39" s="244"/>
      <c r="Z39" s="244"/>
      <c r="AA39" s="244"/>
      <c r="AB39" s="244"/>
      <c r="AC39" s="244"/>
      <c r="AD39" s="244"/>
      <c r="AE39" s="244"/>
      <c r="AF39" s="244"/>
      <c r="AG39" s="244"/>
      <c r="AH39" s="244"/>
      <c r="AI39" s="244"/>
      <c r="AJ39" s="244"/>
      <c r="AK39" s="244"/>
      <c r="AL39" s="244"/>
      <c r="AM39" s="244"/>
      <c r="AN39" s="244"/>
      <c r="AO39" s="244"/>
      <c r="AP39" s="244"/>
      <c r="AQ39" s="244"/>
      <c r="AR39" s="244"/>
      <c r="AS39" s="244"/>
      <c r="AT39" s="244"/>
      <c r="AU39" s="244"/>
      <c r="AV39" s="244"/>
      <c r="AW39" s="244"/>
      <c r="AX39" s="244"/>
      <c r="AY39" s="244"/>
      <c r="AZ39" s="244"/>
      <c r="BA39" s="244"/>
      <c r="BB39" s="244"/>
      <c r="BC39" s="244"/>
      <c r="BD39" s="244"/>
      <c r="BE39" s="244"/>
      <c r="BF39" s="244"/>
      <c r="BG39" s="244"/>
      <c r="BH39" s="244"/>
      <c r="BI39" s="244"/>
      <c r="BJ39" s="244"/>
      <c r="BK39" s="244"/>
      <c r="BL39" s="244"/>
      <c r="BM39" s="299">
        <f t="shared" si="2"/>
        <v>47503</v>
      </c>
      <c r="BY39" s="380"/>
      <c r="CA39" s="170" t="s">
        <v>477</v>
      </c>
      <c r="CB39" s="167" t="s">
        <v>475</v>
      </c>
      <c r="CC39" s="179" t="s">
        <v>404</v>
      </c>
      <c r="CD39" s="171" t="s">
        <v>404</v>
      </c>
      <c r="CE39" s="171" t="s">
        <v>50</v>
      </c>
      <c r="CF39" s="172">
        <v>46043</v>
      </c>
      <c r="CG39" s="172">
        <f>CF39+1460</f>
        <v>47503</v>
      </c>
      <c r="CH39" s="172">
        <f t="shared" si="3"/>
        <v>46053</v>
      </c>
      <c r="CI39" s="172">
        <f t="shared" si="4"/>
        <v>47514</v>
      </c>
      <c r="CJ39" s="168" t="s">
        <v>0</v>
      </c>
      <c r="CK39" s="168" t="s">
        <v>478</v>
      </c>
      <c r="CL39" s="169"/>
      <c r="CM39" s="369" t="s">
        <v>10</v>
      </c>
      <c r="CN39" s="364"/>
      <c r="CO39" s="173"/>
      <c r="CP39" s="174">
        <f>CR39-120</f>
        <v>45743</v>
      </c>
      <c r="CQ39" s="174">
        <f t="shared" si="5"/>
        <v>45747</v>
      </c>
      <c r="CR39" s="174">
        <f t="shared" si="6"/>
        <v>45863</v>
      </c>
      <c r="CS39" s="174">
        <f t="shared" si="7"/>
        <v>45869</v>
      </c>
      <c r="CT39" s="174">
        <f>CV39-180</f>
        <v>45863</v>
      </c>
      <c r="CU39" s="174">
        <f t="shared" si="9"/>
        <v>45869</v>
      </c>
      <c r="CV39" s="174">
        <f t="shared" si="10"/>
        <v>46043</v>
      </c>
      <c r="CW39" s="174">
        <f t="shared" si="11"/>
        <v>46053</v>
      </c>
      <c r="CX39" s="145">
        <f t="shared" si="12"/>
        <v>47233</v>
      </c>
      <c r="CY39" s="145">
        <f t="shared" si="13"/>
        <v>47293</v>
      </c>
      <c r="CZ39" s="145">
        <f t="shared" si="14"/>
        <v>47443</v>
      </c>
    </row>
    <row r="40" spans="1:104" ht="34.5" customHeight="1">
      <c r="A40" s="130" t="s">
        <v>65</v>
      </c>
      <c r="B40" s="130" t="s">
        <v>469</v>
      </c>
      <c r="C40" s="130" t="s">
        <v>479</v>
      </c>
      <c r="D40" s="132" t="str">
        <f t="shared" ca="1" si="22"/>
        <v>À venir</v>
      </c>
      <c r="E40" s="244"/>
      <c r="F40" s="245"/>
      <c r="G40" s="245"/>
      <c r="H40" s="245"/>
      <c r="I40" s="245"/>
      <c r="J40" s="245"/>
      <c r="K40" s="245"/>
      <c r="L40" s="245"/>
      <c r="M40" s="245"/>
      <c r="N40" s="245"/>
      <c r="O40" s="245"/>
      <c r="P40" s="245"/>
      <c r="Q40" s="244"/>
      <c r="R40" s="244"/>
      <c r="S40" s="244"/>
      <c r="T40" s="244"/>
      <c r="U40" s="244"/>
      <c r="V40" s="244"/>
      <c r="W40" s="244"/>
      <c r="X40" s="244"/>
      <c r="Y40" s="244"/>
      <c r="Z40" s="244"/>
      <c r="AA40" s="244"/>
      <c r="AB40" s="244"/>
      <c r="AC40" s="244"/>
      <c r="AD40" s="244"/>
      <c r="AE40" s="244"/>
      <c r="AF40" s="244"/>
      <c r="AG40" s="244"/>
      <c r="AH40" s="244"/>
      <c r="AI40" s="244"/>
      <c r="AJ40" s="244"/>
      <c r="AK40" s="244"/>
      <c r="AL40" s="244"/>
      <c r="AM40" s="244"/>
      <c r="AN40" s="244"/>
      <c r="AO40" s="244"/>
      <c r="AP40" s="244"/>
      <c r="AQ40" s="244"/>
      <c r="AR40" s="244"/>
      <c r="AS40" s="244"/>
      <c r="AT40" s="244"/>
      <c r="AU40" s="244"/>
      <c r="AV40" s="244"/>
      <c r="AW40" s="244"/>
      <c r="AX40" s="244"/>
      <c r="AY40" s="244"/>
      <c r="AZ40" s="244"/>
      <c r="BA40" s="244"/>
      <c r="BB40" s="244"/>
      <c r="BC40" s="244"/>
      <c r="BD40" s="244"/>
      <c r="BE40" s="244"/>
      <c r="BF40" s="244"/>
      <c r="BG40" s="244"/>
      <c r="BH40" s="244"/>
      <c r="BI40" s="244"/>
      <c r="BJ40" s="244"/>
      <c r="BK40" s="244"/>
      <c r="BL40" s="244"/>
      <c r="BM40" s="299">
        <f t="shared" si="2"/>
        <v>47655</v>
      </c>
      <c r="BY40" s="380"/>
      <c r="CA40" s="170" t="s">
        <v>477</v>
      </c>
      <c r="CB40" s="167" t="s">
        <v>480</v>
      </c>
      <c r="CC40" s="179" t="s">
        <v>404</v>
      </c>
      <c r="CD40" s="171"/>
      <c r="CE40" s="171"/>
      <c r="CF40" s="172">
        <v>46195</v>
      </c>
      <c r="CG40" s="172">
        <f>CF40+1460</f>
        <v>47655</v>
      </c>
      <c r="CH40" s="172">
        <f t="shared" si="3"/>
        <v>46203</v>
      </c>
      <c r="CI40" s="172">
        <f t="shared" si="4"/>
        <v>47664</v>
      </c>
      <c r="CJ40" s="168"/>
      <c r="CK40" s="168"/>
      <c r="CL40" s="169"/>
      <c r="CM40" s="369"/>
      <c r="CN40" s="364"/>
      <c r="CO40" s="173"/>
      <c r="CP40" s="174">
        <v>46023</v>
      </c>
      <c r="CQ40" s="174">
        <f t="shared" ref="CQ40" si="118">IF(DAY(CP40)&lt;=15,DATE(YEAR(CP40),MONTH(CP40),1),EOMONTH(CP40,0))</f>
        <v>46023</v>
      </c>
      <c r="CR40" s="174">
        <f t="shared" ref="CR40" si="119">CT40</f>
        <v>46082</v>
      </c>
      <c r="CS40" s="174">
        <f t="shared" ref="CS40" si="120">IF(DAY(CR40)&lt;=15,DATE(YEAR(CR40),MONTH(CR40),1),EOMONTH(CR40,0))</f>
        <v>46082</v>
      </c>
      <c r="CT40" s="174">
        <v>46082</v>
      </c>
      <c r="CU40" s="174">
        <f t="shared" ref="CU40" si="121">IF(DAY(CT40)&lt;=15,DATE(YEAR(CT40),MONTH(CT40),1),EOMONTH(CT40,0))</f>
        <v>46082</v>
      </c>
      <c r="CV40" s="174">
        <f t="shared" ref="CV40" si="122">CF40</f>
        <v>46195</v>
      </c>
      <c r="CW40" s="174">
        <f t="shared" ref="CW40" si="123">IF(DAY(CV40)&lt;=15,DATE(YEAR(CV40),MONTH(CV40),1),EOMONTH(CV40,0))</f>
        <v>46203</v>
      </c>
      <c r="CX40" s="145">
        <f t="shared" si="12"/>
        <v>47385</v>
      </c>
      <c r="CY40" s="145">
        <f t="shared" si="13"/>
        <v>47445</v>
      </c>
      <c r="CZ40" s="145">
        <f t="shared" si="14"/>
        <v>47595</v>
      </c>
    </row>
    <row r="41" spans="1:104" ht="34.5" customHeight="1">
      <c r="A41" s="130" t="s">
        <v>481</v>
      </c>
      <c r="B41" s="130" t="s">
        <v>469</v>
      </c>
      <c r="C41" s="130" t="s">
        <v>482</v>
      </c>
      <c r="D41" s="132" t="str">
        <f t="shared" ca="1" si="22"/>
        <v>En cours</v>
      </c>
      <c r="E41" s="244"/>
      <c r="F41" s="245"/>
      <c r="G41" s="245"/>
      <c r="H41" s="245"/>
      <c r="I41" s="245"/>
      <c r="J41" s="245"/>
      <c r="K41" s="245"/>
      <c r="L41" s="245"/>
      <c r="M41" s="245"/>
      <c r="N41" s="245"/>
      <c r="O41" s="245"/>
      <c r="P41" s="245"/>
      <c r="Q41" s="244"/>
      <c r="R41" s="244"/>
      <c r="S41" s="244"/>
      <c r="T41" s="244"/>
      <c r="U41" s="244"/>
      <c r="V41" s="244"/>
      <c r="W41" s="244"/>
      <c r="X41" s="244"/>
      <c r="Y41" s="244"/>
      <c r="Z41" s="244"/>
      <c r="AA41" s="244"/>
      <c r="AB41" s="244"/>
      <c r="AC41" s="244"/>
      <c r="AD41" s="244"/>
      <c r="AE41" s="244"/>
      <c r="AF41" s="244"/>
      <c r="AG41" s="244"/>
      <c r="AH41" s="244"/>
      <c r="AI41" s="244"/>
      <c r="AJ41" s="244"/>
      <c r="AK41" s="244"/>
      <c r="AL41" s="244"/>
      <c r="AM41" s="244"/>
      <c r="AN41" s="244"/>
      <c r="AO41" s="244"/>
      <c r="AP41" s="244"/>
      <c r="AQ41" s="244"/>
      <c r="AR41" s="244"/>
      <c r="AS41" s="244"/>
      <c r="AT41" s="244"/>
      <c r="AU41" s="244"/>
      <c r="AV41" s="244"/>
      <c r="AW41" s="244"/>
      <c r="AX41" s="244"/>
      <c r="AY41" s="244"/>
      <c r="AZ41" s="244"/>
      <c r="BA41" s="244"/>
      <c r="BB41" s="244"/>
      <c r="BC41" s="244"/>
      <c r="BD41" s="244"/>
      <c r="BE41" s="244"/>
      <c r="BF41" s="244"/>
      <c r="BG41" s="244"/>
      <c r="BH41" s="244"/>
      <c r="BI41" s="244"/>
      <c r="BJ41" s="244"/>
      <c r="BK41" s="244"/>
      <c r="BL41" s="244"/>
      <c r="BM41" s="299">
        <f t="shared" si="2"/>
        <v>46934</v>
      </c>
      <c r="BY41" s="380"/>
      <c r="CA41" s="167" t="s">
        <v>481</v>
      </c>
      <c r="CB41" s="167" t="s">
        <v>481</v>
      </c>
      <c r="CC41" s="171" t="s">
        <v>404</v>
      </c>
      <c r="CD41" s="171" t="s">
        <v>404</v>
      </c>
      <c r="CE41" s="171" t="s">
        <v>404</v>
      </c>
      <c r="CF41" s="172">
        <v>45474</v>
      </c>
      <c r="CG41" s="172">
        <v>46934</v>
      </c>
      <c r="CH41" s="172">
        <f>IF(DAY(CF41)&lt;=15,DATE(YEAR(CF41),MONTH(CF41),1),EOMONTH(CF41,0))</f>
        <v>45474</v>
      </c>
      <c r="CI41" s="172">
        <f>IF(DAY(CG41)&lt;=15,DATE(YEAR(CG41),MONTH(CG41),1),EOMONTH(CG41,0))</f>
        <v>46934</v>
      </c>
      <c r="CJ41" s="172">
        <f t="shared" ref="CJ41:CO41" si="124">IF(DAY(CH41)&lt;=15,DATE(YEAR(CH41),MONTH(CH41),1),EOMONTH(CH41,0))</f>
        <v>45474</v>
      </c>
      <c r="CK41" s="172">
        <f t="shared" si="124"/>
        <v>46934</v>
      </c>
      <c r="CL41" s="172">
        <f t="shared" si="124"/>
        <v>45474</v>
      </c>
      <c r="CM41" s="172">
        <f t="shared" si="124"/>
        <v>46934</v>
      </c>
      <c r="CN41" s="172">
        <f t="shared" si="124"/>
        <v>45474</v>
      </c>
      <c r="CO41" s="172">
        <f t="shared" si="124"/>
        <v>46934</v>
      </c>
      <c r="CP41" s="174">
        <f>CR41-60</f>
        <v>45204</v>
      </c>
      <c r="CQ41" s="174">
        <f>IF(DAY(CP41)&lt;=15,DATE(YEAR(CP41),MONTH(CP41),1),EOMONTH(CP41,0))</f>
        <v>45200</v>
      </c>
      <c r="CR41" s="174">
        <f>CT41</f>
        <v>45264</v>
      </c>
      <c r="CS41" s="174">
        <f>IF(DAY(CR41)&lt;=15,DATE(YEAR(CR41),MONTH(CR41),1),EOMONTH(CR41,0))</f>
        <v>45261</v>
      </c>
      <c r="CT41" s="174">
        <f>CV41-210</f>
        <v>45264</v>
      </c>
      <c r="CU41" s="174">
        <f>IF(DAY(CT41)&lt;=15,DATE(YEAR(CT41),MONTH(CT41),1),EOMONTH(CT41,0))</f>
        <v>45261</v>
      </c>
      <c r="CV41" s="174">
        <f>CF41</f>
        <v>45474</v>
      </c>
      <c r="CW41" s="174">
        <f>IF(DAY(CV41)&lt;=15,DATE(YEAR(CV41),MONTH(CV41),1),EOMONTH(CV41,0))</f>
        <v>45474</v>
      </c>
      <c r="CX41" s="145">
        <f>CG41-270</f>
        <v>46664</v>
      </c>
      <c r="CY41" s="145">
        <f>CG41-210</f>
        <v>46724</v>
      </c>
      <c r="CZ41" s="145">
        <f>CG41-60</f>
        <v>46874</v>
      </c>
    </row>
    <row r="42" spans="1:104" ht="34.5" customHeight="1">
      <c r="A42" s="130" t="s">
        <v>65</v>
      </c>
      <c r="B42" s="130" t="s">
        <v>469</v>
      </c>
      <c r="C42" s="130" t="s">
        <v>482</v>
      </c>
      <c r="D42" s="132" t="str">
        <f t="shared" ca="1" si="22"/>
        <v>À venir</v>
      </c>
      <c r="E42" s="244"/>
      <c r="F42" s="245"/>
      <c r="G42" s="245"/>
      <c r="H42" s="245"/>
      <c r="I42" s="245"/>
      <c r="J42" s="245"/>
      <c r="K42" s="245"/>
      <c r="L42" s="245"/>
      <c r="M42" s="245"/>
      <c r="N42" s="245"/>
      <c r="O42" s="245"/>
      <c r="P42" s="245"/>
      <c r="Q42" s="244"/>
      <c r="R42" s="244"/>
      <c r="S42" s="244"/>
      <c r="T42" s="244"/>
      <c r="U42" s="244"/>
      <c r="V42" s="244"/>
      <c r="W42" s="244"/>
      <c r="X42" s="244"/>
      <c r="Y42" s="244"/>
      <c r="Z42" s="244"/>
      <c r="AA42" s="244"/>
      <c r="AB42" s="244"/>
      <c r="AC42" s="244"/>
      <c r="AD42" s="244"/>
      <c r="AE42" s="244"/>
      <c r="AF42" s="244"/>
      <c r="AG42" s="244"/>
      <c r="AH42" s="244"/>
      <c r="AI42" s="244"/>
      <c r="AJ42" s="244"/>
      <c r="AK42" s="244"/>
      <c r="AL42" s="244"/>
      <c r="AM42" s="244"/>
      <c r="AN42" s="244"/>
      <c r="AO42" s="244"/>
      <c r="AP42" s="244"/>
      <c r="AQ42" s="244"/>
      <c r="AR42" s="244"/>
      <c r="AS42" s="244"/>
      <c r="AT42" s="244"/>
      <c r="AU42" s="244"/>
      <c r="AV42" s="244"/>
      <c r="AW42" s="244"/>
      <c r="AX42" s="244"/>
      <c r="AY42" s="244"/>
      <c r="AZ42" s="244"/>
      <c r="BA42" s="244"/>
      <c r="BB42" s="244"/>
      <c r="BC42" s="244"/>
      <c r="BD42" s="244"/>
      <c r="BE42" s="244"/>
      <c r="BF42" s="244"/>
      <c r="BG42" s="244"/>
      <c r="BH42" s="244"/>
      <c r="BI42" s="244"/>
      <c r="BJ42" s="244"/>
      <c r="BK42" s="244"/>
      <c r="BL42" s="244"/>
      <c r="BM42" s="299">
        <f t="shared" si="2"/>
        <v>48395</v>
      </c>
      <c r="BY42" s="380"/>
      <c r="CA42" s="167" t="s">
        <v>481</v>
      </c>
      <c r="CB42" s="167" t="s">
        <v>70</v>
      </c>
      <c r="CC42" s="171" t="s">
        <v>404</v>
      </c>
      <c r="CD42" s="171"/>
      <c r="CE42" s="171"/>
      <c r="CF42" s="172">
        <f>CG41+1</f>
        <v>46935</v>
      </c>
      <c r="CG42" s="172">
        <f>CF42+1460</f>
        <v>48395</v>
      </c>
      <c r="CH42" s="172">
        <f>IF(DAY(CF42)&lt;=15,DATE(YEAR(CF42),MONTH(CF42),1),EOMONTH(CF42,0))</f>
        <v>46935</v>
      </c>
      <c r="CI42" s="172">
        <f>IF(DAY(CG42)&lt;=15,DATE(YEAR(CG42),MONTH(CG42),1),EOMONTH(CG42,0))</f>
        <v>48395</v>
      </c>
      <c r="CJ42" s="168"/>
      <c r="CK42" s="168"/>
      <c r="CL42" s="169"/>
      <c r="CM42" s="369"/>
      <c r="CN42" s="364"/>
      <c r="CO42" s="173"/>
      <c r="CP42" s="174">
        <f>CR42-60</f>
        <v>46665</v>
      </c>
      <c r="CQ42" s="174">
        <f>IF(DAY(CP42)&lt;=15,DATE(YEAR(CP42),MONTH(CP42),1),EOMONTH(CP42,0))</f>
        <v>46661</v>
      </c>
      <c r="CR42" s="174">
        <f>CT42</f>
        <v>46725</v>
      </c>
      <c r="CS42" s="174">
        <f>IF(DAY(CR42)&lt;=15,DATE(YEAR(CR42),MONTH(CR42),1),EOMONTH(CR42,0))</f>
        <v>46722</v>
      </c>
      <c r="CT42" s="174">
        <f>CV42-210</f>
        <v>46725</v>
      </c>
      <c r="CU42" s="174">
        <f>IF(DAY(CT42)&lt;=15,DATE(YEAR(CT42),MONTH(CT42),1),EOMONTH(CT42,0))</f>
        <v>46722</v>
      </c>
      <c r="CV42" s="174">
        <f>CF42</f>
        <v>46935</v>
      </c>
      <c r="CW42" s="174">
        <f>IF(DAY(CV42)&lt;=15,DATE(YEAR(CV42),MONTH(CV42),1),EOMONTH(CV42,0))</f>
        <v>46935</v>
      </c>
      <c r="CX42" s="145"/>
      <c r="CY42" s="145"/>
      <c r="CZ42" s="145"/>
    </row>
    <row r="43" spans="1:104" s="5" customFormat="1" ht="32.5" customHeight="1">
      <c r="A43" s="130" t="s">
        <v>483</v>
      </c>
      <c r="B43" s="130" t="s">
        <v>469</v>
      </c>
      <c r="C43" s="131" t="s">
        <v>484</v>
      </c>
      <c r="D43" s="132" t="str">
        <f ca="1">IF(CG43&lt;TODAY(),"Terminé",(IF(CF43&gt;=TODAY(),"À venir","En cours")))</f>
        <v>En cours</v>
      </c>
      <c r="E43" s="244"/>
      <c r="F43" s="245"/>
      <c r="G43" s="245"/>
      <c r="H43" s="245"/>
      <c r="I43" s="245"/>
      <c r="J43" s="245"/>
      <c r="K43" s="245"/>
      <c r="L43" s="245"/>
      <c r="M43" s="245"/>
      <c r="N43" s="245"/>
      <c r="O43" s="245"/>
      <c r="P43" s="245"/>
      <c r="Q43" s="244"/>
      <c r="R43" s="244"/>
      <c r="S43" s="244"/>
      <c r="T43" s="244"/>
      <c r="U43" s="244"/>
      <c r="V43" s="244"/>
      <c r="W43" s="244"/>
      <c r="X43" s="244"/>
      <c r="Y43" s="244"/>
      <c r="Z43" s="244"/>
      <c r="AA43" s="244"/>
      <c r="AB43" s="244"/>
      <c r="AC43" s="244"/>
      <c r="AD43" s="244"/>
      <c r="AE43" s="244"/>
      <c r="AF43" s="244"/>
      <c r="AG43" s="244"/>
      <c r="AH43" s="244"/>
      <c r="AI43" s="244"/>
      <c r="AJ43" s="244"/>
      <c r="AK43" s="244"/>
      <c r="AL43" s="244"/>
      <c r="AM43" s="244"/>
      <c r="AN43" s="244"/>
      <c r="AO43" s="244"/>
      <c r="AP43" s="244"/>
      <c r="AQ43" s="244"/>
      <c r="AR43" s="244"/>
      <c r="AS43" s="244"/>
      <c r="AT43" s="244"/>
      <c r="AU43" s="244"/>
      <c r="AV43" s="244"/>
      <c r="AW43" s="244"/>
      <c r="AX43" s="244"/>
      <c r="AY43" s="244"/>
      <c r="AZ43" s="244"/>
      <c r="BA43" s="244"/>
      <c r="BB43" s="244"/>
      <c r="BC43" s="244"/>
      <c r="BD43" s="244"/>
      <c r="BE43" s="244"/>
      <c r="BF43" s="244"/>
      <c r="BG43" s="244"/>
      <c r="BH43" s="244"/>
      <c r="BI43" s="244"/>
      <c r="BJ43" s="244"/>
      <c r="BK43" s="244"/>
      <c r="BL43" s="244"/>
      <c r="BM43" s="299">
        <f>CG43</f>
        <v>46934</v>
      </c>
      <c r="BY43" s="380"/>
      <c r="BZ43" s="143"/>
      <c r="CA43" s="50" t="s">
        <v>485</v>
      </c>
      <c r="CB43" s="360" t="s">
        <v>483</v>
      </c>
      <c r="CC43" s="171" t="s">
        <v>404</v>
      </c>
      <c r="CD43" s="171" t="s">
        <v>404</v>
      </c>
      <c r="CE43" s="171" t="s">
        <v>404</v>
      </c>
      <c r="CF43" s="11">
        <v>45474</v>
      </c>
      <c r="CG43" s="39">
        <v>46934</v>
      </c>
      <c r="CH43" s="34">
        <f t="shared" ref="CH43:CI45" si="125">IF(DAY(CF43)&lt;=15,DATE(YEAR(CF43),MONTH(CF43),1),EOMONTH(CF43,0))</f>
        <v>45474</v>
      </c>
      <c r="CI43" s="34">
        <f t="shared" si="125"/>
        <v>46934</v>
      </c>
      <c r="CJ43" s="14"/>
      <c r="CK43" s="339" t="s">
        <v>486</v>
      </c>
      <c r="CL43" s="45"/>
      <c r="CM43" s="365"/>
      <c r="CN43" s="365"/>
      <c r="CO43" s="52"/>
      <c r="CP43" s="3">
        <f>CR43-120</f>
        <v>45254</v>
      </c>
      <c r="CQ43" s="3">
        <f>IF(DAY(CP43)&lt;=15,DATE(YEAR(CP43),MONTH(CP43),1),EOMONTH(CP43,0))</f>
        <v>45260</v>
      </c>
      <c r="CR43" s="3">
        <f>CT43</f>
        <v>45374</v>
      </c>
      <c r="CS43" s="3">
        <f>IF(DAY(CR43)&lt;=15,DATE(YEAR(CR43),MONTH(CR43),1),EOMONTH(CR43,0))</f>
        <v>45382</v>
      </c>
      <c r="CT43" s="3">
        <f>CV43-100</f>
        <v>45374</v>
      </c>
      <c r="CU43" s="3">
        <f>IF(DAY(CT43)&lt;=15,DATE(YEAR(CT43),MONTH(CT43),1),EOMONTH(CT43,0))</f>
        <v>45382</v>
      </c>
      <c r="CV43" s="3">
        <f>CF43</f>
        <v>45474</v>
      </c>
      <c r="CW43" s="3">
        <f>IF(DAY(CV43)&lt;=15,DATE(YEAR(CV43),MONTH(CV43),1),EOMONTH(CV43,0))</f>
        <v>45474</v>
      </c>
      <c r="CX43" s="145">
        <f t="shared" ref="CX43:CX45" si="126">CG43-270</f>
        <v>46664</v>
      </c>
      <c r="CY43" s="145">
        <f t="shared" ref="CY43:CY45" si="127">CG43-210</f>
        <v>46724</v>
      </c>
      <c r="CZ43" s="145">
        <f t="shared" ref="CZ43:CZ45" si="128">CG43-60</f>
        <v>46874</v>
      </c>
    </row>
    <row r="44" spans="1:104" s="5" customFormat="1" ht="32.5" customHeight="1">
      <c r="A44" s="130" t="s">
        <v>65</v>
      </c>
      <c r="B44" s="130" t="s">
        <v>469</v>
      </c>
      <c r="C44" s="131" t="s">
        <v>484</v>
      </c>
      <c r="D44" s="132" t="str">
        <f ca="1">IF(CG44&lt;TODAY(),"Terminé",(IF(CF44&gt;=TODAY(),"À venir","En cours")))</f>
        <v>À venir</v>
      </c>
      <c r="E44" s="244"/>
      <c r="F44" s="245"/>
      <c r="G44" s="245"/>
      <c r="H44" s="245"/>
      <c r="I44" s="245"/>
      <c r="J44" s="245"/>
      <c r="K44" s="245"/>
      <c r="L44" s="245"/>
      <c r="M44" s="245"/>
      <c r="N44" s="245"/>
      <c r="O44" s="245"/>
      <c r="P44" s="245"/>
      <c r="Q44" s="244"/>
      <c r="R44" s="244"/>
      <c r="S44" s="244"/>
      <c r="T44" s="244"/>
      <c r="U44" s="244"/>
      <c r="V44" s="244"/>
      <c r="W44" s="244"/>
      <c r="X44" s="244"/>
      <c r="Y44" s="244"/>
      <c r="Z44" s="244"/>
      <c r="AA44" s="244"/>
      <c r="AB44" s="244"/>
      <c r="AC44" s="244"/>
      <c r="AD44" s="244"/>
      <c r="AE44" s="244"/>
      <c r="AF44" s="244"/>
      <c r="AG44" s="244"/>
      <c r="AH44" s="244"/>
      <c r="AI44" s="244"/>
      <c r="AJ44" s="244"/>
      <c r="AK44" s="244"/>
      <c r="AL44" s="244"/>
      <c r="AM44" s="244"/>
      <c r="AN44" s="244"/>
      <c r="AO44" s="244"/>
      <c r="AP44" s="244"/>
      <c r="AQ44" s="244"/>
      <c r="AR44" s="244"/>
      <c r="AS44" s="244"/>
      <c r="AT44" s="244"/>
      <c r="AU44" s="244"/>
      <c r="AV44" s="244"/>
      <c r="AW44" s="244"/>
      <c r="AX44" s="244"/>
      <c r="AY44" s="244"/>
      <c r="AZ44" s="244"/>
      <c r="BA44" s="244"/>
      <c r="BB44" s="244"/>
      <c r="BC44" s="244"/>
      <c r="BD44" s="244"/>
      <c r="BE44" s="244"/>
      <c r="BF44" s="244"/>
      <c r="BG44" s="244"/>
      <c r="BH44" s="244"/>
      <c r="BI44" s="244"/>
      <c r="BJ44" s="244"/>
      <c r="BK44" s="244"/>
      <c r="BL44" s="244"/>
      <c r="BM44" s="299">
        <f>CG44</f>
        <v>48395</v>
      </c>
      <c r="BY44" s="380"/>
      <c r="BZ44" s="143"/>
      <c r="CA44" s="50" t="s">
        <v>485</v>
      </c>
      <c r="CB44" s="167" t="s">
        <v>70</v>
      </c>
      <c r="CC44" s="171" t="s">
        <v>404</v>
      </c>
      <c r="CD44" s="171"/>
      <c r="CE44" s="56"/>
      <c r="CF44" s="11">
        <f>CG43+1</f>
        <v>46935</v>
      </c>
      <c r="CG44" s="39">
        <f>CF44+1460</f>
        <v>48395</v>
      </c>
      <c r="CH44" s="34">
        <f t="shared" si="125"/>
        <v>46935</v>
      </c>
      <c r="CI44" s="34">
        <f t="shared" si="125"/>
        <v>48395</v>
      </c>
      <c r="CJ44" s="14"/>
      <c r="CK44" s="339"/>
      <c r="CL44" s="45"/>
      <c r="CM44" s="365"/>
      <c r="CN44" s="365"/>
      <c r="CO44" s="52"/>
      <c r="CP44" s="3">
        <v>46661</v>
      </c>
      <c r="CQ44" s="3">
        <f>IF(DAY(CP44)&lt;=15,DATE(YEAR(CP44),MONTH(CP44),1),EOMONTH(CP44,0))</f>
        <v>46661</v>
      </c>
      <c r="CR44" s="3">
        <f>CT44</f>
        <v>46784</v>
      </c>
      <c r="CS44" s="3">
        <f>IF(DAY(CR44)&lt;=15,DATE(YEAR(CR44),MONTH(CR44),1),EOMONTH(CR44,0))</f>
        <v>46784</v>
      </c>
      <c r="CT44" s="3">
        <v>46784</v>
      </c>
      <c r="CU44" s="3">
        <f>IF(DAY(CT44)&lt;=15,DATE(YEAR(CT44),MONTH(CT44),1),EOMONTH(CT44,0))</f>
        <v>46784</v>
      </c>
      <c r="CV44" s="3">
        <f>CF44</f>
        <v>46935</v>
      </c>
      <c r="CW44" s="3">
        <f>IF(DAY(CV44)&lt;=15,DATE(YEAR(CV44),MONTH(CV44),1),EOMONTH(CV44,0))</f>
        <v>46935</v>
      </c>
      <c r="CX44" s="145"/>
      <c r="CY44" s="145"/>
      <c r="CZ44" s="145"/>
    </row>
    <row r="45" spans="1:104" s="5" customFormat="1" ht="30" customHeight="1">
      <c r="A45" s="130" t="s">
        <v>487</v>
      </c>
      <c r="B45" s="130" t="s">
        <v>469</v>
      </c>
      <c r="C45" s="131" t="s">
        <v>488</v>
      </c>
      <c r="D45" s="132" t="str">
        <f ca="1">IF(CG45&lt;TODAY(),"Terminé",(IF(CF45&gt;=TODAY(),"À venir","En cours")))</f>
        <v>En cours</v>
      </c>
      <c r="E45" s="244"/>
      <c r="F45" s="245"/>
      <c r="G45" s="245"/>
      <c r="H45" s="245"/>
      <c r="I45" s="245"/>
      <c r="J45" s="245"/>
      <c r="K45" s="245"/>
      <c r="L45" s="245"/>
      <c r="M45" s="245"/>
      <c r="N45" s="245"/>
      <c r="O45" s="245"/>
      <c r="P45" s="245"/>
      <c r="Q45" s="244"/>
      <c r="R45" s="244"/>
      <c r="S45" s="244"/>
      <c r="T45" s="244"/>
      <c r="U45" s="244"/>
      <c r="V45" s="244"/>
      <c r="W45" s="244"/>
      <c r="X45" s="244"/>
      <c r="Y45" s="244"/>
      <c r="Z45" s="244"/>
      <c r="AA45" s="244"/>
      <c r="AB45" s="244"/>
      <c r="AC45" s="244"/>
      <c r="AD45" s="244"/>
      <c r="AE45" s="244"/>
      <c r="AF45" s="244"/>
      <c r="AG45" s="244"/>
      <c r="AH45" s="244"/>
      <c r="AI45" s="244"/>
      <c r="AJ45" s="244"/>
      <c r="AK45" s="244"/>
      <c r="AL45" s="244"/>
      <c r="AM45" s="244"/>
      <c r="AN45" s="244"/>
      <c r="AO45" s="244"/>
      <c r="AP45" s="244"/>
      <c r="AQ45" s="244"/>
      <c r="AR45" s="244"/>
      <c r="AS45" s="244"/>
      <c r="AT45" s="244"/>
      <c r="AU45" s="244"/>
      <c r="AV45" s="244"/>
      <c r="AW45" s="244"/>
      <c r="AX45" s="244"/>
      <c r="AY45" s="244"/>
      <c r="AZ45" s="244"/>
      <c r="BA45" s="244"/>
      <c r="BB45" s="244"/>
      <c r="BC45" s="244"/>
      <c r="BD45" s="244"/>
      <c r="BE45" s="244"/>
      <c r="BF45" s="244"/>
      <c r="BG45" s="244"/>
      <c r="BH45" s="244"/>
      <c r="BI45" s="244"/>
      <c r="BJ45" s="244"/>
      <c r="BK45" s="244"/>
      <c r="BL45" s="244"/>
      <c r="BM45" s="299">
        <f>CG45</f>
        <v>46934</v>
      </c>
      <c r="BY45" s="380"/>
      <c r="BZ45" s="143"/>
      <c r="CA45" s="360" t="s">
        <v>483</v>
      </c>
      <c r="CB45" s="360" t="s">
        <v>487</v>
      </c>
      <c r="CC45" s="171" t="s">
        <v>404</v>
      </c>
      <c r="CD45" s="171" t="s">
        <v>404</v>
      </c>
      <c r="CE45" s="56"/>
      <c r="CF45" s="11">
        <v>45685</v>
      </c>
      <c r="CG45" s="39">
        <v>46934</v>
      </c>
      <c r="CH45" s="34">
        <f t="shared" si="125"/>
        <v>45688</v>
      </c>
      <c r="CI45" s="34">
        <f t="shared" si="125"/>
        <v>46934</v>
      </c>
      <c r="CJ45" s="14"/>
      <c r="CK45" s="339"/>
      <c r="CL45" s="45"/>
      <c r="CM45" s="365"/>
      <c r="CN45" s="365"/>
      <c r="CO45" s="52"/>
      <c r="CP45" s="3">
        <f>CR45-120</f>
        <v>45465</v>
      </c>
      <c r="CQ45" s="3">
        <f>IF(DAY(CP45)&lt;=15,DATE(YEAR(CP45),MONTH(CP45),1),EOMONTH(CP45,0))</f>
        <v>45473</v>
      </c>
      <c r="CR45" s="3">
        <f>CT45</f>
        <v>45585</v>
      </c>
      <c r="CS45" s="3">
        <f>IF(DAY(CR45)&lt;=15,DATE(YEAR(CR45),MONTH(CR45),1),EOMONTH(CR45,0))</f>
        <v>45596</v>
      </c>
      <c r="CT45" s="3">
        <f>CV45-100</f>
        <v>45585</v>
      </c>
      <c r="CU45" s="3">
        <f>IF(DAY(CT45)&lt;=15,DATE(YEAR(CT45),MONTH(CT45),1),EOMONTH(CT45,0))</f>
        <v>45596</v>
      </c>
      <c r="CV45" s="3">
        <f>CF45</f>
        <v>45685</v>
      </c>
      <c r="CW45" s="3">
        <f>IF(DAY(CV45)&lt;=15,DATE(YEAR(CV45),MONTH(CV45),1),EOMONTH(CV45,0))</f>
        <v>45688</v>
      </c>
      <c r="CX45" s="145">
        <f t="shared" si="126"/>
        <v>46664</v>
      </c>
      <c r="CY45" s="145">
        <f t="shared" si="127"/>
        <v>46724</v>
      </c>
      <c r="CZ45" s="145">
        <f t="shared" si="128"/>
        <v>46874</v>
      </c>
    </row>
    <row r="46" spans="1:104" ht="34.5" customHeight="1">
      <c r="A46" s="130" t="s">
        <v>489</v>
      </c>
      <c r="B46" s="130" t="s">
        <v>2</v>
      </c>
      <c r="C46" s="131" t="s">
        <v>490</v>
      </c>
      <c r="D46" s="132" t="str">
        <f t="shared" ca="1" si="22"/>
        <v>En cours</v>
      </c>
      <c r="E46" s="244"/>
      <c r="F46" s="245"/>
      <c r="G46" s="245"/>
      <c r="H46" s="245"/>
      <c r="I46" s="245"/>
      <c r="J46" s="245"/>
      <c r="K46" s="245"/>
      <c r="L46" s="245"/>
      <c r="M46" s="245"/>
      <c r="N46" s="245"/>
      <c r="O46" s="245"/>
      <c r="P46" s="245"/>
      <c r="Q46" s="244"/>
      <c r="R46" s="244"/>
      <c r="S46" s="244"/>
      <c r="T46" s="244"/>
      <c r="U46" s="244"/>
      <c r="V46" s="244"/>
      <c r="W46" s="244"/>
      <c r="X46" s="244"/>
      <c r="Y46" s="244"/>
      <c r="Z46" s="244"/>
      <c r="AA46" s="244"/>
      <c r="AB46" s="244"/>
      <c r="AC46" s="244"/>
      <c r="AD46" s="244"/>
      <c r="AE46" s="244"/>
      <c r="AF46" s="244"/>
      <c r="AG46" s="244"/>
      <c r="AH46" s="244"/>
      <c r="AI46" s="244"/>
      <c r="AJ46" s="244"/>
      <c r="AK46" s="244"/>
      <c r="AL46" s="244"/>
      <c r="AM46" s="244"/>
      <c r="AN46" s="244"/>
      <c r="AO46" s="244"/>
      <c r="AP46" s="244"/>
      <c r="AQ46" s="244"/>
      <c r="AR46" s="244"/>
      <c r="AS46" s="244"/>
      <c r="AT46" s="244"/>
      <c r="AU46" s="244"/>
      <c r="AV46" s="244"/>
      <c r="AW46" s="244"/>
      <c r="AX46" s="244"/>
      <c r="AY46" s="244"/>
      <c r="AZ46" s="244"/>
      <c r="BA46" s="244"/>
      <c r="BB46" s="244"/>
      <c r="BC46" s="244"/>
      <c r="BD46" s="244"/>
      <c r="BE46" s="244"/>
      <c r="BF46" s="244"/>
      <c r="BG46" s="244"/>
      <c r="BH46" s="244"/>
      <c r="BI46" s="244"/>
      <c r="BJ46" s="244"/>
      <c r="BK46" s="244"/>
      <c r="BL46" s="244"/>
      <c r="BM46" s="299">
        <f t="shared" si="2"/>
        <v>46424</v>
      </c>
      <c r="BY46" s="380"/>
      <c r="CA46" s="170" t="s">
        <v>491</v>
      </c>
      <c r="CB46" s="167" t="s">
        <v>489</v>
      </c>
      <c r="CC46" s="171" t="s">
        <v>404</v>
      </c>
      <c r="CD46" s="171" t="s">
        <v>404</v>
      </c>
      <c r="CE46" s="171" t="s">
        <v>63</v>
      </c>
      <c r="CF46" s="172">
        <v>44855</v>
      </c>
      <c r="CG46" s="172">
        <v>46424</v>
      </c>
      <c r="CH46" s="172">
        <f t="shared" si="3"/>
        <v>44865</v>
      </c>
      <c r="CI46" s="172">
        <f t="shared" si="4"/>
        <v>46419</v>
      </c>
      <c r="CJ46" s="168" t="s">
        <v>2</v>
      </c>
      <c r="CK46" s="168" t="s">
        <v>492</v>
      </c>
      <c r="CL46" s="169"/>
      <c r="CM46" s="369" t="s">
        <v>13</v>
      </c>
      <c r="CN46" s="364"/>
      <c r="CO46" s="173"/>
      <c r="CP46" s="174">
        <f>CR46-60</f>
        <v>44585</v>
      </c>
      <c r="CQ46" s="174">
        <f t="shared" si="5"/>
        <v>44592</v>
      </c>
      <c r="CR46" s="174">
        <f t="shared" si="6"/>
        <v>44645</v>
      </c>
      <c r="CS46" s="174">
        <f t="shared" si="7"/>
        <v>44651</v>
      </c>
      <c r="CT46" s="174">
        <f t="shared" ref="CT46:CT56" si="129">CV46-210</f>
        <v>44645</v>
      </c>
      <c r="CU46" s="174">
        <f t="shared" si="9"/>
        <v>44651</v>
      </c>
      <c r="CV46" s="174">
        <f t="shared" si="10"/>
        <v>44855</v>
      </c>
      <c r="CW46" s="174">
        <f t="shared" si="11"/>
        <v>44865</v>
      </c>
      <c r="CX46" s="145">
        <f t="shared" si="12"/>
        <v>46154</v>
      </c>
      <c r="CY46" s="145">
        <f t="shared" si="13"/>
        <v>46214</v>
      </c>
      <c r="CZ46" s="145">
        <f t="shared" si="14"/>
        <v>46364</v>
      </c>
    </row>
    <row r="47" spans="1:104" ht="34.5" customHeight="1">
      <c r="A47" s="130" t="s">
        <v>65</v>
      </c>
      <c r="B47" s="130" t="s">
        <v>2</v>
      </c>
      <c r="C47" s="131" t="s">
        <v>490</v>
      </c>
      <c r="D47" s="132" t="str">
        <f t="shared" ca="1" si="22"/>
        <v>À venir</v>
      </c>
      <c r="E47" s="244"/>
      <c r="F47" s="245"/>
      <c r="G47" s="245"/>
      <c r="H47" s="245"/>
      <c r="I47" s="245"/>
      <c r="J47" s="245"/>
      <c r="K47" s="245"/>
      <c r="L47" s="245"/>
      <c r="M47" s="245"/>
      <c r="N47" s="245"/>
      <c r="O47" s="245"/>
      <c r="P47" s="245"/>
      <c r="Q47" s="244"/>
      <c r="R47" s="244"/>
      <c r="S47" s="244"/>
      <c r="T47" s="244"/>
      <c r="U47" s="244"/>
      <c r="V47" s="244"/>
      <c r="W47" s="244"/>
      <c r="X47" s="244"/>
      <c r="Y47" s="244"/>
      <c r="Z47" s="244"/>
      <c r="AA47" s="244"/>
      <c r="AB47" s="244"/>
      <c r="AC47" s="244"/>
      <c r="AD47" s="244"/>
      <c r="AE47" s="244"/>
      <c r="AF47" s="244"/>
      <c r="AG47" s="244"/>
      <c r="AH47" s="244"/>
      <c r="AI47" s="244"/>
      <c r="AJ47" s="244"/>
      <c r="AK47" s="244"/>
      <c r="AL47" s="244"/>
      <c r="AM47" s="244"/>
      <c r="AN47" s="244"/>
      <c r="AO47" s="244"/>
      <c r="AP47" s="244"/>
      <c r="AQ47" s="244"/>
      <c r="AR47" s="244"/>
      <c r="AS47" s="244"/>
      <c r="AT47" s="244"/>
      <c r="AU47" s="244"/>
      <c r="AV47" s="244"/>
      <c r="AW47" s="244"/>
      <c r="AX47" s="244"/>
      <c r="AY47" s="244"/>
      <c r="AZ47" s="244"/>
      <c r="BA47" s="244"/>
      <c r="BB47" s="244"/>
      <c r="BC47" s="244"/>
      <c r="BD47" s="244"/>
      <c r="BE47" s="244"/>
      <c r="BF47" s="244"/>
      <c r="BG47" s="244"/>
      <c r="BH47" s="244"/>
      <c r="BI47" s="244"/>
      <c r="BJ47" s="244"/>
      <c r="BK47" s="244"/>
      <c r="BL47" s="244"/>
      <c r="BM47" s="299">
        <f t="shared" si="2"/>
        <v>47830</v>
      </c>
      <c r="BY47" s="380"/>
      <c r="CA47" s="170" t="s">
        <v>491</v>
      </c>
      <c r="CB47" s="167" t="s">
        <v>493</v>
      </c>
      <c r="CC47" s="171" t="s">
        <v>404</v>
      </c>
      <c r="CD47" s="171" t="s">
        <v>404</v>
      </c>
      <c r="CE47" s="171" t="s">
        <v>63</v>
      </c>
      <c r="CF47" s="172">
        <v>46370</v>
      </c>
      <c r="CG47" s="172">
        <f>CF47+1460</f>
        <v>47830</v>
      </c>
      <c r="CH47" s="172">
        <f t="shared" si="3"/>
        <v>46357</v>
      </c>
      <c r="CI47" s="172">
        <f t="shared" si="4"/>
        <v>47818</v>
      </c>
      <c r="CJ47" s="168" t="s">
        <v>2</v>
      </c>
      <c r="CK47" s="168" t="s">
        <v>492</v>
      </c>
      <c r="CL47" s="169"/>
      <c r="CM47" s="369" t="s">
        <v>13</v>
      </c>
      <c r="CN47" s="364"/>
      <c r="CO47" s="173"/>
      <c r="CP47" s="174">
        <v>46143</v>
      </c>
      <c r="CQ47" s="174">
        <f t="shared" si="5"/>
        <v>46143</v>
      </c>
      <c r="CR47" s="174">
        <f t="shared" si="6"/>
        <v>46266</v>
      </c>
      <c r="CS47" s="174">
        <f t="shared" si="7"/>
        <v>46266</v>
      </c>
      <c r="CT47" s="174">
        <v>46266</v>
      </c>
      <c r="CU47" s="174">
        <f t="shared" si="9"/>
        <v>46266</v>
      </c>
      <c r="CV47" s="174">
        <f t="shared" si="10"/>
        <v>46370</v>
      </c>
      <c r="CW47" s="174">
        <f t="shared" si="11"/>
        <v>46357</v>
      </c>
      <c r="CX47" s="145">
        <f t="shared" si="12"/>
        <v>47560</v>
      </c>
      <c r="CY47" s="145">
        <f t="shared" si="13"/>
        <v>47620</v>
      </c>
      <c r="CZ47" s="145">
        <f t="shared" si="14"/>
        <v>47770</v>
      </c>
    </row>
    <row r="48" spans="1:104" ht="27.65" customHeight="1">
      <c r="A48" s="130" t="s">
        <v>494</v>
      </c>
      <c r="B48" s="130" t="s">
        <v>2</v>
      </c>
      <c r="C48" s="131" t="s">
        <v>495</v>
      </c>
      <c r="D48" s="132" t="str">
        <f t="shared" ca="1" si="22"/>
        <v>En cours</v>
      </c>
      <c r="E48" s="244"/>
      <c r="F48" s="245"/>
      <c r="G48" s="245"/>
      <c r="H48" s="245"/>
      <c r="I48" s="245"/>
      <c r="J48" s="245"/>
      <c r="K48" s="245"/>
      <c r="L48" s="245"/>
      <c r="M48" s="245"/>
      <c r="N48" s="245"/>
      <c r="O48" s="245"/>
      <c r="P48" s="245"/>
      <c r="Q48" s="244"/>
      <c r="R48" s="244"/>
      <c r="S48" s="244"/>
      <c r="T48" s="244"/>
      <c r="U48" s="244"/>
      <c r="V48" s="244"/>
      <c r="W48" s="244"/>
      <c r="X48" s="244"/>
      <c r="Y48" s="244"/>
      <c r="Z48" s="244"/>
      <c r="AA48" s="244"/>
      <c r="AB48" s="244"/>
      <c r="AC48" s="244"/>
      <c r="AD48" s="244"/>
      <c r="AE48" s="244"/>
      <c r="AF48" s="244"/>
      <c r="AG48" s="244"/>
      <c r="AH48" s="244"/>
      <c r="AI48" s="244"/>
      <c r="AJ48" s="244"/>
      <c r="AK48" s="244"/>
      <c r="AL48" s="244"/>
      <c r="AM48" s="244"/>
      <c r="AN48" s="244"/>
      <c r="AO48" s="244"/>
      <c r="AP48" s="244"/>
      <c r="AQ48" s="244"/>
      <c r="AR48" s="244"/>
      <c r="AS48" s="244"/>
      <c r="AT48" s="244"/>
      <c r="AU48" s="244"/>
      <c r="AV48" s="244"/>
      <c r="AW48" s="244"/>
      <c r="AX48" s="244"/>
      <c r="AY48" s="244"/>
      <c r="AZ48" s="244"/>
      <c r="BA48" s="244"/>
      <c r="BB48" s="244"/>
      <c r="BC48" s="244"/>
      <c r="BD48" s="244"/>
      <c r="BE48" s="244"/>
      <c r="BF48" s="244"/>
      <c r="BG48" s="244"/>
      <c r="BH48" s="244"/>
      <c r="BI48" s="244"/>
      <c r="BJ48" s="244"/>
      <c r="BK48" s="244"/>
      <c r="BL48" s="244"/>
      <c r="BM48" s="299">
        <f t="shared" si="2"/>
        <v>46852</v>
      </c>
      <c r="BY48" s="380"/>
      <c r="CA48" s="170" t="s">
        <v>496</v>
      </c>
      <c r="CB48" s="167" t="s">
        <v>494</v>
      </c>
      <c r="CC48" s="171" t="s">
        <v>404</v>
      </c>
      <c r="CD48" s="171" t="s">
        <v>404</v>
      </c>
      <c r="CE48" s="171" t="s">
        <v>63</v>
      </c>
      <c r="CF48" s="172">
        <v>45392</v>
      </c>
      <c r="CG48" s="172">
        <f>CF48+1460</f>
        <v>46852</v>
      </c>
      <c r="CH48" s="172">
        <f t="shared" ref="CH48:CH54" si="130">IF(DAY(CF48)&lt;=15,DATE(YEAR(CF48),MONTH(CF48),1),EOMONTH(CF48,0))</f>
        <v>45383</v>
      </c>
      <c r="CI48" s="172">
        <f t="shared" si="4"/>
        <v>46844</v>
      </c>
      <c r="CJ48" s="168" t="s">
        <v>2</v>
      </c>
      <c r="CK48" s="168" t="s">
        <v>497</v>
      </c>
      <c r="CL48" s="169"/>
      <c r="CM48" s="369" t="s">
        <v>13</v>
      </c>
      <c r="CN48" s="364"/>
      <c r="CO48" s="173"/>
      <c r="CP48" s="174">
        <f t="shared" ref="CP48:CP50" si="131">CR48-60</f>
        <v>45122</v>
      </c>
      <c r="CQ48" s="174">
        <f t="shared" si="5"/>
        <v>45108</v>
      </c>
      <c r="CR48" s="174">
        <f t="shared" si="6"/>
        <v>45182</v>
      </c>
      <c r="CS48" s="174">
        <f t="shared" si="7"/>
        <v>45170</v>
      </c>
      <c r="CT48" s="174">
        <f t="shared" si="129"/>
        <v>45182</v>
      </c>
      <c r="CU48" s="174">
        <f t="shared" si="9"/>
        <v>45170</v>
      </c>
      <c r="CV48" s="174">
        <f t="shared" si="10"/>
        <v>45392</v>
      </c>
      <c r="CW48" s="174">
        <f t="shared" si="11"/>
        <v>45383</v>
      </c>
      <c r="CX48" s="145">
        <f t="shared" si="12"/>
        <v>46582</v>
      </c>
      <c r="CY48" s="145">
        <f t="shared" si="13"/>
        <v>46642</v>
      </c>
      <c r="CZ48" s="145">
        <f t="shared" si="14"/>
        <v>46792</v>
      </c>
    </row>
    <row r="49" spans="1:104" ht="27.65" customHeight="1">
      <c r="A49" s="130" t="s">
        <v>65</v>
      </c>
      <c r="B49" s="130" t="s">
        <v>2</v>
      </c>
      <c r="C49" s="131" t="s">
        <v>495</v>
      </c>
      <c r="D49" s="132" t="str">
        <f t="shared" ca="1" si="22"/>
        <v>À venir</v>
      </c>
      <c r="E49" s="244"/>
      <c r="F49" s="245"/>
      <c r="G49" s="245"/>
      <c r="H49" s="245"/>
      <c r="I49" s="245"/>
      <c r="J49" s="245"/>
      <c r="K49" s="245"/>
      <c r="L49" s="245"/>
      <c r="M49" s="245"/>
      <c r="N49" s="245"/>
      <c r="O49" s="245"/>
      <c r="P49" s="245"/>
      <c r="Q49" s="244"/>
      <c r="R49" s="244"/>
      <c r="S49" s="244"/>
      <c r="T49" s="244"/>
      <c r="U49" s="244"/>
      <c r="V49" s="244"/>
      <c r="W49" s="244"/>
      <c r="X49" s="244"/>
      <c r="Y49" s="244"/>
      <c r="Z49" s="244"/>
      <c r="AA49" s="244"/>
      <c r="AB49" s="244"/>
      <c r="AC49" s="244"/>
      <c r="AD49" s="244"/>
      <c r="AE49" s="244"/>
      <c r="AF49" s="244"/>
      <c r="AG49" s="244"/>
      <c r="AH49" s="244"/>
      <c r="AI49" s="244"/>
      <c r="AJ49" s="244"/>
      <c r="AK49" s="244"/>
      <c r="AL49" s="244"/>
      <c r="AM49" s="244"/>
      <c r="AN49" s="244"/>
      <c r="AO49" s="244"/>
      <c r="AP49" s="244"/>
      <c r="AQ49" s="244"/>
      <c r="AR49" s="244"/>
      <c r="AS49" s="244"/>
      <c r="AT49" s="244"/>
      <c r="AU49" s="244"/>
      <c r="AV49" s="244"/>
      <c r="AW49" s="244"/>
      <c r="AX49" s="244"/>
      <c r="AY49" s="244"/>
      <c r="AZ49" s="244"/>
      <c r="BA49" s="244"/>
      <c r="BB49" s="244"/>
      <c r="BC49" s="244"/>
      <c r="BD49" s="244"/>
      <c r="BE49" s="244"/>
      <c r="BF49" s="244"/>
      <c r="BG49" s="244"/>
      <c r="BH49" s="244"/>
      <c r="BI49" s="244"/>
      <c r="BJ49" s="244"/>
      <c r="BK49" s="244"/>
      <c r="BL49" s="244"/>
      <c r="BM49" s="299">
        <f t="shared" si="2"/>
        <v>48313</v>
      </c>
      <c r="BY49" s="380"/>
      <c r="CA49" s="170" t="s">
        <v>496</v>
      </c>
      <c r="CB49" s="167" t="s">
        <v>70</v>
      </c>
      <c r="CC49" s="171" t="s">
        <v>404</v>
      </c>
      <c r="CD49" s="171"/>
      <c r="CE49" s="171"/>
      <c r="CF49" s="172">
        <f>CG48+1</f>
        <v>46853</v>
      </c>
      <c r="CG49" s="172">
        <f>CF49+1460</f>
        <v>48313</v>
      </c>
      <c r="CH49" s="172">
        <f t="shared" si="130"/>
        <v>46844</v>
      </c>
      <c r="CI49" s="172">
        <f t="shared" ref="CI49" si="132">IF(DAY(CG49)&lt;=15,DATE(YEAR(CG49),MONTH(CG49),1),EOMONTH(CG49,0))</f>
        <v>48305</v>
      </c>
      <c r="CJ49" s="168" t="s">
        <v>2</v>
      </c>
      <c r="CK49" s="168" t="s">
        <v>497</v>
      </c>
      <c r="CL49" s="169"/>
      <c r="CM49" s="369" t="s">
        <v>13</v>
      </c>
      <c r="CN49" s="364"/>
      <c r="CO49" s="173"/>
      <c r="CP49" s="174">
        <v>46508</v>
      </c>
      <c r="CQ49" s="174">
        <f t="shared" ref="CQ49" si="133">IF(DAY(CP49)&lt;=15,DATE(YEAR(CP49),MONTH(CP49),1),EOMONTH(CP49,0))</f>
        <v>46508</v>
      </c>
      <c r="CR49" s="174">
        <f t="shared" ref="CR49" si="134">CT49</f>
        <v>46643</v>
      </c>
      <c r="CS49" s="174">
        <f t="shared" ref="CS49" si="135">IF(DAY(CR49)&lt;=15,DATE(YEAR(CR49),MONTH(CR49),1),EOMONTH(CR49,0))</f>
        <v>46631</v>
      </c>
      <c r="CT49" s="174">
        <f t="shared" ref="CT49" si="136">CV49-210</f>
        <v>46643</v>
      </c>
      <c r="CU49" s="174">
        <f t="shared" ref="CU49" si="137">IF(DAY(CT49)&lt;=15,DATE(YEAR(CT49),MONTH(CT49),1),EOMONTH(CT49,0))</f>
        <v>46631</v>
      </c>
      <c r="CV49" s="174">
        <f t="shared" ref="CV49" si="138">CF49</f>
        <v>46853</v>
      </c>
      <c r="CW49" s="174">
        <f t="shared" ref="CW49" si="139">IF(DAY(CV49)&lt;=15,DATE(YEAR(CV49),MONTH(CV49),1),EOMONTH(CV49,0))</f>
        <v>46844</v>
      </c>
      <c r="CX49" s="145"/>
      <c r="CY49" s="145"/>
      <c r="CZ49" s="145"/>
    </row>
    <row r="50" spans="1:104" ht="27.65" customHeight="1">
      <c r="A50" s="130" t="s">
        <v>498</v>
      </c>
      <c r="B50" s="130" t="s">
        <v>2</v>
      </c>
      <c r="C50" s="130" t="s">
        <v>499</v>
      </c>
      <c r="D50" s="132" t="str">
        <f t="shared" ca="1" si="22"/>
        <v>En cours</v>
      </c>
      <c r="E50" s="244"/>
      <c r="F50" s="245"/>
      <c r="G50" s="245"/>
      <c r="H50" s="245"/>
      <c r="I50" s="245"/>
      <c r="J50" s="245"/>
      <c r="K50" s="245"/>
      <c r="L50" s="245"/>
      <c r="M50" s="245"/>
      <c r="N50" s="245"/>
      <c r="O50" s="245"/>
      <c r="P50" s="245"/>
      <c r="Q50" s="244"/>
      <c r="R50" s="244"/>
      <c r="S50" s="244"/>
      <c r="T50" s="244"/>
      <c r="U50" s="244"/>
      <c r="V50" s="244"/>
      <c r="W50" s="244"/>
      <c r="X50" s="244"/>
      <c r="Y50" s="244"/>
      <c r="Z50" s="244"/>
      <c r="AA50" s="244"/>
      <c r="AB50" s="244"/>
      <c r="AC50" s="244"/>
      <c r="AD50" s="244"/>
      <c r="AE50" s="244"/>
      <c r="AF50" s="244"/>
      <c r="AG50" s="244"/>
      <c r="AH50" s="244"/>
      <c r="AI50" s="244"/>
      <c r="AJ50" s="244"/>
      <c r="AK50" s="244"/>
      <c r="AL50" s="244"/>
      <c r="AM50" s="244"/>
      <c r="AN50" s="244"/>
      <c r="AO50" s="244"/>
      <c r="AP50" s="244"/>
      <c r="AQ50" s="244"/>
      <c r="AR50" s="244"/>
      <c r="AS50" s="244"/>
      <c r="AT50" s="244"/>
      <c r="AU50" s="244"/>
      <c r="AV50" s="244"/>
      <c r="AW50" s="244"/>
      <c r="AX50" s="244"/>
      <c r="AY50" s="244"/>
      <c r="AZ50" s="244"/>
      <c r="BA50" s="244"/>
      <c r="BB50" s="244"/>
      <c r="BC50" s="244"/>
      <c r="BD50" s="244"/>
      <c r="BE50" s="244"/>
      <c r="BF50" s="244"/>
      <c r="BG50" s="244"/>
      <c r="BH50" s="244"/>
      <c r="BI50" s="244"/>
      <c r="BJ50" s="244"/>
      <c r="BK50" s="244"/>
      <c r="BL50" s="244"/>
      <c r="BM50" s="299">
        <f t="shared" si="2"/>
        <v>46938</v>
      </c>
      <c r="BY50" s="380"/>
      <c r="CA50" s="167" t="s">
        <v>498</v>
      </c>
      <c r="CB50" s="167" t="s">
        <v>498</v>
      </c>
      <c r="CC50" s="171" t="s">
        <v>404</v>
      </c>
      <c r="CD50" s="171" t="s">
        <v>404</v>
      </c>
      <c r="CE50" s="171" t="s">
        <v>63</v>
      </c>
      <c r="CF50" s="172">
        <v>45478</v>
      </c>
      <c r="CG50" s="172">
        <v>46938</v>
      </c>
      <c r="CH50" s="172">
        <f t="shared" si="130"/>
        <v>45474</v>
      </c>
      <c r="CI50" s="172">
        <f>IF(DAY(CG50)&lt;=15,DATE(YEAR(CG50),MONTH(CG50),1),EOMONTH(CG50,0))</f>
        <v>46935</v>
      </c>
      <c r="CJ50" s="168"/>
      <c r="CK50" s="168"/>
      <c r="CL50" s="169"/>
      <c r="CM50" s="369"/>
      <c r="CN50" s="364"/>
      <c r="CO50" s="173"/>
      <c r="CP50" s="174">
        <f t="shared" si="131"/>
        <v>45208</v>
      </c>
      <c r="CQ50" s="174">
        <f>IF(DAY(CP50)&lt;=15,DATE(YEAR(CP50),MONTH(CP50),1),EOMONTH(CP50,0))</f>
        <v>45200</v>
      </c>
      <c r="CR50" s="174">
        <f>CT50</f>
        <v>45268</v>
      </c>
      <c r="CS50" s="174">
        <f>IF(DAY(CR50)&lt;=15,DATE(YEAR(CR50),MONTH(CR50),1),EOMONTH(CR50,0))</f>
        <v>45261</v>
      </c>
      <c r="CT50" s="174">
        <f>CV50-210</f>
        <v>45268</v>
      </c>
      <c r="CU50" s="174">
        <f>IF(DAY(CT50)&lt;=15,DATE(YEAR(CT50),MONTH(CT50),1),EOMONTH(CT50,0))</f>
        <v>45261</v>
      </c>
      <c r="CV50" s="174">
        <f>CF50</f>
        <v>45478</v>
      </c>
      <c r="CW50" s="174">
        <f>IF(DAY(CV50)&lt;=15,DATE(YEAR(CV50),MONTH(CV50),1),EOMONTH(CV50,0))</f>
        <v>45474</v>
      </c>
      <c r="CX50" s="145">
        <f>CG50-270</f>
        <v>46668</v>
      </c>
      <c r="CY50" s="145">
        <f>CG50-210</f>
        <v>46728</v>
      </c>
      <c r="CZ50" s="145">
        <f>CG50-60</f>
        <v>46878</v>
      </c>
    </row>
    <row r="51" spans="1:104" ht="27.65" customHeight="1">
      <c r="A51" s="130" t="s">
        <v>65</v>
      </c>
      <c r="B51" s="130" t="s">
        <v>2</v>
      </c>
      <c r="C51" s="130" t="s">
        <v>499</v>
      </c>
      <c r="D51" s="132" t="str">
        <f t="shared" ca="1" si="22"/>
        <v>À venir</v>
      </c>
      <c r="E51" s="244"/>
      <c r="F51" s="245"/>
      <c r="G51" s="245"/>
      <c r="H51" s="245"/>
      <c r="I51" s="245"/>
      <c r="J51" s="245"/>
      <c r="K51" s="245"/>
      <c r="L51" s="245"/>
      <c r="M51" s="245"/>
      <c r="N51" s="245"/>
      <c r="O51" s="245"/>
      <c r="P51" s="245"/>
      <c r="Q51" s="244"/>
      <c r="R51" s="244"/>
      <c r="S51" s="244"/>
      <c r="T51" s="244"/>
      <c r="U51" s="244"/>
      <c r="V51" s="244"/>
      <c r="W51" s="244"/>
      <c r="X51" s="244"/>
      <c r="Y51" s="244"/>
      <c r="Z51" s="244"/>
      <c r="AA51" s="244"/>
      <c r="AB51" s="244"/>
      <c r="AC51" s="244"/>
      <c r="AD51" s="244"/>
      <c r="AE51" s="244"/>
      <c r="AF51" s="244"/>
      <c r="AG51" s="244"/>
      <c r="AH51" s="244"/>
      <c r="AI51" s="244"/>
      <c r="AJ51" s="244"/>
      <c r="AK51" s="244"/>
      <c r="AL51" s="244"/>
      <c r="AM51" s="244"/>
      <c r="AN51" s="244"/>
      <c r="AO51" s="244"/>
      <c r="AP51" s="244"/>
      <c r="AQ51" s="244"/>
      <c r="AR51" s="244"/>
      <c r="AS51" s="244"/>
      <c r="AT51" s="244"/>
      <c r="AU51" s="244"/>
      <c r="AV51" s="244"/>
      <c r="AW51" s="244"/>
      <c r="AX51" s="244"/>
      <c r="AY51" s="244"/>
      <c r="AZ51" s="244"/>
      <c r="BA51" s="244"/>
      <c r="BB51" s="244"/>
      <c r="BC51" s="244"/>
      <c r="BD51" s="244"/>
      <c r="BE51" s="244"/>
      <c r="BF51" s="244"/>
      <c r="BG51" s="244"/>
      <c r="BH51" s="244"/>
      <c r="BI51" s="244"/>
      <c r="BJ51" s="244"/>
      <c r="BK51" s="244"/>
      <c r="BL51" s="244"/>
      <c r="BM51" s="299">
        <f t="shared" si="2"/>
        <v>48399</v>
      </c>
      <c r="BY51" s="380"/>
      <c r="CA51" s="167" t="s">
        <v>498</v>
      </c>
      <c r="CB51" s="167" t="s">
        <v>70</v>
      </c>
      <c r="CC51" s="171" t="s">
        <v>404</v>
      </c>
      <c r="CD51" s="171"/>
      <c r="CE51" s="171"/>
      <c r="CF51" s="172">
        <f>CG50+1</f>
        <v>46939</v>
      </c>
      <c r="CG51" s="172">
        <f>CF51+1460</f>
        <v>48399</v>
      </c>
      <c r="CH51" s="172">
        <f t="shared" si="130"/>
        <v>46935</v>
      </c>
      <c r="CI51" s="172">
        <f>IF(DAY(CG51)&lt;=15,DATE(YEAR(CG51),MONTH(CG51),1),EOMONTH(CG51,0))</f>
        <v>48396</v>
      </c>
      <c r="CJ51" s="168"/>
      <c r="CK51" s="168"/>
      <c r="CL51" s="169"/>
      <c r="CM51" s="369"/>
      <c r="CN51" s="364"/>
      <c r="CO51" s="173"/>
      <c r="CP51" s="174">
        <v>46600</v>
      </c>
      <c r="CQ51" s="174">
        <f>IF(DAY(CP51)&lt;=15,DATE(YEAR(CP51),MONTH(CP51),1),EOMONTH(CP51,0))</f>
        <v>46600</v>
      </c>
      <c r="CR51" s="174">
        <f>CT51</f>
        <v>46729</v>
      </c>
      <c r="CS51" s="174">
        <f>IF(DAY(CR51)&lt;=15,DATE(YEAR(CR51),MONTH(CR51),1),EOMONTH(CR51,0))</f>
        <v>46722</v>
      </c>
      <c r="CT51" s="174">
        <f>CV51-210</f>
        <v>46729</v>
      </c>
      <c r="CU51" s="174">
        <f>IF(DAY(CT51)&lt;=15,DATE(YEAR(CT51),MONTH(CT51),1),EOMONTH(CT51,0))</f>
        <v>46722</v>
      </c>
      <c r="CV51" s="174">
        <f>CF51</f>
        <v>46939</v>
      </c>
      <c r="CW51" s="174">
        <f>IF(DAY(CV51)&lt;=15,DATE(YEAR(CV51),MONTH(CV51),1),EOMONTH(CV51,0))</f>
        <v>46935</v>
      </c>
      <c r="CX51" s="145"/>
      <c r="CY51" s="145"/>
      <c r="CZ51" s="145"/>
    </row>
    <row r="52" spans="1:104" ht="30" customHeight="1">
      <c r="A52" s="130" t="s">
        <v>500</v>
      </c>
      <c r="B52" s="130" t="s">
        <v>2</v>
      </c>
      <c r="C52" s="131" t="s">
        <v>501</v>
      </c>
      <c r="D52" s="132" t="str">
        <f ca="1">IF(CG52&lt;TODAY(),"Terminé",(IF(CF52&gt;=TODAY(),"À venir","En cours")))</f>
        <v>En cours</v>
      </c>
      <c r="E52" s="244"/>
      <c r="F52" s="245"/>
      <c r="G52" s="245"/>
      <c r="H52" s="245"/>
      <c r="I52" s="245"/>
      <c r="J52" s="245"/>
      <c r="K52" s="245"/>
      <c r="L52" s="245"/>
      <c r="M52" s="245"/>
      <c r="N52" s="245"/>
      <c r="O52" s="245"/>
      <c r="P52" s="245"/>
      <c r="Q52" s="244"/>
      <c r="R52" s="244"/>
      <c r="S52" s="244"/>
      <c r="T52" s="244"/>
      <c r="U52" s="244"/>
      <c r="V52" s="244"/>
      <c r="W52" s="244"/>
      <c r="X52" s="244"/>
      <c r="Y52" s="244"/>
      <c r="Z52" s="244"/>
      <c r="AA52" s="244"/>
      <c r="AB52" s="244"/>
      <c r="AC52" s="244"/>
      <c r="AD52" s="244"/>
      <c r="AE52" s="244"/>
      <c r="AF52" s="244"/>
      <c r="AG52" s="244"/>
      <c r="AH52" s="244"/>
      <c r="AI52" s="244"/>
      <c r="AJ52" s="244"/>
      <c r="AK52" s="244"/>
      <c r="AL52" s="244"/>
      <c r="AM52" s="244"/>
      <c r="AN52" s="244"/>
      <c r="AO52" s="244"/>
      <c r="AP52" s="244"/>
      <c r="AQ52" s="244"/>
      <c r="AR52" s="244"/>
      <c r="AS52" s="244"/>
      <c r="AT52" s="244"/>
      <c r="AU52" s="244"/>
      <c r="AV52" s="244"/>
      <c r="AW52" s="244"/>
      <c r="AX52" s="244"/>
      <c r="AY52" s="244"/>
      <c r="AZ52" s="244"/>
      <c r="BA52" s="244"/>
      <c r="BB52" s="244"/>
      <c r="BC52" s="244"/>
      <c r="BD52" s="244"/>
      <c r="BE52" s="244"/>
      <c r="BF52" s="244"/>
      <c r="BG52" s="244"/>
      <c r="BH52" s="244"/>
      <c r="BI52" s="244"/>
      <c r="BJ52" s="244"/>
      <c r="BK52" s="244"/>
      <c r="BL52" s="244"/>
      <c r="BM52" s="299">
        <f>CG52</f>
        <v>47264</v>
      </c>
      <c r="BY52" s="380"/>
      <c r="CA52" s="175" t="s">
        <v>500</v>
      </c>
      <c r="CB52" s="175" t="s">
        <v>500</v>
      </c>
      <c r="CC52" s="171" t="s">
        <v>404</v>
      </c>
      <c r="CD52" s="171" t="s">
        <v>404</v>
      </c>
      <c r="CE52" s="171" t="s">
        <v>63</v>
      </c>
      <c r="CF52" s="172">
        <v>45748</v>
      </c>
      <c r="CG52" s="172">
        <v>47264</v>
      </c>
      <c r="CH52" s="172">
        <f t="shared" si="130"/>
        <v>45748</v>
      </c>
      <c r="CI52" s="172">
        <f>IF(DAY(CG52)&lt;=15,DATE(YEAR(CG52),MONTH(CG52),1),EOMONTH(CG52,0))</f>
        <v>47269</v>
      </c>
      <c r="CJ52" s="168"/>
      <c r="CK52" s="168" t="s">
        <v>501</v>
      </c>
      <c r="CL52" s="169"/>
      <c r="CM52" s="369"/>
      <c r="CN52" s="364"/>
      <c r="CO52" s="173"/>
      <c r="CP52" s="174">
        <f>CR52-60</f>
        <v>45478</v>
      </c>
      <c r="CQ52" s="174">
        <f>IF(DAY(CP52)&lt;=15,DATE(YEAR(CP52),MONTH(CP52),1),EOMONTH(CP52,0))</f>
        <v>45474</v>
      </c>
      <c r="CR52" s="174">
        <f>CT52</f>
        <v>45538</v>
      </c>
      <c r="CS52" s="174">
        <f>IF(DAY(CR52)&lt;=15,DATE(YEAR(CR52),MONTH(CR52),1),EOMONTH(CR52,0))</f>
        <v>45536</v>
      </c>
      <c r="CT52" s="174">
        <f>CV52-210</f>
        <v>45538</v>
      </c>
      <c r="CU52" s="174">
        <f>IF(DAY(CT52)&lt;=15,DATE(YEAR(CT52),MONTH(CT52),1),EOMONTH(CT52,0))</f>
        <v>45536</v>
      </c>
      <c r="CV52" s="174">
        <f>CF52</f>
        <v>45748</v>
      </c>
      <c r="CW52" s="174">
        <f>IF(DAY(CV52)&lt;=15,DATE(YEAR(CV52),MONTH(CV52),1),EOMONTH(CV52,0))</f>
        <v>45748</v>
      </c>
      <c r="CX52" s="145">
        <f>CG52-270</f>
        <v>46994</v>
      </c>
      <c r="CY52" s="145">
        <f>CG52-210</f>
        <v>47054</v>
      </c>
      <c r="CZ52" s="145">
        <f>CG52-60</f>
        <v>47204</v>
      </c>
    </row>
    <row r="53" spans="1:104" ht="30" customHeight="1">
      <c r="A53" s="130" t="s">
        <v>502</v>
      </c>
      <c r="B53" s="130" t="s">
        <v>2</v>
      </c>
      <c r="C53" s="131" t="s">
        <v>501</v>
      </c>
      <c r="D53" s="132" t="str">
        <f ca="1">IF(CG53&lt;TODAY(),"Terminé",(IF(CF53&gt;=TODAY(),"À venir","En cours")))</f>
        <v>En cours</v>
      </c>
      <c r="E53" s="244"/>
      <c r="F53" s="245"/>
      <c r="G53" s="245"/>
      <c r="H53" s="245"/>
      <c r="I53" s="245"/>
      <c r="J53" s="245"/>
      <c r="K53" s="245"/>
      <c r="L53" s="245"/>
      <c r="M53" s="245"/>
      <c r="N53" s="245"/>
      <c r="O53" s="245"/>
      <c r="P53" s="245"/>
      <c r="Q53" s="244"/>
      <c r="R53" s="244"/>
      <c r="S53" s="244"/>
      <c r="T53" s="244"/>
      <c r="U53" s="244"/>
      <c r="V53" s="244"/>
      <c r="W53" s="244"/>
      <c r="X53" s="244"/>
      <c r="Y53" s="244"/>
      <c r="Z53" s="244"/>
      <c r="AA53" s="244"/>
      <c r="AB53" s="244"/>
      <c r="AC53" s="244"/>
      <c r="AD53" s="244"/>
      <c r="AE53" s="244"/>
      <c r="AF53" s="244"/>
      <c r="AG53" s="244"/>
      <c r="AH53" s="244"/>
      <c r="AI53" s="244"/>
      <c r="AJ53" s="244"/>
      <c r="AK53" s="244"/>
      <c r="AL53" s="244"/>
      <c r="AM53" s="244"/>
      <c r="AN53" s="244"/>
      <c r="AO53" s="244"/>
      <c r="AP53" s="244"/>
      <c r="AQ53" s="244"/>
      <c r="AR53" s="244"/>
      <c r="AS53" s="244"/>
      <c r="AT53" s="244"/>
      <c r="AU53" s="244"/>
      <c r="AV53" s="244"/>
      <c r="AW53" s="244"/>
      <c r="AX53" s="244"/>
      <c r="AY53" s="244"/>
      <c r="AZ53" s="244"/>
      <c r="BA53" s="244"/>
      <c r="BB53" s="244"/>
      <c r="BC53" s="244"/>
      <c r="BD53" s="244"/>
      <c r="BE53" s="244"/>
      <c r="BF53" s="244"/>
      <c r="BG53" s="244"/>
      <c r="BH53" s="244"/>
      <c r="BI53" s="244"/>
      <c r="BJ53" s="244"/>
      <c r="BK53" s="244"/>
      <c r="BL53" s="244"/>
      <c r="BM53" s="299">
        <f>CG53</f>
        <v>47279</v>
      </c>
      <c r="BY53" s="380"/>
      <c r="CA53" s="175" t="s">
        <v>500</v>
      </c>
      <c r="CB53" s="175" t="s">
        <v>502</v>
      </c>
      <c r="CC53" s="171" t="s">
        <v>404</v>
      </c>
      <c r="CD53" s="171"/>
      <c r="CE53" s="171" t="s">
        <v>63</v>
      </c>
      <c r="CF53" s="172">
        <v>45819</v>
      </c>
      <c r="CG53" s="172">
        <v>47279</v>
      </c>
      <c r="CH53" s="172">
        <f t="shared" si="130"/>
        <v>45809</v>
      </c>
      <c r="CI53" s="172">
        <f>IF(DAY(CG53)&lt;=15,DATE(YEAR(CG53),MONTH(CG53),1),EOMONTH(CG53,0))</f>
        <v>47270</v>
      </c>
      <c r="CJ53" s="168"/>
      <c r="CK53" s="168"/>
      <c r="CL53" s="169"/>
      <c r="CM53" s="369"/>
      <c r="CN53" s="364"/>
      <c r="CO53" s="173"/>
      <c r="CP53" s="174">
        <f t="shared" ref="CP53" si="140">CR53-60</f>
        <v>45549</v>
      </c>
      <c r="CQ53" s="174">
        <f t="shared" ref="CQ53" si="141">IF(DAY(CP53)&lt;=15,DATE(YEAR(CP53),MONTH(CP53),1),EOMONTH(CP53,0))</f>
        <v>45536</v>
      </c>
      <c r="CR53" s="174">
        <f t="shared" ref="CR53" si="142">CT53</f>
        <v>45609</v>
      </c>
      <c r="CS53" s="174">
        <f t="shared" ref="CS53" si="143">IF(DAY(CR53)&lt;=15,DATE(YEAR(CR53),MONTH(CR53),1),EOMONTH(CR53,0))</f>
        <v>45597</v>
      </c>
      <c r="CT53" s="174">
        <f t="shared" ref="CT53" si="144">CV53-210</f>
        <v>45609</v>
      </c>
      <c r="CU53" s="174">
        <f t="shared" ref="CU53" si="145">IF(DAY(CT53)&lt;=15,DATE(YEAR(CT53),MONTH(CT53),1),EOMONTH(CT53,0))</f>
        <v>45597</v>
      </c>
      <c r="CV53" s="174">
        <f t="shared" ref="CV53" si="146">CF53</f>
        <v>45819</v>
      </c>
      <c r="CW53" s="174">
        <f t="shared" ref="CW53" si="147">IF(DAY(CV53)&lt;=15,DATE(YEAR(CV53),MONTH(CV53),1),EOMONTH(CV53,0))</f>
        <v>45809</v>
      </c>
      <c r="CX53" s="145">
        <f>CG53-270</f>
        <v>47009</v>
      </c>
      <c r="CY53" s="145">
        <f>CG53-210</f>
        <v>47069</v>
      </c>
      <c r="CZ53" s="145">
        <f>CG53-60</f>
        <v>47219</v>
      </c>
    </row>
    <row r="54" spans="1:104" ht="30" customHeight="1">
      <c r="A54" s="130" t="s">
        <v>503</v>
      </c>
      <c r="B54" s="130" t="s">
        <v>2</v>
      </c>
      <c r="C54" s="131" t="s">
        <v>504</v>
      </c>
      <c r="D54" s="132" t="str">
        <f ca="1">IF(CG54&lt;TODAY(),"Terminé",(IF(CF54&gt;=TODAY(),"À venir","En cours")))</f>
        <v>En cours</v>
      </c>
      <c r="E54" s="244"/>
      <c r="F54" s="245"/>
      <c r="G54" s="245"/>
      <c r="H54" s="245"/>
      <c r="I54" s="245"/>
      <c r="J54" s="245"/>
      <c r="K54" s="245"/>
      <c r="L54" s="245"/>
      <c r="M54" s="245"/>
      <c r="N54" s="245"/>
      <c r="O54" s="245"/>
      <c r="P54" s="245"/>
      <c r="Q54" s="244"/>
      <c r="R54" s="244"/>
      <c r="S54" s="244"/>
      <c r="T54" s="244"/>
      <c r="U54" s="244"/>
      <c r="V54" s="244"/>
      <c r="W54" s="244"/>
      <c r="X54" s="244"/>
      <c r="Y54" s="244"/>
      <c r="Z54" s="244"/>
      <c r="AA54" s="244"/>
      <c r="AB54" s="244"/>
      <c r="AC54" s="244"/>
      <c r="AD54" s="244"/>
      <c r="AE54" s="244"/>
      <c r="AF54" s="244"/>
      <c r="AG54" s="244"/>
      <c r="AH54" s="244"/>
      <c r="AI54" s="244"/>
      <c r="AJ54" s="244"/>
      <c r="AK54" s="244"/>
      <c r="AL54" s="244"/>
      <c r="AM54" s="244"/>
      <c r="AN54" s="244"/>
      <c r="AO54" s="244"/>
      <c r="AP54" s="244"/>
      <c r="AQ54" s="244"/>
      <c r="AR54" s="244"/>
      <c r="AS54" s="244"/>
      <c r="AT54" s="244"/>
      <c r="AU54" s="244"/>
      <c r="AV54" s="244"/>
      <c r="AW54" s="244"/>
      <c r="AX54" s="244"/>
      <c r="AY54" s="244"/>
      <c r="AZ54" s="244"/>
      <c r="BA54" s="244"/>
      <c r="BB54" s="244"/>
      <c r="BC54" s="244"/>
      <c r="BD54" s="244"/>
      <c r="BE54" s="244"/>
      <c r="BF54" s="244"/>
      <c r="BG54" s="244"/>
      <c r="BH54" s="244"/>
      <c r="BI54" s="244"/>
      <c r="BJ54" s="244"/>
      <c r="BK54" s="244"/>
      <c r="BL54" s="244"/>
      <c r="BM54" s="299">
        <f>CG54</f>
        <v>47263</v>
      </c>
      <c r="BY54" s="380"/>
      <c r="CA54" s="167" t="s">
        <v>503</v>
      </c>
      <c r="CB54" s="167" t="s">
        <v>503</v>
      </c>
      <c r="CC54" s="171" t="s">
        <v>404</v>
      </c>
      <c r="CD54" s="171" t="s">
        <v>404</v>
      </c>
      <c r="CE54" s="171" t="s">
        <v>63</v>
      </c>
      <c r="CF54" s="172">
        <v>45803</v>
      </c>
      <c r="CG54" s="172">
        <v>47263</v>
      </c>
      <c r="CH54" s="172">
        <f t="shared" si="130"/>
        <v>45808</v>
      </c>
      <c r="CI54" s="172">
        <f>IF(DAY(CG54)&lt;=15,DATE(YEAR(CG54),MONTH(CG54),1),EOMONTH(CG54,0))</f>
        <v>47269</v>
      </c>
      <c r="CJ54" s="168"/>
      <c r="CK54" s="168"/>
      <c r="CL54" s="169"/>
      <c r="CM54" s="369"/>
      <c r="CN54" s="364"/>
      <c r="CO54" s="173"/>
      <c r="CP54" s="174">
        <f>CR54-60</f>
        <v>45533</v>
      </c>
      <c r="CQ54" s="174">
        <f>IF(DAY(CP54)&lt;=15,DATE(YEAR(CP54),MONTH(CP54),1),EOMONTH(CP54,0))</f>
        <v>45535</v>
      </c>
      <c r="CR54" s="174">
        <f>CT54</f>
        <v>45593</v>
      </c>
      <c r="CS54" s="174">
        <f>IF(DAY(CR54)&lt;=15,DATE(YEAR(CR54),MONTH(CR54),1),EOMONTH(CR54,0))</f>
        <v>45596</v>
      </c>
      <c r="CT54" s="174">
        <f>CV54-210</f>
        <v>45593</v>
      </c>
      <c r="CU54" s="174">
        <f>IF(DAY(CT54)&lt;=15,DATE(YEAR(CT54),MONTH(CT54),1),EOMONTH(CT54,0))</f>
        <v>45596</v>
      </c>
      <c r="CV54" s="174">
        <f>CF54</f>
        <v>45803</v>
      </c>
      <c r="CW54" s="174">
        <f>IF(DAY(CV54)&lt;=15,DATE(YEAR(CV54),MONTH(CV54),1),EOMONTH(CV54,0))</f>
        <v>45808</v>
      </c>
      <c r="CX54" s="145">
        <f>CG54-270</f>
        <v>46993</v>
      </c>
      <c r="CY54" s="145">
        <f>CG54-210</f>
        <v>47053</v>
      </c>
      <c r="CZ54" s="145">
        <f>CG54-60</f>
        <v>47203</v>
      </c>
    </row>
    <row r="55" spans="1:104" ht="30" customHeight="1">
      <c r="A55" s="130" t="s">
        <v>505</v>
      </c>
      <c r="B55" s="130" t="s">
        <v>2</v>
      </c>
      <c r="C55" s="131" t="s">
        <v>504</v>
      </c>
      <c r="D55" s="132" t="str">
        <f ca="1">IF(CG55&lt;TODAY(),"Terminé",(IF(CF55&gt;=TODAY(),"À venir","En cours")))</f>
        <v>En cours</v>
      </c>
      <c r="Q55" s="244"/>
      <c r="R55" s="244"/>
      <c r="S55" s="244"/>
      <c r="T55" s="244"/>
      <c r="U55" s="244"/>
      <c r="V55" s="244"/>
      <c r="W55" s="244"/>
      <c r="X55" s="244"/>
      <c r="Y55" s="244"/>
      <c r="Z55" s="244"/>
      <c r="AA55" s="244"/>
      <c r="AB55" s="244"/>
      <c r="AC55" s="244"/>
      <c r="AD55" s="244"/>
      <c r="AE55" s="244"/>
      <c r="AF55" s="244"/>
      <c r="AG55" s="244"/>
      <c r="AH55" s="244"/>
      <c r="AI55" s="244"/>
      <c r="AJ55" s="244"/>
      <c r="AK55" s="244"/>
      <c r="AL55" s="244"/>
      <c r="AM55" s="244"/>
      <c r="AN55" s="244"/>
      <c r="AO55" s="244"/>
      <c r="AP55" s="244"/>
      <c r="AQ55" s="244"/>
      <c r="AR55" s="244"/>
      <c r="AS55" s="244"/>
      <c r="AT55" s="244"/>
      <c r="AU55" s="244"/>
      <c r="AV55" s="244"/>
      <c r="AW55" s="244"/>
      <c r="AX55" s="244"/>
      <c r="AY55" s="244"/>
      <c r="AZ55" s="244"/>
      <c r="BA55" s="244"/>
      <c r="BB55" s="244"/>
      <c r="BC55" s="244"/>
      <c r="BD55" s="244"/>
      <c r="BE55" s="244"/>
      <c r="BF55" s="244"/>
      <c r="BG55" s="244"/>
      <c r="BH55" s="244"/>
      <c r="BI55" s="244"/>
      <c r="BJ55" s="244"/>
      <c r="BK55" s="244"/>
      <c r="BL55" s="244"/>
      <c r="BM55" s="299">
        <f>CG55</f>
        <v>47263.000243055554</v>
      </c>
      <c r="BY55" s="380"/>
      <c r="CA55" s="167" t="s">
        <v>503</v>
      </c>
      <c r="CB55" s="167" t="s">
        <v>505</v>
      </c>
      <c r="CC55" s="171" t="s">
        <v>404</v>
      </c>
      <c r="CD55" s="171"/>
      <c r="CE55" s="171" t="s">
        <v>63</v>
      </c>
      <c r="CF55" s="172">
        <v>45803.000243055554</v>
      </c>
      <c r="CG55" s="172">
        <v>47263.000243055554</v>
      </c>
      <c r="CH55" s="172">
        <f t="shared" ref="CH55" si="148">IF(DAY(CF55)&lt;=15,DATE(YEAR(CF55),MONTH(CF55),1),EOMONTH(CF55,0))</f>
        <v>45808</v>
      </c>
      <c r="CI55" s="172">
        <f t="shared" ref="CI55" si="149">IF(DAY(CG55)&lt;=15,DATE(YEAR(CG55),MONTH(CG55),1),EOMONTH(CG55,0))</f>
        <v>47269</v>
      </c>
      <c r="CJ55" s="168"/>
      <c r="CK55" s="168"/>
      <c r="CL55" s="169"/>
      <c r="CM55" s="369"/>
      <c r="CN55" s="364"/>
      <c r="CO55" s="173"/>
      <c r="CP55" s="174">
        <f>CR55-60</f>
        <v>45533.000243055554</v>
      </c>
      <c r="CQ55" s="174">
        <f>IF(DAY(CP55)&lt;=15,DATE(YEAR(CP55),MONTH(CP55),1),EOMONTH(CP55,0))</f>
        <v>45535</v>
      </c>
      <c r="CR55" s="174">
        <f>CT55</f>
        <v>45593.000243055554</v>
      </c>
      <c r="CS55" s="174">
        <f>IF(DAY(CR55)&lt;=15,DATE(YEAR(CR55),MONTH(CR55),1),EOMONTH(CR55,0))</f>
        <v>45596</v>
      </c>
      <c r="CT55" s="174">
        <f>CV55-210</f>
        <v>45593.000243055554</v>
      </c>
      <c r="CU55" s="174">
        <f>IF(DAY(CT55)&lt;=15,DATE(YEAR(CT55),MONTH(CT55),1),EOMONTH(CT55,0))</f>
        <v>45596</v>
      </c>
      <c r="CV55" s="174">
        <f>CF55</f>
        <v>45803.000243055554</v>
      </c>
      <c r="CW55" s="174">
        <f>IF(DAY(CV55)&lt;=15,DATE(YEAR(CV55),MONTH(CV55),1),EOMONTH(CV55,0))</f>
        <v>45808</v>
      </c>
      <c r="CX55" s="145">
        <f t="shared" ref="CX55" si="150">CG55-270</f>
        <v>46993.000243055554</v>
      </c>
      <c r="CY55" s="145">
        <f t="shared" ref="CY55" si="151">CG55-210</f>
        <v>47053.000243055554</v>
      </c>
      <c r="CZ55" s="145">
        <f t="shared" ref="CZ55" si="152">CG55-60</f>
        <v>47203.000243055554</v>
      </c>
    </row>
    <row r="56" spans="1:104" ht="32.5" customHeight="1">
      <c r="A56" s="130" t="s">
        <v>506</v>
      </c>
      <c r="B56" s="130" t="s">
        <v>507</v>
      </c>
      <c r="C56" s="131" t="s">
        <v>508</v>
      </c>
      <c r="D56" s="132" t="str">
        <f t="shared" ca="1" si="22"/>
        <v>En cours</v>
      </c>
      <c r="E56" s="244"/>
      <c r="F56" s="245"/>
      <c r="G56" s="245"/>
      <c r="H56" s="245"/>
      <c r="I56" s="245"/>
      <c r="J56" s="245"/>
      <c r="K56" s="245"/>
      <c r="L56" s="245"/>
      <c r="M56" s="245"/>
      <c r="N56" s="245"/>
      <c r="O56" s="245"/>
      <c r="P56" s="245"/>
      <c r="Q56" s="244"/>
      <c r="R56" s="244"/>
      <c r="S56" s="244"/>
      <c r="T56" s="244"/>
      <c r="U56" s="244"/>
      <c r="V56" s="244"/>
      <c r="W56" s="244"/>
      <c r="X56" s="244"/>
      <c r="Y56" s="244"/>
      <c r="Z56" s="244"/>
      <c r="AA56" s="244"/>
      <c r="AB56" s="244"/>
      <c r="AC56" s="244"/>
      <c r="AD56" s="244"/>
      <c r="AE56" s="244"/>
      <c r="AF56" s="244"/>
      <c r="AG56" s="244"/>
      <c r="AH56" s="244"/>
      <c r="AI56" s="244"/>
      <c r="AJ56" s="244"/>
      <c r="AK56" s="244"/>
      <c r="AL56" s="244"/>
      <c r="AM56" s="244"/>
      <c r="AN56" s="244"/>
      <c r="AO56" s="244"/>
      <c r="AP56" s="244"/>
      <c r="AQ56" s="244"/>
      <c r="AR56" s="244"/>
      <c r="AS56" s="244"/>
      <c r="AT56" s="244"/>
      <c r="AU56" s="244"/>
      <c r="AV56" s="244"/>
      <c r="AW56" s="244"/>
      <c r="AX56" s="244"/>
      <c r="AY56" s="244"/>
      <c r="AZ56" s="244"/>
      <c r="BA56" s="244"/>
      <c r="BB56" s="244"/>
      <c r="BC56" s="244"/>
      <c r="BD56" s="244"/>
      <c r="BE56" s="244"/>
      <c r="BF56" s="244"/>
      <c r="BG56" s="244"/>
      <c r="BH56" s="244"/>
      <c r="BI56" s="244"/>
      <c r="BJ56" s="244"/>
      <c r="BK56" s="244"/>
      <c r="BL56" s="244"/>
      <c r="BM56" s="299">
        <f t="shared" si="2"/>
        <v>46483</v>
      </c>
      <c r="BY56" s="380"/>
      <c r="CA56" s="170" t="s">
        <v>509</v>
      </c>
      <c r="CB56" s="167" t="s">
        <v>506</v>
      </c>
      <c r="CC56" s="171" t="s">
        <v>404</v>
      </c>
      <c r="CD56" s="171" t="s">
        <v>404</v>
      </c>
      <c r="CE56" s="171" t="s">
        <v>63</v>
      </c>
      <c r="CF56" s="172">
        <v>45023</v>
      </c>
      <c r="CG56" s="172">
        <v>46483</v>
      </c>
      <c r="CH56" s="172">
        <f t="shared" si="3"/>
        <v>45017</v>
      </c>
      <c r="CI56" s="172">
        <f t="shared" si="4"/>
        <v>46478</v>
      </c>
      <c r="CJ56" s="168" t="s">
        <v>0</v>
      </c>
      <c r="CK56" s="168" t="s">
        <v>510</v>
      </c>
      <c r="CL56" s="169"/>
      <c r="CM56" s="369" t="s">
        <v>10</v>
      </c>
      <c r="CN56" s="364"/>
      <c r="CO56" s="173"/>
      <c r="CP56" s="174">
        <f t="shared" ref="CP56" si="153">CR56-60</f>
        <v>44753</v>
      </c>
      <c r="CQ56" s="174">
        <f t="shared" si="5"/>
        <v>44743</v>
      </c>
      <c r="CR56" s="174">
        <f t="shared" si="6"/>
        <v>44813</v>
      </c>
      <c r="CS56" s="174">
        <f t="shared" si="7"/>
        <v>44805</v>
      </c>
      <c r="CT56" s="174">
        <f t="shared" si="129"/>
        <v>44813</v>
      </c>
      <c r="CU56" s="174">
        <f t="shared" si="9"/>
        <v>44805</v>
      </c>
      <c r="CV56" s="174">
        <f t="shared" si="10"/>
        <v>45023</v>
      </c>
      <c r="CW56" s="174">
        <f t="shared" si="11"/>
        <v>45017</v>
      </c>
      <c r="CX56" s="145">
        <f t="shared" si="12"/>
        <v>46213</v>
      </c>
      <c r="CY56" s="145">
        <f t="shared" si="13"/>
        <v>46273</v>
      </c>
      <c r="CZ56" s="145">
        <f t="shared" si="14"/>
        <v>46423</v>
      </c>
    </row>
    <row r="57" spans="1:104" ht="32.5" customHeight="1">
      <c r="A57" s="130" t="s">
        <v>65</v>
      </c>
      <c r="B57" s="130" t="s">
        <v>507</v>
      </c>
      <c r="C57" s="131" t="s">
        <v>508</v>
      </c>
      <c r="D57" s="132" t="str">
        <f t="shared" ca="1" si="22"/>
        <v>À venir</v>
      </c>
      <c r="E57" s="244"/>
      <c r="F57" s="245"/>
      <c r="G57" s="245"/>
      <c r="H57" s="245"/>
      <c r="I57" s="245"/>
      <c r="J57" s="245"/>
      <c r="K57" s="245"/>
      <c r="L57" s="245"/>
      <c r="M57" s="245"/>
      <c r="N57" s="245"/>
      <c r="O57" s="245"/>
      <c r="P57" s="245"/>
      <c r="Q57" s="244"/>
      <c r="R57" s="244"/>
      <c r="S57" s="244"/>
      <c r="T57" s="244"/>
      <c r="U57" s="244"/>
      <c r="V57" s="244"/>
      <c r="W57" s="244"/>
      <c r="X57" s="244"/>
      <c r="Y57" s="244"/>
      <c r="Z57" s="244"/>
      <c r="AA57" s="244"/>
      <c r="AB57" s="244"/>
      <c r="AC57" s="244"/>
      <c r="AD57" s="244"/>
      <c r="AE57" s="244"/>
      <c r="AF57" s="244"/>
      <c r="AG57" s="244"/>
      <c r="AH57" s="244"/>
      <c r="AI57" s="244"/>
      <c r="AJ57" s="244"/>
      <c r="AK57" s="244"/>
      <c r="AL57" s="244"/>
      <c r="AM57" s="244"/>
      <c r="AN57" s="244"/>
      <c r="AO57" s="244"/>
      <c r="AP57" s="244"/>
      <c r="AQ57" s="244"/>
      <c r="AR57" s="244"/>
      <c r="AS57" s="244"/>
      <c r="AT57" s="244"/>
      <c r="AU57" s="244"/>
      <c r="AV57" s="244"/>
      <c r="AW57" s="244"/>
      <c r="AX57" s="244"/>
      <c r="AY57" s="244"/>
      <c r="AZ57" s="244"/>
      <c r="BA57" s="244"/>
      <c r="BB57" s="244"/>
      <c r="BC57" s="244"/>
      <c r="BD57" s="244"/>
      <c r="BE57" s="244"/>
      <c r="BF57" s="244"/>
      <c r="BG57" s="244"/>
      <c r="BH57" s="244"/>
      <c r="BI57" s="244"/>
      <c r="BJ57" s="244"/>
      <c r="BK57" s="244"/>
      <c r="BL57" s="244"/>
      <c r="BM57" s="299">
        <f t="shared" si="2"/>
        <v>47958</v>
      </c>
      <c r="BY57" s="380"/>
      <c r="CA57" s="167" t="s">
        <v>506</v>
      </c>
      <c r="CB57" s="167" t="s">
        <v>511</v>
      </c>
      <c r="CC57" s="171" t="s">
        <v>404</v>
      </c>
      <c r="CD57" s="171"/>
      <c r="CE57" s="171"/>
      <c r="CF57" s="172">
        <f>CG56+15</f>
        <v>46498</v>
      </c>
      <c r="CG57" s="172">
        <f>CF57+1460</f>
        <v>47958</v>
      </c>
      <c r="CH57" s="172">
        <f t="shared" ref="CH57" si="154">IF(DAY(CF57)&lt;=15,DATE(YEAR(CF57),MONTH(CF57),1),EOMONTH(CF57,0))</f>
        <v>46507</v>
      </c>
      <c r="CI57" s="172">
        <f t="shared" ref="CI57" si="155">IF(DAY(CG57)&lt;=15,DATE(YEAR(CG57),MONTH(CG57),1),EOMONTH(CG57,0))</f>
        <v>47968</v>
      </c>
      <c r="CJ57" s="168"/>
      <c r="CK57" s="249"/>
      <c r="CL57" s="169"/>
      <c r="CM57" s="369"/>
      <c r="CN57" s="364"/>
      <c r="CO57" s="173"/>
      <c r="CP57" s="174">
        <v>46174</v>
      </c>
      <c r="CQ57" s="174">
        <f t="shared" ref="CQ57" si="156">IF(DAY(CP57)&lt;=15,DATE(YEAR(CP57),MONTH(CP57),1),EOMONTH(CP57,0))</f>
        <v>46174</v>
      </c>
      <c r="CR57" s="174">
        <f t="shared" ref="CR57" si="157">CT57</f>
        <v>46296</v>
      </c>
      <c r="CS57" s="174">
        <f t="shared" ref="CS57" si="158">IF(DAY(CR57)&lt;=15,DATE(YEAR(CR57),MONTH(CR57),1),EOMONTH(CR57,0))</f>
        <v>46296</v>
      </c>
      <c r="CT57" s="174">
        <v>46296</v>
      </c>
      <c r="CU57" s="174">
        <f t="shared" ref="CU57" si="159">IF(DAY(CT57)&lt;=15,DATE(YEAR(CT57),MONTH(CT57),1),EOMONTH(CT57,0))</f>
        <v>46296</v>
      </c>
      <c r="CV57" s="174">
        <f t="shared" ref="CV57" si="160">CF57</f>
        <v>46498</v>
      </c>
      <c r="CW57" s="174">
        <f t="shared" ref="CW57" si="161">IF(DAY(CV57)&lt;=15,DATE(YEAR(CV57),MONTH(CV57),1),EOMONTH(CV57,0))</f>
        <v>46507</v>
      </c>
      <c r="CX57" s="145"/>
      <c r="CY57" s="145"/>
      <c r="CZ57" s="145"/>
    </row>
    <row r="58" spans="1:104" s="5" customFormat="1" ht="30" hidden="1" customHeight="1">
      <c r="A58" s="130" t="s">
        <v>65</v>
      </c>
      <c r="B58" s="354"/>
      <c r="C58" s="130" t="s">
        <v>512</v>
      </c>
      <c r="D58" s="132" t="str">
        <f t="shared" ca="1" si="22"/>
        <v>À venir</v>
      </c>
      <c r="E58" s="244"/>
      <c r="F58" s="245"/>
      <c r="G58" s="245"/>
      <c r="H58" s="245"/>
      <c r="I58" s="245"/>
      <c r="J58" s="245"/>
      <c r="K58" s="245"/>
      <c r="L58" s="245"/>
      <c r="M58" s="245"/>
      <c r="N58" s="245"/>
      <c r="O58" s="245"/>
      <c r="P58" s="245"/>
      <c r="Q58" s="244"/>
      <c r="R58" s="244"/>
      <c r="S58" s="244"/>
      <c r="T58" s="244"/>
      <c r="U58" s="244"/>
      <c r="V58" s="244"/>
      <c r="W58" s="244"/>
      <c r="X58" s="244"/>
      <c r="Y58" s="244"/>
      <c r="Z58" s="244"/>
      <c r="AA58" s="244"/>
      <c r="AB58" s="244"/>
      <c r="AC58" s="244"/>
      <c r="AD58" s="244"/>
      <c r="AE58" s="244"/>
      <c r="AF58" s="244"/>
      <c r="AG58" s="244"/>
      <c r="AH58" s="244"/>
      <c r="AI58" s="244"/>
      <c r="AJ58" s="244"/>
      <c r="AK58" s="244"/>
      <c r="AL58" s="244"/>
      <c r="AM58" s="244"/>
      <c r="AN58" s="244"/>
      <c r="AO58" s="244"/>
      <c r="AP58" s="244"/>
      <c r="AQ58" s="244"/>
      <c r="AR58" s="244"/>
      <c r="AS58" s="244"/>
      <c r="AT58" s="244"/>
      <c r="AU58" s="244"/>
      <c r="AV58" s="244"/>
      <c r="AW58" s="244"/>
      <c r="AX58" s="244"/>
      <c r="AY58" s="244"/>
      <c r="AZ58" s="244"/>
      <c r="BA58" s="244"/>
      <c r="BB58" s="244"/>
      <c r="BC58" s="244"/>
      <c r="BD58" s="244"/>
      <c r="BE58" s="244"/>
      <c r="BF58" s="244"/>
      <c r="BG58" s="244"/>
      <c r="BH58" s="244"/>
      <c r="BI58" s="244"/>
      <c r="BJ58" s="244"/>
      <c r="BK58" s="244"/>
      <c r="BL58" s="244"/>
      <c r="BM58" s="299">
        <f t="shared" si="2"/>
        <v>47647</v>
      </c>
      <c r="BY58" s="380"/>
      <c r="BZ58" s="143"/>
      <c r="CA58" s="360" t="s">
        <v>70</v>
      </c>
      <c r="CB58" s="360" t="s">
        <v>513</v>
      </c>
      <c r="CC58" s="171" t="s">
        <v>404</v>
      </c>
      <c r="CD58" s="171"/>
      <c r="CE58" s="56"/>
      <c r="CF58" s="11">
        <v>46187</v>
      </c>
      <c r="CG58" s="39">
        <f>CF58+1460</f>
        <v>47647</v>
      </c>
      <c r="CH58" s="172">
        <f t="shared" ref="CH58:CH59" si="162">IF(DAY(CF58)&lt;=15,DATE(YEAR(CF58),MONTH(CF58),1),EOMONTH(CF58,0))</f>
        <v>46174</v>
      </c>
      <c r="CI58" s="172">
        <f t="shared" ref="CI58:CI59" si="163">IF(DAY(CG58)&lt;=15,DATE(YEAR(CG58),MONTH(CG58),1),EOMONTH(CG58,0))</f>
        <v>47635</v>
      </c>
      <c r="CJ58" s="14"/>
      <c r="CK58" s="339"/>
      <c r="CL58" s="45"/>
      <c r="CM58" s="365"/>
      <c r="CN58" s="365"/>
      <c r="CO58" s="52"/>
      <c r="CP58" s="3">
        <v>46023</v>
      </c>
      <c r="CQ58" s="3">
        <f t="shared" ref="CQ58" si="164">IF(DAY(CP58)&lt;=15,DATE(YEAR(CP58),MONTH(CP58),1),EOMONTH(CP58,0))</f>
        <v>46023</v>
      </c>
      <c r="CR58" s="3">
        <v>46081</v>
      </c>
      <c r="CS58" s="3">
        <f t="shared" ref="CS58" si="165">IF(DAY(CR58)&lt;=15,DATE(YEAR(CR58),MONTH(CR58),1),EOMONTH(CR58,0))</f>
        <v>46081</v>
      </c>
      <c r="CT58" s="3">
        <v>46082</v>
      </c>
      <c r="CU58" s="3">
        <f t="shared" ref="CU58" si="166">IF(DAY(CT58)&lt;=15,DATE(YEAR(CT58),MONTH(CT58),1),EOMONTH(CT58,0))</f>
        <v>46082</v>
      </c>
      <c r="CV58" s="3">
        <f t="shared" ref="CV58:CV59" si="167">CF58</f>
        <v>46187</v>
      </c>
      <c r="CW58" s="3">
        <f t="shared" ref="CW58:CW59" si="168">IF(DAY(CV58)&lt;=15,DATE(YEAR(CV58),MONTH(CV58),1),EOMONTH(CV58,0))</f>
        <v>46174</v>
      </c>
      <c r="CX58" s="145"/>
      <c r="CY58" s="145"/>
      <c r="CZ58" s="145"/>
    </row>
    <row r="59" spans="1:104" s="5" customFormat="1" ht="30" hidden="1" customHeight="1">
      <c r="A59" s="130" t="s">
        <v>65</v>
      </c>
      <c r="B59" s="354"/>
      <c r="C59" s="130" t="s">
        <v>514</v>
      </c>
      <c r="D59" s="132" t="str">
        <f t="shared" ca="1" si="22"/>
        <v>À venir</v>
      </c>
      <c r="E59" s="244"/>
      <c r="F59" s="245"/>
      <c r="G59" s="245"/>
      <c r="H59" s="245"/>
      <c r="I59" s="245"/>
      <c r="J59" s="245"/>
      <c r="K59" s="245"/>
      <c r="L59" s="245"/>
      <c r="M59" s="245"/>
      <c r="N59" s="245"/>
      <c r="O59" s="245"/>
      <c r="P59" s="245"/>
      <c r="Q59" s="244"/>
      <c r="R59" s="244"/>
      <c r="S59" s="244"/>
      <c r="T59" s="244"/>
      <c r="U59" s="244"/>
      <c r="V59" s="244"/>
      <c r="W59" s="244"/>
      <c r="X59" s="244"/>
      <c r="Y59" s="244"/>
      <c r="Z59" s="244"/>
      <c r="AA59" s="244"/>
      <c r="AB59" s="244"/>
      <c r="AC59" s="244"/>
      <c r="AD59" s="244"/>
      <c r="AE59" s="244"/>
      <c r="AF59" s="244"/>
      <c r="AG59" s="244"/>
      <c r="AH59" s="244"/>
      <c r="AI59" s="244"/>
      <c r="AJ59" s="244"/>
      <c r="AK59" s="244"/>
      <c r="AL59" s="244"/>
      <c r="AM59" s="244"/>
      <c r="AN59" s="244"/>
      <c r="AO59" s="244"/>
      <c r="AP59" s="244"/>
      <c r="AQ59" s="244"/>
      <c r="AR59" s="244"/>
      <c r="AS59" s="244"/>
      <c r="AT59" s="244"/>
      <c r="AU59" s="244"/>
      <c r="AV59" s="244"/>
      <c r="AW59" s="244"/>
      <c r="AX59" s="244"/>
      <c r="AY59" s="244"/>
      <c r="AZ59" s="244"/>
      <c r="BA59" s="244"/>
      <c r="BB59" s="244"/>
      <c r="BC59" s="244"/>
      <c r="BD59" s="244"/>
      <c r="BE59" s="244"/>
      <c r="BF59" s="244"/>
      <c r="BG59" s="244"/>
      <c r="BH59" s="244"/>
      <c r="BI59" s="244"/>
      <c r="BJ59" s="244"/>
      <c r="BK59" s="244"/>
      <c r="BL59" s="244"/>
      <c r="BM59" s="299">
        <f t="shared" si="2"/>
        <v>47669</v>
      </c>
      <c r="BY59" s="380"/>
      <c r="BZ59" s="143"/>
      <c r="CA59" s="360" t="s">
        <v>515</v>
      </c>
      <c r="CB59" s="360" t="s">
        <v>515</v>
      </c>
      <c r="CC59" s="171" t="s">
        <v>404</v>
      </c>
      <c r="CD59" s="171"/>
      <c r="CE59" s="56"/>
      <c r="CF59" s="11">
        <v>46209</v>
      </c>
      <c r="CG59" s="39">
        <f>CF59+1460</f>
        <v>47669</v>
      </c>
      <c r="CH59" s="172">
        <f t="shared" si="162"/>
        <v>46204</v>
      </c>
      <c r="CI59" s="172">
        <f t="shared" si="163"/>
        <v>47665</v>
      </c>
      <c r="CJ59" s="14"/>
      <c r="CK59" s="339"/>
      <c r="CL59" s="45"/>
      <c r="CM59" s="365"/>
      <c r="CN59" s="365"/>
      <c r="CO59" s="52"/>
      <c r="CP59" s="174">
        <v>45992</v>
      </c>
      <c r="CQ59" s="174">
        <f>IF(DAY(CP59)&lt;=15,DATE(YEAR(CP59),MONTH(CP59),1),EOMONTH(CP59,0))</f>
        <v>45992</v>
      </c>
      <c r="CR59" s="174">
        <v>46112</v>
      </c>
      <c r="CS59" s="174">
        <f>IF(DAY(CR59)&lt;=15,DATE(YEAR(CR59),MONTH(CR59),1),EOMONTH(CR59,0))</f>
        <v>46112</v>
      </c>
      <c r="CT59" s="174">
        <v>46113</v>
      </c>
      <c r="CU59" s="174">
        <f>IF(DAY(CT59)&lt;=15,DATE(YEAR(CT59),MONTH(CT59),1),EOMONTH(CT59,0))</f>
        <v>46113</v>
      </c>
      <c r="CV59" s="3">
        <f t="shared" si="167"/>
        <v>46209</v>
      </c>
      <c r="CW59" s="3">
        <f t="shared" si="168"/>
        <v>46204</v>
      </c>
      <c r="CX59" s="145"/>
      <c r="CY59" s="145"/>
      <c r="CZ59" s="145"/>
    </row>
  </sheetData>
  <sheetProtection algorithmName="SHA-512" hashValue="m/UsKEV5xt04F8vFNvi8ttKfs0siLikCd9XmO4MfvliEm+aXN9tJKStzX6jwE/D224CnHk55yk1sOuem88UyyQ==" saltValue="sad1y+1JKi6vo5G9Q/ncHg==" spinCount="100000" sheet="1" autoFilter="0"/>
  <autoFilter ref="A6:D59" xr:uid="{4B002572-0C21-4BF4-9570-1C7CEB1A8EEE}"/>
  <mergeCells count="6">
    <mergeCell ref="BA5:BL5"/>
    <mergeCell ref="E5:P5"/>
    <mergeCell ref="Q5:AB5"/>
    <mergeCell ref="AC5:AN5"/>
    <mergeCell ref="A4:B4"/>
    <mergeCell ref="AO5:AZ5"/>
  </mergeCells>
  <phoneticPr fontId="12" type="noConversion"/>
  <conditionalFormatting sqref="C2">
    <cfRule type="expression" dxfId="225" priority="69">
      <formula>AND(CK$6&gt;=#REF!,CK$6&lt;=#REF!)</formula>
    </cfRule>
    <cfRule type="expression" dxfId="224" priority="70">
      <formula>AND(CK$6&gt;=#REF!,CK$6&lt;=#REF!)</formula>
    </cfRule>
    <cfRule type="expression" dxfId="223" priority="71">
      <formula>AND(CK$6&gt;=#REF!,CK$6&lt;=#REF!)</formula>
    </cfRule>
    <cfRule type="expression" dxfId="222" priority="72">
      <formula>AND(CK$6&gt;=#REF!,CK$6&lt;=#REF!)</formula>
    </cfRule>
  </conditionalFormatting>
  <conditionalFormatting sqref="D1:D5 D60:D1048576">
    <cfRule type="containsText" dxfId="221" priority="86" operator="containsText" text="A venir">
      <formula>NOT(ISERROR(SEARCH("A venir",D1)))</formula>
    </cfRule>
  </conditionalFormatting>
  <conditionalFormatting sqref="D1:D1048576">
    <cfRule type="containsText" dxfId="220" priority="1" operator="containsText" text="Term">
      <formula>NOT(ISERROR(SEARCH("Term",D1)))</formula>
    </cfRule>
  </conditionalFormatting>
  <conditionalFormatting sqref="D6:D7">
    <cfRule type="containsText" dxfId="219" priority="41" operator="containsText" text="A venir">
      <formula>NOT(ISERROR(SEARCH("A venir",D6)))</formula>
    </cfRule>
  </conditionalFormatting>
  <conditionalFormatting sqref="D7">
    <cfRule type="containsText" dxfId="218" priority="75" operator="containsText" text="En cours">
      <formula>NOT(ISERROR(SEARCH("En cours",D7)))</formula>
    </cfRule>
    <cfRule type="expression" dxfId="217" priority="76">
      <formula>AND(D$6&gt;=$CQ7,D$6&lt;=$CS7)</formula>
    </cfRule>
  </conditionalFormatting>
  <conditionalFormatting sqref="D8:D59">
    <cfRule type="containsText" dxfId="216" priority="2" operator="containsText" text="À venir">
      <formula>NOT(ISERROR(SEARCH("À venir",D8)))</formula>
    </cfRule>
    <cfRule type="containsText" dxfId="215" priority="3" operator="containsText" text="En cours">
      <formula>NOT(ISERROR(SEARCH("En cours",D8)))</formula>
    </cfRule>
    <cfRule type="expression" dxfId="214" priority="4">
      <formula>AND(D$6&gt;=$CQ8,D$6&lt;=$CS8)</formula>
    </cfRule>
    <cfRule type="expression" dxfId="213" priority="5">
      <formula>AND(D$6&gt;=$CH8,D$6&lt;=$CI8)</formula>
    </cfRule>
    <cfRule type="expression" dxfId="212" priority="6">
      <formula>AND(D$6&gt;=$CU8,D$6&lt;=$CW8)</formula>
    </cfRule>
  </conditionalFormatting>
  <conditionalFormatting sqref="D7:BL7 E8:BL18 Q19:BL19 E20:BL21 Q22:BL22 E23:BL59">
    <cfRule type="expression" dxfId="211" priority="45">
      <formula>AND(D$6&gt;=$CH7,D$6&lt;=$CI7)</formula>
    </cfRule>
    <cfRule type="expression" dxfId="210" priority="46">
      <formula>AND(D$6&gt;=$CU7,D$6&lt;=$CW7)</formula>
    </cfRule>
  </conditionalFormatting>
  <conditionalFormatting sqref="E7:BL18 Q19:BL19 E20:BL21 Q22:BL22 E23:BL59">
    <cfRule type="expression" dxfId="209" priority="81">
      <formula>AND(E$6&gt;=$CQ7,E$6&lt;=$CS7)</formula>
    </cfRule>
  </conditionalFormatting>
  <conditionalFormatting sqref="CA45">
    <cfRule type="duplicateValues" dxfId="208" priority="1074"/>
  </conditionalFormatting>
  <conditionalFormatting sqref="CA58:CB58 CB43 CB45">
    <cfRule type="duplicateValues" dxfId="207" priority="1002"/>
  </conditionalFormatting>
  <conditionalFormatting sqref="CA59:CB59">
    <cfRule type="duplicateValues" dxfId="206" priority="15"/>
  </conditionalFormatting>
  <conditionalFormatting sqref="CE7:CE8 CJ7:CJ8">
    <cfRule type="expression" dxfId="205" priority="455">
      <formula>AND(CE$6&gt;=$CH7,CE$6&lt;=$CI7)</formula>
    </cfRule>
    <cfRule type="expression" dxfId="204" priority="459">
      <formula>AND(CE$6&gt;=$CU7,CE$6&lt;=$CW7)</formula>
    </cfRule>
    <cfRule type="expression" dxfId="203" priority="463">
      <formula>AND(CE$6&gt;=$CQ7,CE$6&lt;=$CS7)</formula>
    </cfRule>
  </conditionalFormatting>
  <printOptions horizontalCentered="1" verticalCentered="1"/>
  <pageMargins left="0.31496062992125984" right="0.31496062992125984" top="0.74803149606299213" bottom="0.74803149606299213" header="0.31496062992125984" footer="0.31496062992125984"/>
  <pageSetup paperSize="8" scale="61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254D3A91-B3EE-4308-B836-1A25E1A462AD}">
          <x14:formula1>
            <xm:f>Feuil1!$D$7:$D$8</xm:f>
          </x14:formula1>
          <xm:sqref>CN58:CO58 CN43:CO45 CN42:CO55 CN37:CO40 CN7:CO36</xm:sqref>
        </x14:dataValidation>
        <x14:dataValidation type="list" allowBlank="1" showInputMessage="1" showErrorMessage="1" xr:uid="{13610672-BE38-4672-926F-796E489CE91D}">
          <x14:formula1>
            <xm:f>Feuil1!$B$7:$B$9</xm:f>
          </x14:formula1>
          <xm:sqref>CM58 CM43:CM45 CM42:CM55 CM37:CM40 CM7:CM36</xm:sqref>
        </x14:dataValidation>
        <x14:dataValidation type="list" allowBlank="1" showInputMessage="1" showErrorMessage="1" xr:uid="{E3C0B440-E999-4458-97B6-9C86B69F0BC2}">
          <x14:formula1>
            <xm:f>Feuil1!$A$7:$A$13</xm:f>
          </x14:formula1>
          <xm:sqref>CL58 CL43:CL45 CL42:CL55 CL37:CL40 CL7:CL36</xm:sqref>
        </x14:dataValidation>
        <x14:dataValidation type="list" allowBlank="1" showInputMessage="1" showErrorMessage="1" xr:uid="{E896AA41-14C6-463C-AC52-BCDB32AA57A9}">
          <x14:formula1>
            <xm:f>Feuil1!$A$1:$A$3</xm:f>
          </x14:formula1>
          <xm:sqref>CJ58 CJ7:CJ40 CJ42:CJ57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2AEEB0-54B8-4BAC-90EE-89DE353AE2DC}">
  <sheetPr codeName="Feuil4">
    <pageSetUpPr fitToPage="1"/>
  </sheetPr>
  <dimension ref="A1:CV56"/>
  <sheetViews>
    <sheetView showGridLines="0" topLeftCell="A2" zoomScale="60" zoomScaleNormal="60" workbookViewId="0">
      <pane xSplit="16" ySplit="5" topLeftCell="AD34" activePane="bottomRight" state="frozen"/>
      <selection pane="topRight" activeCell="Q2" sqref="Q2"/>
      <selection pane="bottomLeft" activeCell="A7" sqref="A7"/>
      <selection pane="bottomRight" activeCell="C39" sqref="C39"/>
    </sheetView>
  </sheetViews>
  <sheetFormatPr baseColWidth="10" defaultColWidth="23.453125" defaultRowHeight="14.5"/>
  <cols>
    <col min="1" max="1" width="18.453125" style="29" customWidth="1"/>
    <col min="2" max="2" width="32.81640625" style="30" customWidth="1"/>
    <col min="3" max="3" width="64.453125" style="7" customWidth="1"/>
    <col min="4" max="4" width="13.1796875" style="23" customWidth="1"/>
    <col min="5" max="28" width="3" style="36" hidden="1" customWidth="1"/>
    <col min="29" max="52" width="3" style="36" customWidth="1"/>
    <col min="53" max="64" width="3.453125" style="17" customWidth="1"/>
    <col min="65" max="65" width="15.1796875" style="6" customWidth="1"/>
    <col min="66" max="66" width="14.81640625" customWidth="1"/>
    <col min="67" max="67" width="10.26953125" customWidth="1"/>
    <col min="68" max="74" width="6.453125" customWidth="1"/>
    <col min="75" max="75" width="16.7265625" customWidth="1"/>
    <col min="76" max="76" width="17.81640625" customWidth="1"/>
    <col min="77" max="77" width="23.81640625" customWidth="1"/>
    <col min="78" max="82" width="23.453125" hidden="1" customWidth="1"/>
    <col min="83" max="84" width="13.453125" hidden="1" customWidth="1"/>
    <col min="85" max="85" width="12.26953125" hidden="1" customWidth="1"/>
    <col min="86" max="86" width="14.81640625" hidden="1" customWidth="1"/>
    <col min="87" max="87" width="23.453125" hidden="1" customWidth="1"/>
    <col min="88" max="88" width="59.1796875" hidden="1" customWidth="1"/>
    <col min="89" max="100" width="23.453125" hidden="1" customWidth="1"/>
  </cols>
  <sheetData>
    <row r="1" spans="1:100" hidden="1">
      <c r="A1" s="4"/>
      <c r="B1"/>
      <c r="E1" s="15">
        <f t="shared" ref="E1:AN1" si="0">VALUE(YEAR(E6)&amp;TEXT(MONTH(E6),"00"))</f>
        <v>202401</v>
      </c>
      <c r="F1" s="15">
        <f t="shared" si="0"/>
        <v>202402</v>
      </c>
      <c r="G1" s="15">
        <f t="shared" si="0"/>
        <v>202403</v>
      </c>
      <c r="H1" s="15">
        <f t="shared" si="0"/>
        <v>202404</v>
      </c>
      <c r="I1" s="15">
        <f t="shared" si="0"/>
        <v>202405</v>
      </c>
      <c r="J1" s="15">
        <f t="shared" si="0"/>
        <v>202406</v>
      </c>
      <c r="K1" s="15">
        <f t="shared" si="0"/>
        <v>202407</v>
      </c>
      <c r="L1" s="15">
        <f t="shared" si="0"/>
        <v>202408</v>
      </c>
      <c r="M1" s="15">
        <f t="shared" si="0"/>
        <v>202409</v>
      </c>
      <c r="N1" s="15">
        <f t="shared" si="0"/>
        <v>202410</v>
      </c>
      <c r="O1" s="15">
        <f t="shared" si="0"/>
        <v>202411</v>
      </c>
      <c r="P1" s="15">
        <f t="shared" si="0"/>
        <v>202412</v>
      </c>
      <c r="Q1" s="15">
        <f t="shared" si="0"/>
        <v>202501</v>
      </c>
      <c r="R1" s="15">
        <f t="shared" si="0"/>
        <v>202502</v>
      </c>
      <c r="S1" s="15">
        <f t="shared" si="0"/>
        <v>202503</v>
      </c>
      <c r="T1" s="15">
        <f t="shared" si="0"/>
        <v>202504</v>
      </c>
      <c r="U1" s="15">
        <f t="shared" si="0"/>
        <v>202505</v>
      </c>
      <c r="V1" s="15">
        <f t="shared" si="0"/>
        <v>202506</v>
      </c>
      <c r="W1" s="15">
        <f t="shared" si="0"/>
        <v>202507</v>
      </c>
      <c r="X1" s="15">
        <f t="shared" si="0"/>
        <v>202508</v>
      </c>
      <c r="Y1" s="15">
        <f t="shared" si="0"/>
        <v>202509</v>
      </c>
      <c r="Z1" s="15">
        <f t="shared" si="0"/>
        <v>202510</v>
      </c>
      <c r="AA1" s="15">
        <f t="shared" si="0"/>
        <v>202511</v>
      </c>
      <c r="AB1" s="15">
        <f t="shared" si="0"/>
        <v>202512</v>
      </c>
      <c r="AC1" s="15">
        <f t="shared" si="0"/>
        <v>202601</v>
      </c>
      <c r="AD1" s="15">
        <f t="shared" si="0"/>
        <v>202602</v>
      </c>
      <c r="AE1" s="15">
        <f t="shared" si="0"/>
        <v>202603</v>
      </c>
      <c r="AF1" s="15">
        <f t="shared" si="0"/>
        <v>202604</v>
      </c>
      <c r="AG1" s="15">
        <f t="shared" si="0"/>
        <v>202605</v>
      </c>
      <c r="AH1" s="15">
        <f t="shared" si="0"/>
        <v>202606</v>
      </c>
      <c r="AI1" s="15">
        <f t="shared" si="0"/>
        <v>202607</v>
      </c>
      <c r="AJ1" s="15">
        <f t="shared" si="0"/>
        <v>202608</v>
      </c>
      <c r="AK1" s="15">
        <f t="shared" si="0"/>
        <v>202609</v>
      </c>
      <c r="AL1" s="15">
        <f t="shared" si="0"/>
        <v>202610</v>
      </c>
      <c r="AM1" s="15">
        <f t="shared" si="0"/>
        <v>202611</v>
      </c>
      <c r="AN1" s="15">
        <f t="shared" si="0"/>
        <v>202612</v>
      </c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</row>
    <row r="2" spans="1:100" ht="22" customHeight="1">
      <c r="A2" s="25"/>
      <c r="B2" s="26"/>
      <c r="C2" s="227" t="s">
        <v>20</v>
      </c>
    </row>
    <row r="3" spans="1:100" ht="22" customHeight="1">
      <c r="A3" s="25"/>
      <c r="B3" s="126"/>
      <c r="C3" s="229" t="s">
        <v>21</v>
      </c>
    </row>
    <row r="4" spans="1:100" ht="22" customHeight="1">
      <c r="A4" s="397" t="s">
        <v>516</v>
      </c>
      <c r="B4" s="398"/>
      <c r="C4" s="230" t="s">
        <v>23</v>
      </c>
    </row>
    <row r="5" spans="1:100" ht="18.5" thickBot="1">
      <c r="A5" s="189"/>
      <c r="B5" s="294"/>
      <c r="C5" s="142"/>
      <c r="D5" s="143"/>
      <c r="E5" s="396">
        <v>2024</v>
      </c>
      <c r="F5" s="396"/>
      <c r="G5" s="396"/>
      <c r="H5" s="396"/>
      <c r="I5" s="396"/>
      <c r="J5" s="396"/>
      <c r="K5" s="396"/>
      <c r="L5" s="396"/>
      <c r="M5" s="396"/>
      <c r="N5" s="396"/>
      <c r="O5" s="396"/>
      <c r="P5" s="396"/>
      <c r="Q5" s="396">
        <v>2025</v>
      </c>
      <c r="R5" s="396"/>
      <c r="S5" s="396"/>
      <c r="T5" s="396"/>
      <c r="U5" s="396"/>
      <c r="V5" s="396"/>
      <c r="W5" s="396"/>
      <c r="X5" s="396"/>
      <c r="Y5" s="396"/>
      <c r="Z5" s="396"/>
      <c r="AA5" s="396"/>
      <c r="AB5" s="396"/>
      <c r="AC5" s="396">
        <v>2026</v>
      </c>
      <c r="AD5" s="396"/>
      <c r="AE5" s="396"/>
      <c r="AF5" s="396"/>
      <c r="AG5" s="396"/>
      <c r="AH5" s="396"/>
      <c r="AI5" s="396"/>
      <c r="AJ5" s="396"/>
      <c r="AK5" s="396"/>
      <c r="AL5" s="396"/>
      <c r="AM5" s="396"/>
      <c r="AN5" s="396"/>
      <c r="AO5" s="394">
        <v>2027</v>
      </c>
      <c r="AP5" s="394"/>
      <c r="AQ5" s="394"/>
      <c r="AR5" s="394"/>
      <c r="AS5" s="394"/>
      <c r="AT5" s="394"/>
      <c r="AU5" s="394"/>
      <c r="AV5" s="394"/>
      <c r="AW5" s="394"/>
      <c r="AX5" s="394"/>
      <c r="AY5" s="394"/>
      <c r="AZ5" s="394"/>
      <c r="BA5" s="394">
        <v>2028</v>
      </c>
      <c r="BB5" s="394"/>
      <c r="BC5" s="394"/>
      <c r="BD5" s="394"/>
      <c r="BE5" s="394"/>
      <c r="BF5" s="394"/>
      <c r="BG5" s="394"/>
      <c r="BH5" s="394"/>
      <c r="BI5" s="394"/>
      <c r="BJ5" s="394"/>
      <c r="BK5" s="394"/>
      <c r="BL5" s="394"/>
      <c r="BM5" s="145"/>
    </row>
    <row r="6" spans="1:100" s="115" customFormat="1" ht="47.25" customHeight="1" thickBot="1">
      <c r="A6" s="128" t="s">
        <v>24</v>
      </c>
      <c r="B6" s="128" t="s">
        <v>25</v>
      </c>
      <c r="C6" s="128" t="s">
        <v>26</v>
      </c>
      <c r="D6" s="129" t="s">
        <v>27</v>
      </c>
      <c r="E6" s="133">
        <v>45292</v>
      </c>
      <c r="F6" s="134">
        <v>45323</v>
      </c>
      <c r="G6" s="134">
        <v>45352</v>
      </c>
      <c r="H6" s="134">
        <v>45383</v>
      </c>
      <c r="I6" s="134">
        <v>45413</v>
      </c>
      <c r="J6" s="134">
        <v>45444</v>
      </c>
      <c r="K6" s="134">
        <v>45474</v>
      </c>
      <c r="L6" s="134">
        <v>45505</v>
      </c>
      <c r="M6" s="134">
        <v>45536</v>
      </c>
      <c r="N6" s="134">
        <v>45566</v>
      </c>
      <c r="O6" s="134">
        <v>45597</v>
      </c>
      <c r="P6" s="134">
        <v>45627</v>
      </c>
      <c r="Q6" s="135">
        <v>45658</v>
      </c>
      <c r="R6" s="134">
        <v>45689</v>
      </c>
      <c r="S6" s="134">
        <v>45717</v>
      </c>
      <c r="T6" s="134">
        <v>45748</v>
      </c>
      <c r="U6" s="134">
        <v>45778</v>
      </c>
      <c r="V6" s="134">
        <v>45809</v>
      </c>
      <c r="W6" s="134">
        <v>45839</v>
      </c>
      <c r="X6" s="134">
        <v>45870</v>
      </c>
      <c r="Y6" s="134">
        <v>45901</v>
      </c>
      <c r="Z6" s="134">
        <v>45931</v>
      </c>
      <c r="AA6" s="134">
        <v>45962</v>
      </c>
      <c r="AB6" s="134">
        <v>45992</v>
      </c>
      <c r="AC6" s="135">
        <v>46023</v>
      </c>
      <c r="AD6" s="134">
        <v>46054</v>
      </c>
      <c r="AE6" s="134">
        <v>46082</v>
      </c>
      <c r="AF6" s="134">
        <v>46113</v>
      </c>
      <c r="AG6" s="134">
        <v>46143</v>
      </c>
      <c r="AH6" s="134">
        <v>46174</v>
      </c>
      <c r="AI6" s="134">
        <v>46204</v>
      </c>
      <c r="AJ6" s="134">
        <v>46235</v>
      </c>
      <c r="AK6" s="134">
        <v>46266</v>
      </c>
      <c r="AL6" s="134">
        <v>46296</v>
      </c>
      <c r="AM6" s="134">
        <v>46327</v>
      </c>
      <c r="AN6" s="134">
        <v>46357</v>
      </c>
      <c r="AO6" s="135">
        <v>46388</v>
      </c>
      <c r="AP6" s="134">
        <v>46419</v>
      </c>
      <c r="AQ6" s="134">
        <v>46447</v>
      </c>
      <c r="AR6" s="134">
        <v>46478</v>
      </c>
      <c r="AS6" s="134">
        <v>46508</v>
      </c>
      <c r="AT6" s="134">
        <v>46539</v>
      </c>
      <c r="AU6" s="134">
        <v>46569</v>
      </c>
      <c r="AV6" s="134">
        <v>46600</v>
      </c>
      <c r="AW6" s="134">
        <v>46631</v>
      </c>
      <c r="AX6" s="134">
        <v>46661</v>
      </c>
      <c r="AY6" s="134">
        <v>46692</v>
      </c>
      <c r="AZ6" s="134">
        <v>46722</v>
      </c>
      <c r="BA6" s="135">
        <v>46753</v>
      </c>
      <c r="BB6" s="134">
        <v>46784</v>
      </c>
      <c r="BC6" s="134">
        <v>46813</v>
      </c>
      <c r="BD6" s="134">
        <v>46844</v>
      </c>
      <c r="BE6" s="134">
        <v>46874</v>
      </c>
      <c r="BF6" s="134">
        <v>46905</v>
      </c>
      <c r="BG6" s="134">
        <v>46935</v>
      </c>
      <c r="BH6" s="134">
        <v>46966</v>
      </c>
      <c r="BI6" s="134">
        <v>46997</v>
      </c>
      <c r="BJ6" s="134">
        <v>47027</v>
      </c>
      <c r="BK6" s="134">
        <v>47058</v>
      </c>
      <c r="BL6" s="134">
        <v>47088</v>
      </c>
      <c r="BM6" s="136" t="s">
        <v>28</v>
      </c>
      <c r="BZ6" s="103" t="s">
        <v>29</v>
      </c>
      <c r="CA6" s="181" t="s">
        <v>517</v>
      </c>
      <c r="CB6" s="104" t="s">
        <v>518</v>
      </c>
      <c r="CC6" s="106" t="s">
        <v>32</v>
      </c>
      <c r="CD6" s="107" t="s">
        <v>33</v>
      </c>
      <c r="CE6" s="108" t="s">
        <v>34</v>
      </c>
      <c r="CF6" s="108" t="s">
        <v>28</v>
      </c>
      <c r="CG6" s="109" t="s">
        <v>35</v>
      </c>
      <c r="CH6" s="110" t="s">
        <v>36</v>
      </c>
      <c r="CI6" s="105" t="s">
        <v>37</v>
      </c>
      <c r="CJ6" s="104" t="s">
        <v>38</v>
      </c>
      <c r="CK6" s="303" t="s">
        <v>6</v>
      </c>
      <c r="CL6" s="367" t="s">
        <v>7</v>
      </c>
      <c r="CM6" s="367" t="s">
        <v>8</v>
      </c>
      <c r="CN6" s="87" t="s">
        <v>39</v>
      </c>
      <c r="CO6" s="111" t="s">
        <v>40</v>
      </c>
      <c r="CP6" s="112" t="s">
        <v>41</v>
      </c>
      <c r="CQ6" s="113" t="s">
        <v>42</v>
      </c>
      <c r="CR6" s="112" t="s">
        <v>41</v>
      </c>
      <c r="CS6" s="114" t="s">
        <v>43</v>
      </c>
      <c r="CT6" s="112" t="s">
        <v>41</v>
      </c>
      <c r="CU6" s="114" t="s">
        <v>44</v>
      </c>
      <c r="CV6" s="112" t="s">
        <v>41</v>
      </c>
    </row>
    <row r="7" spans="1:100" ht="32.5" customHeight="1">
      <c r="A7" s="130" t="s">
        <v>519</v>
      </c>
      <c r="B7" s="130" t="s">
        <v>80</v>
      </c>
      <c r="C7" s="131" t="s">
        <v>520</v>
      </c>
      <c r="D7" s="132" t="str">
        <f t="shared" ref="D7:D56" ca="1" si="1">IF(CF7&lt;TODAY(),"Terminé",(IF(CE7&gt;=TODAY(),"À venir","En cours")))</f>
        <v>En cours</v>
      </c>
      <c r="E7" s="244"/>
      <c r="F7" s="245"/>
      <c r="G7" s="245"/>
      <c r="H7" s="245"/>
      <c r="I7" s="245"/>
      <c r="J7" s="245"/>
      <c r="K7" s="245"/>
      <c r="L7" s="245"/>
      <c r="M7" s="245"/>
      <c r="N7" s="245"/>
      <c r="O7" s="245"/>
      <c r="P7" s="245"/>
      <c r="Q7" s="245"/>
      <c r="R7" s="245"/>
      <c r="S7" s="245"/>
      <c r="T7" s="245"/>
      <c r="U7" s="245"/>
      <c r="V7" s="245"/>
      <c r="W7" s="245"/>
      <c r="X7" s="245"/>
      <c r="Y7" s="245"/>
      <c r="Z7" s="245"/>
      <c r="AA7" s="245"/>
      <c r="AB7" s="245"/>
      <c r="AC7" s="245"/>
      <c r="AD7" s="245"/>
      <c r="AE7" s="245"/>
      <c r="AF7" s="245"/>
      <c r="AG7" s="245"/>
      <c r="AH7" s="245"/>
      <c r="AI7" s="245"/>
      <c r="AJ7" s="245"/>
      <c r="AK7" s="245"/>
      <c r="AL7" s="245"/>
      <c r="AM7" s="245"/>
      <c r="AN7" s="245"/>
      <c r="AO7" s="245"/>
      <c r="AP7" s="245"/>
      <c r="AQ7" s="245"/>
      <c r="AR7" s="245"/>
      <c r="AS7" s="245"/>
      <c r="AT7" s="245"/>
      <c r="AU7" s="245"/>
      <c r="AV7" s="245"/>
      <c r="AW7" s="245"/>
      <c r="AX7" s="245"/>
      <c r="AY7" s="245"/>
      <c r="AZ7" s="245"/>
      <c r="BA7" s="245"/>
      <c r="BB7" s="245"/>
      <c r="BC7" s="245"/>
      <c r="BD7" s="245"/>
      <c r="BE7" s="245"/>
      <c r="BF7" s="245"/>
      <c r="BG7" s="245"/>
      <c r="BH7" s="245"/>
      <c r="BI7" s="245"/>
      <c r="BJ7" s="245"/>
      <c r="BK7" s="245"/>
      <c r="BL7" s="245"/>
      <c r="BM7" s="299">
        <f t="shared" ref="BM7:BM56" si="2">CF7</f>
        <v>46871</v>
      </c>
      <c r="BN7" s="373"/>
      <c r="BX7" s="373"/>
      <c r="BZ7" s="8" t="s">
        <v>521</v>
      </c>
      <c r="CA7" s="9" t="s">
        <v>519</v>
      </c>
      <c r="CB7" s="45" t="s">
        <v>91</v>
      </c>
      <c r="CC7" s="1" t="s">
        <v>522</v>
      </c>
      <c r="CD7" s="1" t="s">
        <v>92</v>
      </c>
      <c r="CE7" s="11">
        <v>45411</v>
      </c>
      <c r="CF7" s="11">
        <f>CE7+1460</f>
        <v>46871</v>
      </c>
      <c r="CG7" s="2">
        <f t="shared" ref="CG7:CG14" si="3">IF(DAY(CE7)&lt;=15,DATE(YEAR(CE7),MONTH(CE7),1),EOMONTH(CE7,0))</f>
        <v>45412</v>
      </c>
      <c r="CH7" s="2">
        <f t="shared" ref="CH7:CH14" si="4">IF(DAY(CF7)&lt;=15,DATE(YEAR(CF7),MONTH(CF7),1),EOMONTH(CF7,0))</f>
        <v>46873</v>
      </c>
      <c r="CI7" s="52" t="s">
        <v>0</v>
      </c>
      <c r="CJ7" s="71" t="s">
        <v>523</v>
      </c>
      <c r="CK7" s="45"/>
      <c r="CL7" s="365" t="s">
        <v>10</v>
      </c>
      <c r="CM7" s="366"/>
      <c r="CN7" s="52" t="s">
        <v>11</v>
      </c>
      <c r="CO7" s="2">
        <f t="shared" ref="CO7:CO14" si="5">CQ7-60</f>
        <v>45141</v>
      </c>
      <c r="CP7" s="2">
        <f t="shared" ref="CP7:CP14" si="6">IF(DAY(CO7)&lt;=15,DATE(YEAR(CO7),MONTH(CO7),1),EOMONTH(CO7,0))</f>
        <v>45139</v>
      </c>
      <c r="CQ7" s="2">
        <f t="shared" ref="CQ7:CQ14" si="7">CS7</f>
        <v>45201</v>
      </c>
      <c r="CR7" s="2">
        <f t="shared" ref="CR7:CR14" si="8">IF(DAY(CQ7)&lt;=15,DATE(YEAR(CQ7),MONTH(CQ7),1),EOMONTH(CQ7,0))</f>
        <v>45200</v>
      </c>
      <c r="CS7" s="2">
        <f t="shared" ref="CS7:CS14" si="9">CU7-210</f>
        <v>45201</v>
      </c>
      <c r="CT7" s="2">
        <f t="shared" ref="CT7:CT14" si="10">IF(DAY(CS7)&lt;=15,DATE(YEAR(CS7),MONTH(CS7),1),EOMONTH(CS7,0))</f>
        <v>45200</v>
      </c>
      <c r="CU7" s="2">
        <f t="shared" ref="CU7:CU14" si="11">CE7</f>
        <v>45411</v>
      </c>
      <c r="CV7" s="2">
        <f t="shared" ref="CV7:CV14" si="12">IF(DAY(CU7)&lt;=15,DATE(YEAR(CU7),MONTH(CU7),1),EOMONTH(CU7,0))</f>
        <v>45412</v>
      </c>
    </row>
    <row r="8" spans="1:100" ht="32.5" customHeight="1">
      <c r="A8" s="130" t="s">
        <v>65</v>
      </c>
      <c r="B8" s="130" t="s">
        <v>80</v>
      </c>
      <c r="C8" s="131" t="s">
        <v>520</v>
      </c>
      <c r="D8" s="132" t="str">
        <f t="shared" ca="1" si="1"/>
        <v>À venir</v>
      </c>
      <c r="E8" s="244"/>
      <c r="F8" s="245"/>
      <c r="G8" s="245"/>
      <c r="H8" s="245"/>
      <c r="I8" s="245"/>
      <c r="J8" s="245"/>
      <c r="K8" s="245"/>
      <c r="L8" s="245"/>
      <c r="M8" s="245"/>
      <c r="N8" s="245"/>
      <c r="O8" s="245"/>
      <c r="P8" s="245"/>
      <c r="Q8" s="245"/>
      <c r="R8" s="245"/>
      <c r="S8" s="245"/>
      <c r="T8" s="245"/>
      <c r="U8" s="245"/>
      <c r="V8" s="245"/>
      <c r="W8" s="245"/>
      <c r="X8" s="245"/>
      <c r="Y8" s="245"/>
      <c r="Z8" s="245"/>
      <c r="AA8" s="245"/>
      <c r="AB8" s="245"/>
      <c r="AC8" s="245"/>
      <c r="AD8" s="245"/>
      <c r="AE8" s="245"/>
      <c r="AF8" s="245"/>
      <c r="AG8" s="245"/>
      <c r="AH8" s="245"/>
      <c r="AI8" s="245"/>
      <c r="AJ8" s="245"/>
      <c r="AK8" s="245"/>
      <c r="AL8" s="245"/>
      <c r="AM8" s="245"/>
      <c r="AN8" s="245"/>
      <c r="AO8" s="245"/>
      <c r="AP8" s="245"/>
      <c r="AQ8" s="245"/>
      <c r="AR8" s="245"/>
      <c r="AS8" s="245"/>
      <c r="AT8" s="245"/>
      <c r="AU8" s="245"/>
      <c r="AV8" s="245"/>
      <c r="AW8" s="245"/>
      <c r="AX8" s="245"/>
      <c r="AY8" s="245"/>
      <c r="AZ8" s="245"/>
      <c r="BA8" s="245"/>
      <c r="BB8" s="245"/>
      <c r="BC8" s="245"/>
      <c r="BD8" s="245"/>
      <c r="BE8" s="245"/>
      <c r="BF8" s="245"/>
      <c r="BG8" s="245"/>
      <c r="BH8" s="245"/>
      <c r="BI8" s="245"/>
      <c r="BJ8" s="245"/>
      <c r="BK8" s="245"/>
      <c r="BL8" s="245"/>
      <c r="BM8" s="299">
        <f t="shared" si="2"/>
        <v>48332</v>
      </c>
      <c r="BN8" s="373"/>
      <c r="BX8" s="373"/>
      <c r="BZ8" s="8" t="s">
        <v>521</v>
      </c>
      <c r="CA8" s="9" t="s">
        <v>524</v>
      </c>
      <c r="CB8" s="45"/>
      <c r="CC8" s="1"/>
      <c r="CD8" s="1"/>
      <c r="CE8" s="11">
        <f>CF7+1</f>
        <v>46872</v>
      </c>
      <c r="CF8" s="11">
        <f>CE8+1460</f>
        <v>48332</v>
      </c>
      <c r="CG8" s="2">
        <f t="shared" ref="CG8" si="13">IF(DAY(CE8)&lt;=15,DATE(YEAR(CE8),MONTH(CE8),1),EOMONTH(CE8,0))</f>
        <v>46873</v>
      </c>
      <c r="CH8" s="2">
        <f t="shared" ref="CH8" si="14">IF(DAY(CF8)&lt;=15,DATE(YEAR(CF8),MONTH(CF8),1),EOMONTH(CF8,0))</f>
        <v>48334</v>
      </c>
      <c r="CI8" s="52" t="s">
        <v>0</v>
      </c>
      <c r="CJ8" s="71" t="s">
        <v>523</v>
      </c>
      <c r="CK8" s="45"/>
      <c r="CL8" s="365" t="s">
        <v>10</v>
      </c>
      <c r="CM8" s="366"/>
      <c r="CN8" s="52" t="s">
        <v>11</v>
      </c>
      <c r="CO8" s="2">
        <f t="shared" ref="CO8" si="15">CQ8-60</f>
        <v>46602</v>
      </c>
      <c r="CP8" s="2">
        <f t="shared" ref="CP8" si="16">IF(DAY(CO8)&lt;=15,DATE(YEAR(CO8),MONTH(CO8),1),EOMONTH(CO8,0))</f>
        <v>46600</v>
      </c>
      <c r="CQ8" s="2">
        <f t="shared" ref="CQ8" si="17">CS8</f>
        <v>46662</v>
      </c>
      <c r="CR8" s="2">
        <f t="shared" ref="CR8" si="18">IF(DAY(CQ8)&lt;=15,DATE(YEAR(CQ8),MONTH(CQ8),1),EOMONTH(CQ8,0))</f>
        <v>46661</v>
      </c>
      <c r="CS8" s="2">
        <f t="shared" ref="CS8" si="19">CU8-210</f>
        <v>46662</v>
      </c>
      <c r="CT8" s="2">
        <f t="shared" ref="CT8" si="20">IF(DAY(CS8)&lt;=15,DATE(YEAR(CS8),MONTH(CS8),1),EOMONTH(CS8,0))</f>
        <v>46661</v>
      </c>
      <c r="CU8" s="2">
        <f t="shared" ref="CU8" si="21">CE8</f>
        <v>46872</v>
      </c>
      <c r="CV8" s="2">
        <f t="shared" ref="CV8" si="22">IF(DAY(CU8)&lt;=15,DATE(YEAR(CU8),MONTH(CU8),1),EOMONTH(CU8,0))</f>
        <v>46873</v>
      </c>
    </row>
    <row r="9" spans="1:100" ht="32.5" customHeight="1">
      <c r="A9" s="304" t="s">
        <v>525</v>
      </c>
      <c r="B9" s="130" t="s">
        <v>80</v>
      </c>
      <c r="C9" s="131" t="s">
        <v>526</v>
      </c>
      <c r="D9" s="132" t="str">
        <f t="shared" ca="1" si="1"/>
        <v>En cours</v>
      </c>
      <c r="E9" s="244"/>
      <c r="F9" s="245"/>
      <c r="G9" s="245"/>
      <c r="H9" s="245"/>
      <c r="I9" s="245"/>
      <c r="J9" s="245"/>
      <c r="K9" s="245"/>
      <c r="L9" s="245"/>
      <c r="M9" s="245"/>
      <c r="N9" s="245"/>
      <c r="O9" s="245"/>
      <c r="P9" s="245"/>
      <c r="Q9" s="245"/>
      <c r="R9" s="245"/>
      <c r="S9" s="245"/>
      <c r="T9" s="245"/>
      <c r="U9" s="245"/>
      <c r="V9" s="245"/>
      <c r="W9" s="245"/>
      <c r="X9" s="245"/>
      <c r="Y9" s="245"/>
      <c r="Z9" s="245"/>
      <c r="AA9" s="245"/>
      <c r="AB9" s="245"/>
      <c r="AC9" s="245"/>
      <c r="AD9" s="245"/>
      <c r="AE9" s="245"/>
      <c r="AF9" s="245"/>
      <c r="AG9" s="245"/>
      <c r="AH9" s="245"/>
      <c r="AI9" s="245"/>
      <c r="AJ9" s="245"/>
      <c r="AK9" s="245"/>
      <c r="AL9" s="245"/>
      <c r="AM9" s="245"/>
      <c r="AN9" s="245"/>
      <c r="AO9" s="245"/>
      <c r="AP9" s="245"/>
      <c r="AQ9" s="245"/>
      <c r="AR9" s="245"/>
      <c r="AS9" s="245"/>
      <c r="AT9" s="245"/>
      <c r="AU9" s="245"/>
      <c r="AV9" s="245"/>
      <c r="AW9" s="245"/>
      <c r="AX9" s="245"/>
      <c r="AY9" s="245"/>
      <c r="AZ9" s="245"/>
      <c r="BA9" s="245"/>
      <c r="BB9" s="245"/>
      <c r="BC9" s="245"/>
      <c r="BD9" s="245"/>
      <c r="BE9" s="245"/>
      <c r="BF9" s="245"/>
      <c r="BG9" s="245"/>
      <c r="BH9" s="245"/>
      <c r="BI9" s="245"/>
      <c r="BJ9" s="245"/>
      <c r="BK9" s="245"/>
      <c r="BL9" s="245"/>
      <c r="BM9" s="299">
        <f t="shared" si="2"/>
        <v>47039</v>
      </c>
      <c r="BN9" s="373"/>
      <c r="BX9" s="373"/>
      <c r="BZ9" s="8" t="s">
        <v>180</v>
      </c>
      <c r="CA9" s="9" t="s">
        <v>525</v>
      </c>
      <c r="CB9" s="45" t="s">
        <v>91</v>
      </c>
      <c r="CC9" s="1" t="s">
        <v>522</v>
      </c>
      <c r="CD9" s="59" t="s">
        <v>50</v>
      </c>
      <c r="CE9" s="11">
        <v>45579</v>
      </c>
      <c r="CF9" s="11">
        <v>47039</v>
      </c>
      <c r="CG9" s="2">
        <f>IF(DAY(CE9)&lt;=15,DATE(YEAR(CE9),MONTH(CE9),1),EOMONTH(CE9,0))</f>
        <v>45566</v>
      </c>
      <c r="CH9" s="2">
        <f>IF(DAY(CF9)&lt;=15,DATE(YEAR(CF9),MONTH(CF9),1),EOMONTH(CF9,0))</f>
        <v>47027</v>
      </c>
      <c r="CI9" s="52"/>
      <c r="CJ9" s="71"/>
      <c r="CK9" s="45"/>
      <c r="CL9" s="365"/>
      <c r="CM9" s="366"/>
      <c r="CN9" s="52"/>
      <c r="CO9" s="2">
        <f>CQ9-60</f>
        <v>45309</v>
      </c>
      <c r="CP9" s="2">
        <f>IF(DAY(CO9)&lt;=15,DATE(YEAR(CO9),MONTH(CO9),1),EOMONTH(CO9,0))</f>
        <v>45322</v>
      </c>
      <c r="CQ9" s="2">
        <f>CS9</f>
        <v>45369</v>
      </c>
      <c r="CR9" s="2">
        <f>IF(DAY(CQ9)&lt;=15,DATE(YEAR(CQ9),MONTH(CQ9),1),EOMONTH(CQ9,0))</f>
        <v>45382</v>
      </c>
      <c r="CS9" s="2">
        <f>CU9-210</f>
        <v>45369</v>
      </c>
      <c r="CT9" s="2">
        <f>IF(DAY(CS9)&lt;=15,DATE(YEAR(CS9),MONTH(CS9),1),EOMONTH(CS9,0))</f>
        <v>45382</v>
      </c>
      <c r="CU9" s="2">
        <f>CE9</f>
        <v>45579</v>
      </c>
      <c r="CV9" s="2">
        <f>IF(DAY(CU9)&lt;=15,DATE(YEAR(CU9),MONTH(CU9),1),EOMONTH(CU9,0))</f>
        <v>45566</v>
      </c>
    </row>
    <row r="10" spans="1:100" ht="32.5" customHeight="1">
      <c r="A10" s="130" t="s">
        <v>65</v>
      </c>
      <c r="B10" s="130" t="s">
        <v>80</v>
      </c>
      <c r="C10" s="131" t="s">
        <v>526</v>
      </c>
      <c r="D10" s="132" t="str">
        <f t="shared" ca="1" si="1"/>
        <v>À venir</v>
      </c>
      <c r="E10" s="244"/>
      <c r="F10" s="245"/>
      <c r="G10" s="245"/>
      <c r="H10" s="245"/>
      <c r="I10" s="245"/>
      <c r="J10" s="245"/>
      <c r="K10" s="245"/>
      <c r="L10" s="245"/>
      <c r="M10" s="245"/>
      <c r="N10" s="245"/>
      <c r="O10" s="245"/>
      <c r="P10" s="245"/>
      <c r="Q10" s="245"/>
      <c r="R10" s="245"/>
      <c r="S10" s="245"/>
      <c r="T10" s="245"/>
      <c r="U10" s="245"/>
      <c r="V10" s="245"/>
      <c r="W10" s="245"/>
      <c r="X10" s="245"/>
      <c r="Y10" s="245"/>
      <c r="Z10" s="245"/>
      <c r="AA10" s="245"/>
      <c r="AB10" s="245"/>
      <c r="AC10" s="245"/>
      <c r="AD10" s="245"/>
      <c r="AE10" s="245"/>
      <c r="AF10" s="245"/>
      <c r="AG10" s="245"/>
      <c r="AH10" s="245"/>
      <c r="AI10" s="245"/>
      <c r="AJ10" s="245"/>
      <c r="AK10" s="245"/>
      <c r="AL10" s="245"/>
      <c r="AM10" s="245"/>
      <c r="AN10" s="245"/>
      <c r="AO10" s="245"/>
      <c r="AP10" s="245"/>
      <c r="AQ10" s="245"/>
      <c r="AR10" s="245"/>
      <c r="AS10" s="245"/>
      <c r="AT10" s="245"/>
      <c r="AU10" s="245"/>
      <c r="AV10" s="245"/>
      <c r="AW10" s="245"/>
      <c r="AX10" s="245"/>
      <c r="AY10" s="245"/>
      <c r="AZ10" s="245"/>
      <c r="BA10" s="245"/>
      <c r="BB10" s="245"/>
      <c r="BC10" s="245"/>
      <c r="BD10" s="245"/>
      <c r="BE10" s="245"/>
      <c r="BF10" s="245"/>
      <c r="BG10" s="245"/>
      <c r="BH10" s="245"/>
      <c r="BI10" s="245"/>
      <c r="BJ10" s="245"/>
      <c r="BK10" s="245"/>
      <c r="BL10" s="245"/>
      <c r="BM10" s="299">
        <f t="shared" si="2"/>
        <v>48500</v>
      </c>
      <c r="BN10" s="373"/>
      <c r="BX10" s="373"/>
      <c r="BZ10" s="8" t="s">
        <v>180</v>
      </c>
      <c r="CA10" s="9" t="s">
        <v>524</v>
      </c>
      <c r="CB10" s="45"/>
      <c r="CC10" s="1"/>
      <c r="CD10" s="59"/>
      <c r="CE10" s="11">
        <f>CF9+1</f>
        <v>47040</v>
      </c>
      <c r="CF10" s="11">
        <f>CE10+1460</f>
        <v>48500</v>
      </c>
      <c r="CG10" s="2">
        <f>IF(DAY(CE10)&lt;=15,DATE(YEAR(CE10),MONTH(CE10),1),EOMONTH(CE10,0))</f>
        <v>47027</v>
      </c>
      <c r="CH10" s="2">
        <f>IF(DAY(CF10)&lt;=15,DATE(YEAR(CF10),MONTH(CF10),1),EOMONTH(CF10,0))</f>
        <v>48488</v>
      </c>
      <c r="CI10" s="52"/>
      <c r="CJ10" s="71"/>
      <c r="CK10" s="45"/>
      <c r="CL10" s="365"/>
      <c r="CM10" s="366"/>
      <c r="CN10" s="52"/>
      <c r="CO10" s="2">
        <f>CQ10-60</f>
        <v>46770</v>
      </c>
      <c r="CP10" s="2">
        <f>IF(DAY(CO10)&lt;=15,DATE(YEAR(CO10),MONTH(CO10),1),EOMONTH(CO10,0))</f>
        <v>46783</v>
      </c>
      <c r="CQ10" s="2">
        <f>CS10</f>
        <v>46830</v>
      </c>
      <c r="CR10" s="2">
        <f>IF(DAY(CQ10)&lt;=15,DATE(YEAR(CQ10),MONTH(CQ10),1),EOMONTH(CQ10,0))</f>
        <v>46843</v>
      </c>
      <c r="CS10" s="2">
        <f>CU10-210</f>
        <v>46830</v>
      </c>
      <c r="CT10" s="2">
        <f>IF(DAY(CS10)&lt;=15,DATE(YEAR(CS10),MONTH(CS10),1),EOMONTH(CS10,0))</f>
        <v>46843</v>
      </c>
      <c r="CU10" s="2">
        <f>CE10</f>
        <v>47040</v>
      </c>
      <c r="CV10" s="2">
        <f>IF(DAY(CU10)&lt;=15,DATE(YEAR(CU10),MONTH(CU10),1),EOMONTH(CU10,0))</f>
        <v>47027</v>
      </c>
    </row>
    <row r="11" spans="1:100" ht="29">
      <c r="A11" s="130" t="s">
        <v>527</v>
      </c>
      <c r="B11" s="130" t="s">
        <v>528</v>
      </c>
      <c r="C11" s="131" t="s">
        <v>529</v>
      </c>
      <c r="D11" s="132" t="str">
        <f t="shared" ca="1" si="1"/>
        <v>En cours</v>
      </c>
      <c r="E11" s="244"/>
      <c r="F11" s="245"/>
      <c r="G11" s="245"/>
      <c r="H11" s="245"/>
      <c r="I11" s="245"/>
      <c r="J11" s="245"/>
      <c r="K11" s="245"/>
      <c r="L11" s="245"/>
      <c r="M11" s="245"/>
      <c r="N11" s="245"/>
      <c r="O11" s="245"/>
      <c r="P11" s="245"/>
      <c r="Q11" s="245"/>
      <c r="R11" s="245"/>
      <c r="S11" s="245"/>
      <c r="T11" s="245"/>
      <c r="U11" s="245"/>
      <c r="V11" s="245"/>
      <c r="W11" s="245"/>
      <c r="X11" s="245"/>
      <c r="Y11" s="245"/>
      <c r="Z11" s="245"/>
      <c r="AA11" s="245"/>
      <c r="AB11" s="245"/>
      <c r="AC11" s="245"/>
      <c r="AD11" s="245"/>
      <c r="AE11" s="245"/>
      <c r="AF11" s="245"/>
      <c r="AG11" s="245"/>
      <c r="AH11" s="245"/>
      <c r="AI11" s="245"/>
      <c r="AJ11" s="245"/>
      <c r="AK11" s="245"/>
      <c r="AL11" s="245"/>
      <c r="AM11" s="245"/>
      <c r="AN11" s="245"/>
      <c r="AO11" s="245"/>
      <c r="AP11" s="245"/>
      <c r="AQ11" s="245"/>
      <c r="AR11" s="245"/>
      <c r="AS11" s="245"/>
      <c r="AT11" s="245"/>
      <c r="AU11" s="245"/>
      <c r="AV11" s="245"/>
      <c r="AW11" s="245"/>
      <c r="AX11" s="245"/>
      <c r="AY11" s="245"/>
      <c r="AZ11" s="245"/>
      <c r="BA11" s="245"/>
      <c r="BB11" s="245"/>
      <c r="BC11" s="245"/>
      <c r="BD11" s="245"/>
      <c r="BE11" s="245"/>
      <c r="BF11" s="245"/>
      <c r="BG11" s="245"/>
      <c r="BH11" s="245"/>
      <c r="BI11" s="245"/>
      <c r="BJ11" s="245"/>
      <c r="BK11" s="245"/>
      <c r="BL11" s="245"/>
      <c r="BM11" s="299">
        <f t="shared" si="2"/>
        <v>46551</v>
      </c>
      <c r="BN11" s="373"/>
      <c r="BX11" s="373"/>
      <c r="BZ11" s="8" t="s">
        <v>530</v>
      </c>
      <c r="CA11" s="9" t="s">
        <v>527</v>
      </c>
      <c r="CB11" s="45" t="s">
        <v>91</v>
      </c>
      <c r="CC11" s="1" t="s">
        <v>522</v>
      </c>
      <c r="CD11" s="1" t="s">
        <v>92</v>
      </c>
      <c r="CE11" s="11">
        <v>45091</v>
      </c>
      <c r="CF11" s="11">
        <v>46551</v>
      </c>
      <c r="CG11" s="2">
        <f>IF(DAY(CE11)&lt;=15,DATE(YEAR(CE11),MONTH(CE11),1),EOMONTH(CE11,0))</f>
        <v>45078</v>
      </c>
      <c r="CH11" s="2">
        <f t="shared" si="4"/>
        <v>46539</v>
      </c>
      <c r="CI11" s="52" t="s">
        <v>0</v>
      </c>
      <c r="CJ11" s="71" t="s">
        <v>531</v>
      </c>
      <c r="CK11" s="45" t="s">
        <v>17</v>
      </c>
      <c r="CL11" s="365" t="s">
        <v>10</v>
      </c>
      <c r="CM11" s="366"/>
      <c r="CN11" s="52"/>
      <c r="CO11" s="2">
        <f t="shared" si="5"/>
        <v>44821</v>
      </c>
      <c r="CP11" s="2">
        <f t="shared" si="6"/>
        <v>44834</v>
      </c>
      <c r="CQ11" s="2">
        <f t="shared" si="7"/>
        <v>44881</v>
      </c>
      <c r="CR11" s="2">
        <f t="shared" si="8"/>
        <v>44895</v>
      </c>
      <c r="CS11" s="2">
        <f t="shared" si="9"/>
        <v>44881</v>
      </c>
      <c r="CT11" s="2">
        <f t="shared" si="10"/>
        <v>44895</v>
      </c>
      <c r="CU11" s="2">
        <f t="shared" si="11"/>
        <v>45091</v>
      </c>
      <c r="CV11" s="2">
        <f t="shared" si="12"/>
        <v>45078</v>
      </c>
    </row>
    <row r="12" spans="1:100" ht="29">
      <c r="A12" s="130" t="s">
        <v>65</v>
      </c>
      <c r="B12" s="130" t="s">
        <v>528</v>
      </c>
      <c r="C12" s="131" t="s">
        <v>529</v>
      </c>
      <c r="D12" s="132" t="str">
        <f t="shared" ca="1" si="1"/>
        <v>À venir</v>
      </c>
      <c r="E12" s="244"/>
      <c r="F12" s="245"/>
      <c r="G12" s="245"/>
      <c r="H12" s="245"/>
      <c r="I12" s="245"/>
      <c r="J12" s="245"/>
      <c r="K12" s="245"/>
      <c r="L12" s="245"/>
      <c r="M12" s="245"/>
      <c r="N12" s="245"/>
      <c r="O12" s="245"/>
      <c r="P12" s="245"/>
      <c r="Q12" s="245"/>
      <c r="R12" s="245"/>
      <c r="S12" s="245"/>
      <c r="T12" s="245"/>
      <c r="U12" s="245"/>
      <c r="V12" s="245"/>
      <c r="W12" s="245"/>
      <c r="X12" s="245"/>
      <c r="Y12" s="245"/>
      <c r="Z12" s="245"/>
      <c r="AA12" s="245"/>
      <c r="AB12" s="245"/>
      <c r="AC12" s="245"/>
      <c r="AD12" s="245"/>
      <c r="AE12" s="245"/>
      <c r="AF12" s="245"/>
      <c r="AG12" s="245"/>
      <c r="AH12" s="245"/>
      <c r="AI12" s="245"/>
      <c r="AJ12" s="245"/>
      <c r="AK12" s="245"/>
      <c r="AL12" s="245"/>
      <c r="AM12" s="245"/>
      <c r="AN12" s="245"/>
      <c r="AO12" s="245"/>
      <c r="AP12" s="245"/>
      <c r="AQ12" s="245"/>
      <c r="AR12" s="245"/>
      <c r="AS12" s="245"/>
      <c r="AT12" s="245"/>
      <c r="AU12" s="245"/>
      <c r="AV12" s="245"/>
      <c r="AW12" s="245"/>
      <c r="AX12" s="245"/>
      <c r="AY12" s="245"/>
      <c r="AZ12" s="245"/>
      <c r="BA12" s="245"/>
      <c r="BB12" s="245"/>
      <c r="BC12" s="245"/>
      <c r="BD12" s="245"/>
      <c r="BE12" s="245"/>
      <c r="BF12" s="245"/>
      <c r="BG12" s="245"/>
      <c r="BH12" s="245"/>
      <c r="BI12" s="245"/>
      <c r="BJ12" s="245"/>
      <c r="BK12" s="245"/>
      <c r="BL12" s="245"/>
      <c r="BM12" s="299">
        <f t="shared" si="2"/>
        <v>48011</v>
      </c>
      <c r="BN12" s="373"/>
      <c r="BX12" s="373"/>
      <c r="BZ12" s="9" t="s">
        <v>527</v>
      </c>
      <c r="CA12" s="9" t="s">
        <v>532</v>
      </c>
      <c r="CB12" s="45" t="s">
        <v>91</v>
      </c>
      <c r="CC12" s="1"/>
      <c r="CD12" s="1"/>
      <c r="CE12" s="11">
        <f>CF11</f>
        <v>46551</v>
      </c>
      <c r="CF12" s="11">
        <f>CE12+1460</f>
        <v>48011</v>
      </c>
      <c r="CG12" s="2">
        <f>IF(DAY(CE12)&lt;=15,DATE(YEAR(CE12),MONTH(CE12),1),EOMONTH(CE12,0))</f>
        <v>46539</v>
      </c>
      <c r="CH12" s="2">
        <f t="shared" ref="CH12" si="23">IF(DAY(CF12)&lt;=15,DATE(YEAR(CF12),MONTH(CF12),1),EOMONTH(CF12,0))</f>
        <v>48000</v>
      </c>
      <c r="CI12" s="52"/>
      <c r="CJ12" s="71"/>
      <c r="CK12" s="45"/>
      <c r="CL12" s="365"/>
      <c r="CM12" s="366"/>
      <c r="CN12" s="52"/>
      <c r="CO12" s="2">
        <f t="shared" ref="CO12" si="24">CQ12-60</f>
        <v>46281</v>
      </c>
      <c r="CP12" s="2">
        <f t="shared" ref="CP12" si="25">IF(DAY(CO12)&lt;=15,DATE(YEAR(CO12),MONTH(CO12),1),EOMONTH(CO12,0))</f>
        <v>46295</v>
      </c>
      <c r="CQ12" s="2">
        <f t="shared" ref="CQ12" si="26">CS12</f>
        <v>46341</v>
      </c>
      <c r="CR12" s="2">
        <f t="shared" ref="CR12" si="27">IF(DAY(CQ12)&lt;=15,DATE(YEAR(CQ12),MONTH(CQ12),1),EOMONTH(CQ12,0))</f>
        <v>46327</v>
      </c>
      <c r="CS12" s="2">
        <f t="shared" ref="CS12" si="28">CU12-210</f>
        <v>46341</v>
      </c>
      <c r="CT12" s="2">
        <f t="shared" ref="CT12" si="29">IF(DAY(CS12)&lt;=15,DATE(YEAR(CS12),MONTH(CS12),1),EOMONTH(CS12,0))</f>
        <v>46327</v>
      </c>
      <c r="CU12" s="2">
        <f t="shared" ref="CU12" si="30">CE12</f>
        <v>46551</v>
      </c>
      <c r="CV12" s="2">
        <f t="shared" ref="CV12" si="31">IF(DAY(CU12)&lt;=15,DATE(YEAR(CU12),MONTH(CU12),1),EOMONTH(CU12,0))</f>
        <v>46539</v>
      </c>
    </row>
    <row r="13" spans="1:100" ht="28" hidden="1" customHeight="1">
      <c r="A13" s="384" t="s">
        <v>533</v>
      </c>
      <c r="B13" s="130" t="s">
        <v>528</v>
      </c>
      <c r="C13" s="131" t="s">
        <v>534</v>
      </c>
      <c r="D13" s="132" t="str">
        <f t="shared" ca="1" si="1"/>
        <v>En cours</v>
      </c>
      <c r="E13" s="244"/>
      <c r="F13" s="245"/>
      <c r="G13" s="245"/>
      <c r="H13" s="245"/>
      <c r="I13" s="245"/>
      <c r="J13" s="245"/>
      <c r="K13" s="245"/>
      <c r="L13" s="245"/>
      <c r="M13" s="245"/>
      <c r="N13" s="245"/>
      <c r="O13" s="245"/>
      <c r="P13" s="245"/>
      <c r="Q13" s="245"/>
      <c r="R13" s="245"/>
      <c r="S13" s="245"/>
      <c r="T13" s="245"/>
      <c r="U13" s="245"/>
      <c r="V13" s="245"/>
      <c r="W13" s="245"/>
      <c r="X13" s="245"/>
      <c r="Y13" s="245"/>
      <c r="Z13" s="245"/>
      <c r="AA13" s="245"/>
      <c r="AB13" s="245"/>
      <c r="AC13" s="245"/>
      <c r="AD13" s="245"/>
      <c r="AE13" s="245"/>
      <c r="AF13" s="245"/>
      <c r="AG13" s="245"/>
      <c r="AH13" s="245"/>
      <c r="AI13" s="245"/>
      <c r="AJ13" s="245"/>
      <c r="AK13" s="245"/>
      <c r="AL13" s="245"/>
      <c r="AM13" s="245"/>
      <c r="AN13" s="245"/>
      <c r="AO13" s="245"/>
      <c r="AP13" s="245"/>
      <c r="AQ13" s="245"/>
      <c r="AR13" s="245"/>
      <c r="AS13" s="245"/>
      <c r="AT13" s="245"/>
      <c r="AU13" s="245"/>
      <c r="AV13" s="245"/>
      <c r="AW13" s="245"/>
      <c r="AX13" s="245"/>
      <c r="AY13" s="245"/>
      <c r="AZ13" s="245"/>
      <c r="BA13" s="245"/>
      <c r="BB13" s="245"/>
      <c r="BC13" s="245"/>
      <c r="BD13" s="245"/>
      <c r="BE13" s="245"/>
      <c r="BF13" s="245"/>
      <c r="BG13" s="245"/>
      <c r="BH13" s="245"/>
      <c r="BI13" s="245"/>
      <c r="BJ13" s="245"/>
      <c r="BK13" s="245"/>
      <c r="BL13" s="245"/>
      <c r="BM13" s="299">
        <f t="shared" si="2"/>
        <v>46873</v>
      </c>
      <c r="BN13" s="373"/>
      <c r="BX13" s="373"/>
      <c r="BZ13" s="8" t="s">
        <v>535</v>
      </c>
      <c r="CA13" s="330" t="s">
        <v>533</v>
      </c>
      <c r="CB13" s="45" t="s">
        <v>91</v>
      </c>
      <c r="CC13" s="1" t="s">
        <v>522</v>
      </c>
      <c r="CD13" s="59" t="s">
        <v>63</v>
      </c>
      <c r="CE13" s="11">
        <v>45413</v>
      </c>
      <c r="CF13" s="11">
        <f>CE13+1460</f>
        <v>46873</v>
      </c>
      <c r="CG13" s="2">
        <f t="shared" si="3"/>
        <v>45413</v>
      </c>
      <c r="CH13" s="2">
        <f t="shared" si="4"/>
        <v>46873</v>
      </c>
      <c r="CI13" s="52" t="s">
        <v>0</v>
      </c>
      <c r="CJ13" s="71" t="s">
        <v>536</v>
      </c>
      <c r="CK13" s="45" t="s">
        <v>14</v>
      </c>
      <c r="CL13" s="365" t="s">
        <v>10</v>
      </c>
      <c r="CM13" s="366"/>
      <c r="CN13" s="52" t="s">
        <v>10</v>
      </c>
      <c r="CO13" s="2">
        <f t="shared" si="5"/>
        <v>45143</v>
      </c>
      <c r="CP13" s="2">
        <f t="shared" si="6"/>
        <v>45139</v>
      </c>
      <c r="CQ13" s="2">
        <f t="shared" si="7"/>
        <v>45203</v>
      </c>
      <c r="CR13" s="2">
        <f t="shared" si="8"/>
        <v>45200</v>
      </c>
      <c r="CS13" s="2">
        <f t="shared" si="9"/>
        <v>45203</v>
      </c>
      <c r="CT13" s="2">
        <f t="shared" si="10"/>
        <v>45200</v>
      </c>
      <c r="CU13" s="2">
        <f t="shared" si="11"/>
        <v>45413</v>
      </c>
      <c r="CV13" s="2">
        <f t="shared" si="12"/>
        <v>45413</v>
      </c>
    </row>
    <row r="14" spans="1:100" ht="33.75" customHeight="1">
      <c r="A14" s="130" t="s">
        <v>537</v>
      </c>
      <c r="B14" s="130" t="s">
        <v>528</v>
      </c>
      <c r="C14" s="131" t="s">
        <v>538</v>
      </c>
      <c r="D14" s="132" t="str">
        <f t="shared" ca="1" si="1"/>
        <v>En cours</v>
      </c>
      <c r="E14" s="244"/>
      <c r="F14" s="245"/>
      <c r="G14" s="245"/>
      <c r="H14" s="245"/>
      <c r="I14" s="245"/>
      <c r="J14" s="245"/>
      <c r="K14" s="245"/>
      <c r="L14" s="245"/>
      <c r="M14" s="245"/>
      <c r="N14" s="245"/>
      <c r="O14" s="245"/>
      <c r="P14" s="245"/>
      <c r="Q14" s="245"/>
      <c r="R14" s="245"/>
      <c r="S14" s="245"/>
      <c r="T14" s="245"/>
      <c r="U14" s="245"/>
      <c r="V14" s="245"/>
      <c r="W14" s="245"/>
      <c r="X14" s="245"/>
      <c r="Y14" s="245"/>
      <c r="Z14" s="245"/>
      <c r="AA14" s="245"/>
      <c r="AB14" s="245"/>
      <c r="AC14" s="245"/>
      <c r="AD14" s="245"/>
      <c r="AE14" s="245"/>
      <c r="AF14" s="245"/>
      <c r="AG14" s="245"/>
      <c r="AH14" s="245"/>
      <c r="AI14" s="245"/>
      <c r="AJ14" s="245"/>
      <c r="AK14" s="245"/>
      <c r="AL14" s="245"/>
      <c r="AM14" s="245"/>
      <c r="AN14" s="245"/>
      <c r="AO14" s="245"/>
      <c r="AP14" s="245"/>
      <c r="AQ14" s="245"/>
      <c r="AR14" s="245"/>
      <c r="AS14" s="245"/>
      <c r="AT14" s="245"/>
      <c r="AU14" s="245"/>
      <c r="AV14" s="245"/>
      <c r="AW14" s="245"/>
      <c r="AX14" s="245"/>
      <c r="AY14" s="245"/>
      <c r="AZ14" s="245"/>
      <c r="BA14" s="245"/>
      <c r="BB14" s="245"/>
      <c r="BC14" s="245"/>
      <c r="BD14" s="245"/>
      <c r="BE14" s="245"/>
      <c r="BF14" s="245"/>
      <c r="BG14" s="245"/>
      <c r="BH14" s="245"/>
      <c r="BI14" s="245"/>
      <c r="BJ14" s="245"/>
      <c r="BK14" s="245"/>
      <c r="BL14" s="245"/>
      <c r="BM14" s="299">
        <f t="shared" si="2"/>
        <v>46782</v>
      </c>
      <c r="BN14" s="373"/>
      <c r="BX14" s="373"/>
      <c r="BZ14" s="8" t="s">
        <v>537</v>
      </c>
      <c r="CA14" s="10" t="s">
        <v>537</v>
      </c>
      <c r="CB14" s="45" t="s">
        <v>91</v>
      </c>
      <c r="CC14" s="1"/>
      <c r="CD14" s="1" t="s">
        <v>63</v>
      </c>
      <c r="CE14" s="11">
        <v>45323</v>
      </c>
      <c r="CF14" s="11">
        <v>46782</v>
      </c>
      <c r="CG14" s="2">
        <f t="shared" si="3"/>
        <v>45323</v>
      </c>
      <c r="CH14" s="2">
        <f t="shared" si="4"/>
        <v>46783</v>
      </c>
      <c r="CI14" s="52" t="s">
        <v>0</v>
      </c>
      <c r="CJ14" s="71" t="s">
        <v>539</v>
      </c>
      <c r="CK14" s="45"/>
      <c r="CL14" s="365" t="s">
        <v>10</v>
      </c>
      <c r="CM14" s="366"/>
      <c r="CN14" s="52" t="s">
        <v>10</v>
      </c>
      <c r="CO14" s="2">
        <f t="shared" si="5"/>
        <v>45053</v>
      </c>
      <c r="CP14" s="2">
        <f t="shared" si="6"/>
        <v>45047</v>
      </c>
      <c r="CQ14" s="2">
        <f t="shared" si="7"/>
        <v>45113</v>
      </c>
      <c r="CR14" s="2">
        <f t="shared" si="8"/>
        <v>45108</v>
      </c>
      <c r="CS14" s="2">
        <f t="shared" si="9"/>
        <v>45113</v>
      </c>
      <c r="CT14" s="2">
        <f t="shared" si="10"/>
        <v>45108</v>
      </c>
      <c r="CU14" s="2">
        <f t="shared" si="11"/>
        <v>45323</v>
      </c>
      <c r="CV14" s="2">
        <f t="shared" si="12"/>
        <v>45323</v>
      </c>
    </row>
    <row r="15" spans="1:100" ht="33.75" customHeight="1">
      <c r="A15" s="130" t="s">
        <v>65</v>
      </c>
      <c r="B15" s="130" t="s">
        <v>528</v>
      </c>
      <c r="C15" s="131" t="s">
        <v>538</v>
      </c>
      <c r="D15" s="132" t="str">
        <f t="shared" ca="1" si="1"/>
        <v>À venir</v>
      </c>
      <c r="E15" s="244"/>
      <c r="F15" s="245"/>
      <c r="G15" s="245"/>
      <c r="H15" s="245"/>
      <c r="I15" s="245"/>
      <c r="J15" s="245"/>
      <c r="K15" s="245"/>
      <c r="L15" s="245"/>
      <c r="M15" s="245"/>
      <c r="N15" s="245"/>
      <c r="O15" s="245"/>
      <c r="P15" s="245"/>
      <c r="Q15" s="245"/>
      <c r="R15" s="245"/>
      <c r="S15" s="245"/>
      <c r="T15" s="245"/>
      <c r="U15" s="245"/>
      <c r="V15" s="245"/>
      <c r="W15" s="245"/>
      <c r="X15" s="245"/>
      <c r="Y15" s="245"/>
      <c r="Z15" s="245"/>
      <c r="AA15" s="245"/>
      <c r="AB15" s="245"/>
      <c r="AC15" s="245"/>
      <c r="AD15" s="245"/>
      <c r="AE15" s="245"/>
      <c r="AF15" s="245"/>
      <c r="AG15" s="245"/>
      <c r="AH15" s="245"/>
      <c r="AI15" s="245"/>
      <c r="AJ15" s="245"/>
      <c r="AK15" s="245"/>
      <c r="AL15" s="245"/>
      <c r="AM15" s="245"/>
      <c r="AN15" s="245"/>
      <c r="AO15" s="245"/>
      <c r="AP15" s="245"/>
      <c r="AQ15" s="245"/>
      <c r="AR15" s="245"/>
      <c r="AS15" s="245"/>
      <c r="AT15" s="245"/>
      <c r="AU15" s="245"/>
      <c r="AV15" s="245"/>
      <c r="AW15" s="245"/>
      <c r="AX15" s="245"/>
      <c r="AY15" s="245"/>
      <c r="AZ15" s="245"/>
      <c r="BA15" s="245"/>
      <c r="BB15" s="245"/>
      <c r="BC15" s="245"/>
      <c r="BD15" s="245"/>
      <c r="BE15" s="245"/>
      <c r="BF15" s="245"/>
      <c r="BG15" s="245"/>
      <c r="BH15" s="245"/>
      <c r="BI15" s="245"/>
      <c r="BJ15" s="245"/>
      <c r="BK15" s="245"/>
      <c r="BL15" s="245"/>
      <c r="BM15" s="299">
        <f t="shared" si="2"/>
        <v>48243</v>
      </c>
      <c r="BN15" s="373"/>
      <c r="BX15" s="373"/>
      <c r="BZ15" s="8" t="s">
        <v>537</v>
      </c>
      <c r="CA15" s="9" t="s">
        <v>524</v>
      </c>
      <c r="CB15" s="45"/>
      <c r="CC15" s="1"/>
      <c r="CD15" s="1"/>
      <c r="CE15" s="11">
        <f>CF14+1</f>
        <v>46783</v>
      </c>
      <c r="CF15" s="11">
        <f>CE15+1460</f>
        <v>48243</v>
      </c>
      <c r="CG15" s="2">
        <f t="shared" ref="CG15:CG56" si="32">IF(DAY(CE15)&lt;=15,DATE(YEAR(CE15),MONTH(CE15),1),EOMONTH(CE15,0))</f>
        <v>46783</v>
      </c>
      <c r="CH15" s="2">
        <f t="shared" ref="CH15:CH56" si="33">IF(DAY(CF15)&lt;=15,DATE(YEAR(CF15),MONTH(CF15),1),EOMONTH(CF15,0))</f>
        <v>48244</v>
      </c>
      <c r="CI15" s="52" t="s">
        <v>0</v>
      </c>
      <c r="CJ15" s="71" t="s">
        <v>539</v>
      </c>
      <c r="CK15" s="45"/>
      <c r="CL15" s="365" t="s">
        <v>10</v>
      </c>
      <c r="CM15" s="366"/>
      <c r="CN15" s="52" t="s">
        <v>10</v>
      </c>
      <c r="CO15" s="2">
        <f t="shared" ref="CO15:CO56" si="34">CQ15-60</f>
        <v>46513</v>
      </c>
      <c r="CP15" s="2">
        <f t="shared" ref="CP15:CP56" si="35">IF(DAY(CO15)&lt;=15,DATE(YEAR(CO15),MONTH(CO15),1),EOMONTH(CO15,0))</f>
        <v>46508</v>
      </c>
      <c r="CQ15" s="2">
        <f t="shared" ref="CQ15:CQ56" si="36">CS15</f>
        <v>46573</v>
      </c>
      <c r="CR15" s="2">
        <f t="shared" ref="CR15:CR56" si="37">IF(DAY(CQ15)&lt;=15,DATE(YEAR(CQ15),MONTH(CQ15),1),EOMONTH(CQ15,0))</f>
        <v>46569</v>
      </c>
      <c r="CS15" s="2">
        <f t="shared" ref="CS15:CS56" si="38">CU15-210</f>
        <v>46573</v>
      </c>
      <c r="CT15" s="2">
        <f t="shared" ref="CT15:CT56" si="39">IF(DAY(CS15)&lt;=15,DATE(YEAR(CS15),MONTH(CS15),1),EOMONTH(CS15,0))</f>
        <v>46569</v>
      </c>
      <c r="CU15" s="2">
        <f t="shared" ref="CU15:CU56" si="40">CE15</f>
        <v>46783</v>
      </c>
      <c r="CV15" s="2">
        <f t="shared" ref="CV15:CV56" si="41">IF(DAY(CU15)&lt;=15,DATE(YEAR(CU15),MONTH(CU15),1),EOMONTH(CU15,0))</f>
        <v>46783</v>
      </c>
    </row>
    <row r="16" spans="1:100" ht="45" customHeight="1">
      <c r="A16" s="130" t="s">
        <v>540</v>
      </c>
      <c r="B16" s="130" t="s">
        <v>528</v>
      </c>
      <c r="C16" s="131" t="s">
        <v>541</v>
      </c>
      <c r="D16" s="132" t="str">
        <f t="shared" ca="1" si="1"/>
        <v>En cours</v>
      </c>
      <c r="E16" s="244"/>
      <c r="F16" s="245"/>
      <c r="G16" s="245"/>
      <c r="H16" s="245"/>
      <c r="I16" s="245"/>
      <c r="J16" s="245"/>
      <c r="K16" s="245"/>
      <c r="L16" s="245"/>
      <c r="M16" s="245"/>
      <c r="N16" s="245"/>
      <c r="O16" s="245"/>
      <c r="P16" s="245"/>
      <c r="Q16" s="245"/>
      <c r="R16" s="245"/>
      <c r="S16" s="245"/>
      <c r="T16" s="245"/>
      <c r="U16" s="245"/>
      <c r="V16" s="245"/>
      <c r="W16" s="245"/>
      <c r="X16" s="245"/>
      <c r="Y16" s="245"/>
      <c r="Z16" s="245"/>
      <c r="AA16" s="245"/>
      <c r="AB16" s="245"/>
      <c r="AC16" s="245"/>
      <c r="AD16" s="245"/>
      <c r="AE16" s="245"/>
      <c r="AF16" s="245"/>
      <c r="AG16" s="245"/>
      <c r="AH16" s="245"/>
      <c r="AI16" s="245"/>
      <c r="AJ16" s="245"/>
      <c r="AK16" s="245"/>
      <c r="AL16" s="245"/>
      <c r="AM16" s="245"/>
      <c r="AN16" s="245"/>
      <c r="AO16" s="245"/>
      <c r="AP16" s="245"/>
      <c r="AQ16" s="245"/>
      <c r="AR16" s="245"/>
      <c r="AS16" s="245"/>
      <c r="AT16" s="245"/>
      <c r="AU16" s="245"/>
      <c r="AV16" s="245"/>
      <c r="AW16" s="245"/>
      <c r="AX16" s="245"/>
      <c r="AY16" s="245"/>
      <c r="AZ16" s="245"/>
      <c r="BA16" s="245"/>
      <c r="BB16" s="245"/>
      <c r="BC16" s="245"/>
      <c r="BD16" s="245"/>
      <c r="BE16" s="245"/>
      <c r="BF16" s="245"/>
      <c r="BG16" s="245"/>
      <c r="BH16" s="245"/>
      <c r="BI16" s="245"/>
      <c r="BJ16" s="245"/>
      <c r="BK16" s="245"/>
      <c r="BL16" s="245"/>
      <c r="BM16" s="299">
        <f t="shared" si="2"/>
        <v>46904</v>
      </c>
      <c r="BN16" s="373"/>
      <c r="BX16" s="373"/>
      <c r="BZ16" s="8" t="s">
        <v>540</v>
      </c>
      <c r="CA16" s="9" t="s">
        <v>540</v>
      </c>
      <c r="CB16" s="45" t="s">
        <v>91</v>
      </c>
      <c r="CC16" s="1" t="s">
        <v>522</v>
      </c>
      <c r="CD16" s="1" t="s">
        <v>50</v>
      </c>
      <c r="CE16" s="11">
        <v>45444</v>
      </c>
      <c r="CF16" s="11">
        <v>46904</v>
      </c>
      <c r="CG16" s="2">
        <f t="shared" si="32"/>
        <v>45444</v>
      </c>
      <c r="CH16" s="2">
        <f t="shared" si="33"/>
        <v>46904</v>
      </c>
      <c r="CI16" s="52" t="s">
        <v>0</v>
      </c>
      <c r="CJ16" s="71" t="s">
        <v>539</v>
      </c>
      <c r="CK16" s="45"/>
      <c r="CL16" s="365" t="s">
        <v>10</v>
      </c>
      <c r="CM16" s="366"/>
      <c r="CN16" s="52" t="s">
        <v>10</v>
      </c>
      <c r="CO16" s="2">
        <f t="shared" si="34"/>
        <v>45174</v>
      </c>
      <c r="CP16" s="2">
        <f t="shared" si="35"/>
        <v>45170</v>
      </c>
      <c r="CQ16" s="2">
        <f t="shared" si="36"/>
        <v>45234</v>
      </c>
      <c r="CR16" s="2">
        <f t="shared" si="37"/>
        <v>45231</v>
      </c>
      <c r="CS16" s="2">
        <f t="shared" si="38"/>
        <v>45234</v>
      </c>
      <c r="CT16" s="2">
        <f t="shared" si="39"/>
        <v>45231</v>
      </c>
      <c r="CU16" s="2">
        <f t="shared" si="40"/>
        <v>45444</v>
      </c>
      <c r="CV16" s="2">
        <f t="shared" si="41"/>
        <v>45444</v>
      </c>
    </row>
    <row r="17" spans="1:100" ht="45" customHeight="1">
      <c r="A17" s="130" t="s">
        <v>65</v>
      </c>
      <c r="B17" s="130" t="s">
        <v>528</v>
      </c>
      <c r="C17" s="131" t="s">
        <v>541</v>
      </c>
      <c r="D17" s="132" t="str">
        <f t="shared" ca="1" si="1"/>
        <v>À venir</v>
      </c>
      <c r="E17" s="244"/>
      <c r="F17" s="245"/>
      <c r="G17" s="245"/>
      <c r="H17" s="245"/>
      <c r="I17" s="245"/>
      <c r="J17" s="245"/>
      <c r="K17" s="245"/>
      <c r="L17" s="245"/>
      <c r="M17" s="245"/>
      <c r="N17" s="245"/>
      <c r="O17" s="245"/>
      <c r="P17" s="245"/>
      <c r="Q17" s="245"/>
      <c r="R17" s="245"/>
      <c r="S17" s="245"/>
      <c r="T17" s="245"/>
      <c r="U17" s="245"/>
      <c r="V17" s="245"/>
      <c r="W17" s="245"/>
      <c r="X17" s="245"/>
      <c r="Y17" s="245"/>
      <c r="Z17" s="245"/>
      <c r="AA17" s="245"/>
      <c r="AB17" s="245"/>
      <c r="AC17" s="245"/>
      <c r="AD17" s="245"/>
      <c r="AE17" s="245"/>
      <c r="AF17" s="245"/>
      <c r="AG17" s="245"/>
      <c r="AH17" s="245"/>
      <c r="AI17" s="245"/>
      <c r="AJ17" s="245"/>
      <c r="AK17" s="245"/>
      <c r="AL17" s="245"/>
      <c r="AM17" s="245"/>
      <c r="AN17" s="245"/>
      <c r="AO17" s="245"/>
      <c r="AP17" s="245"/>
      <c r="AQ17" s="245"/>
      <c r="AR17" s="245"/>
      <c r="AS17" s="245"/>
      <c r="AT17" s="245"/>
      <c r="AU17" s="245"/>
      <c r="AV17" s="245"/>
      <c r="AW17" s="245"/>
      <c r="AX17" s="245"/>
      <c r="AY17" s="245"/>
      <c r="AZ17" s="245"/>
      <c r="BA17" s="245"/>
      <c r="BB17" s="245"/>
      <c r="BC17" s="245"/>
      <c r="BD17" s="245"/>
      <c r="BE17" s="245"/>
      <c r="BF17" s="245"/>
      <c r="BG17" s="245"/>
      <c r="BH17" s="245"/>
      <c r="BI17" s="245"/>
      <c r="BJ17" s="245"/>
      <c r="BK17" s="245"/>
      <c r="BL17" s="245"/>
      <c r="BM17" s="299">
        <f t="shared" si="2"/>
        <v>48365</v>
      </c>
      <c r="BN17" s="373"/>
      <c r="BX17" s="373"/>
      <c r="BZ17" s="8" t="s">
        <v>540</v>
      </c>
      <c r="CA17" s="9" t="s">
        <v>524</v>
      </c>
      <c r="CB17" s="45"/>
      <c r="CC17" s="1"/>
      <c r="CD17" s="1"/>
      <c r="CE17" s="11">
        <f>CF16+1</f>
        <v>46905</v>
      </c>
      <c r="CF17" s="11">
        <f>CE17+1460</f>
        <v>48365</v>
      </c>
      <c r="CG17" s="2">
        <f t="shared" si="32"/>
        <v>46905</v>
      </c>
      <c r="CH17" s="2">
        <f t="shared" si="33"/>
        <v>48365</v>
      </c>
      <c r="CI17" s="52" t="s">
        <v>0</v>
      </c>
      <c r="CJ17" s="71" t="s">
        <v>539</v>
      </c>
      <c r="CK17" s="45"/>
      <c r="CL17" s="365" t="s">
        <v>10</v>
      </c>
      <c r="CM17" s="366"/>
      <c r="CN17" s="52" t="s">
        <v>10</v>
      </c>
      <c r="CO17" s="2">
        <f t="shared" si="34"/>
        <v>46635</v>
      </c>
      <c r="CP17" s="2">
        <f t="shared" si="35"/>
        <v>46631</v>
      </c>
      <c r="CQ17" s="2">
        <f t="shared" si="36"/>
        <v>46695</v>
      </c>
      <c r="CR17" s="2">
        <f t="shared" si="37"/>
        <v>46692</v>
      </c>
      <c r="CS17" s="2">
        <f t="shared" si="38"/>
        <v>46695</v>
      </c>
      <c r="CT17" s="2">
        <f t="shared" si="39"/>
        <v>46692</v>
      </c>
      <c r="CU17" s="2">
        <f t="shared" si="40"/>
        <v>46905</v>
      </c>
      <c r="CV17" s="2">
        <f t="shared" si="41"/>
        <v>46905</v>
      </c>
    </row>
    <row r="18" spans="1:100" ht="32.5" customHeight="1">
      <c r="A18" s="130" t="s">
        <v>542</v>
      </c>
      <c r="B18" s="130" t="s">
        <v>528</v>
      </c>
      <c r="C18" s="131" t="s">
        <v>543</v>
      </c>
      <c r="D18" s="132" t="str">
        <f t="shared" ca="1" si="1"/>
        <v>En cours</v>
      </c>
      <c r="E18" s="244"/>
      <c r="F18" s="245"/>
      <c r="G18" s="245"/>
      <c r="H18" s="245"/>
      <c r="I18" s="245"/>
      <c r="J18" s="245"/>
      <c r="K18" s="245"/>
      <c r="L18" s="245"/>
      <c r="M18" s="245"/>
      <c r="N18" s="245"/>
      <c r="O18" s="245"/>
      <c r="P18" s="245"/>
      <c r="Q18" s="245"/>
      <c r="R18" s="245"/>
      <c r="S18" s="245"/>
      <c r="T18" s="245"/>
      <c r="U18" s="245"/>
      <c r="V18" s="245"/>
      <c r="W18" s="245"/>
      <c r="X18" s="245"/>
      <c r="Y18" s="245"/>
      <c r="Z18" s="245"/>
      <c r="AA18" s="245"/>
      <c r="AB18" s="245"/>
      <c r="AC18" s="245"/>
      <c r="AD18" s="245"/>
      <c r="AE18" s="245"/>
      <c r="AF18" s="245"/>
      <c r="AG18" s="245"/>
      <c r="AH18" s="245"/>
      <c r="AI18" s="245"/>
      <c r="AJ18" s="245"/>
      <c r="AK18" s="245"/>
      <c r="AL18" s="245"/>
      <c r="AM18" s="245"/>
      <c r="AN18" s="245"/>
      <c r="AO18" s="245"/>
      <c r="AP18" s="245"/>
      <c r="AQ18" s="245"/>
      <c r="AR18" s="245"/>
      <c r="AS18" s="245"/>
      <c r="AT18" s="245"/>
      <c r="AU18" s="245"/>
      <c r="AV18" s="245"/>
      <c r="AW18" s="245"/>
      <c r="AX18" s="245"/>
      <c r="AY18" s="245"/>
      <c r="AZ18" s="245"/>
      <c r="BA18" s="245"/>
      <c r="BB18" s="245"/>
      <c r="BC18" s="245"/>
      <c r="BD18" s="245"/>
      <c r="BE18" s="245"/>
      <c r="BF18" s="245"/>
      <c r="BG18" s="245"/>
      <c r="BH18" s="245"/>
      <c r="BI18" s="245"/>
      <c r="BJ18" s="245"/>
      <c r="BK18" s="245"/>
      <c r="BL18" s="245"/>
      <c r="BM18" s="299">
        <f t="shared" si="2"/>
        <v>46934</v>
      </c>
      <c r="BN18" s="373"/>
      <c r="BX18" s="373"/>
      <c r="BZ18" s="8" t="s">
        <v>542</v>
      </c>
      <c r="CA18" s="9" t="s">
        <v>542</v>
      </c>
      <c r="CB18" s="45" t="s">
        <v>91</v>
      </c>
      <c r="CC18" s="1" t="s">
        <v>522</v>
      </c>
      <c r="CD18" s="59" t="s">
        <v>50</v>
      </c>
      <c r="CE18" s="11">
        <v>45474</v>
      </c>
      <c r="CF18" s="11">
        <v>46934</v>
      </c>
      <c r="CG18" s="2">
        <f t="shared" si="32"/>
        <v>45474</v>
      </c>
      <c r="CH18" s="2">
        <f t="shared" si="33"/>
        <v>46934</v>
      </c>
      <c r="CI18" s="52" t="s">
        <v>0</v>
      </c>
      <c r="CJ18" s="71" t="s">
        <v>539</v>
      </c>
      <c r="CK18" s="45"/>
      <c r="CL18" s="365" t="s">
        <v>10</v>
      </c>
      <c r="CM18" s="366"/>
      <c r="CN18" s="52" t="s">
        <v>10</v>
      </c>
      <c r="CO18" s="2">
        <f t="shared" si="34"/>
        <v>45204</v>
      </c>
      <c r="CP18" s="2">
        <f t="shared" si="35"/>
        <v>45200</v>
      </c>
      <c r="CQ18" s="2">
        <f t="shared" si="36"/>
        <v>45264</v>
      </c>
      <c r="CR18" s="2">
        <f t="shared" si="37"/>
        <v>45261</v>
      </c>
      <c r="CS18" s="2">
        <f t="shared" si="38"/>
        <v>45264</v>
      </c>
      <c r="CT18" s="2">
        <f t="shared" si="39"/>
        <v>45261</v>
      </c>
      <c r="CU18" s="2">
        <f t="shared" si="40"/>
        <v>45474</v>
      </c>
      <c r="CV18" s="2">
        <f t="shared" si="41"/>
        <v>45474</v>
      </c>
    </row>
    <row r="19" spans="1:100" ht="32.5" customHeight="1">
      <c r="A19" s="130" t="s">
        <v>65</v>
      </c>
      <c r="B19" s="130" t="s">
        <v>528</v>
      </c>
      <c r="C19" s="131" t="s">
        <v>543</v>
      </c>
      <c r="D19" s="132" t="str">
        <f t="shared" ca="1" si="1"/>
        <v>À venir</v>
      </c>
      <c r="E19" s="244"/>
      <c r="F19" s="245"/>
      <c r="G19" s="245"/>
      <c r="H19" s="245"/>
      <c r="I19" s="245"/>
      <c r="J19" s="245"/>
      <c r="K19" s="245"/>
      <c r="L19" s="245"/>
      <c r="M19" s="245"/>
      <c r="N19" s="245"/>
      <c r="O19" s="245"/>
      <c r="P19" s="245"/>
      <c r="Q19" s="245"/>
      <c r="R19" s="245"/>
      <c r="S19" s="245"/>
      <c r="T19" s="245"/>
      <c r="U19" s="245"/>
      <c r="V19" s="245"/>
      <c r="W19" s="245"/>
      <c r="X19" s="245"/>
      <c r="Y19" s="245"/>
      <c r="Z19" s="245"/>
      <c r="AA19" s="245"/>
      <c r="AB19" s="245"/>
      <c r="AC19" s="245"/>
      <c r="AD19" s="245"/>
      <c r="AE19" s="245"/>
      <c r="AF19" s="245"/>
      <c r="AG19" s="245"/>
      <c r="AH19" s="245"/>
      <c r="AI19" s="245"/>
      <c r="AJ19" s="245"/>
      <c r="AK19" s="245"/>
      <c r="AL19" s="245"/>
      <c r="AM19" s="245"/>
      <c r="AN19" s="245"/>
      <c r="AO19" s="245"/>
      <c r="AP19" s="245"/>
      <c r="AQ19" s="245"/>
      <c r="AR19" s="245"/>
      <c r="AS19" s="245"/>
      <c r="AT19" s="245"/>
      <c r="AU19" s="245"/>
      <c r="AV19" s="245"/>
      <c r="AW19" s="245"/>
      <c r="AX19" s="245"/>
      <c r="AY19" s="245"/>
      <c r="AZ19" s="245"/>
      <c r="BA19" s="245"/>
      <c r="BB19" s="245"/>
      <c r="BC19" s="245"/>
      <c r="BD19" s="245"/>
      <c r="BE19" s="245"/>
      <c r="BF19" s="245"/>
      <c r="BG19" s="245"/>
      <c r="BH19" s="245"/>
      <c r="BI19" s="245"/>
      <c r="BJ19" s="245"/>
      <c r="BK19" s="245"/>
      <c r="BL19" s="245"/>
      <c r="BM19" s="299">
        <f t="shared" si="2"/>
        <v>48395</v>
      </c>
      <c r="BN19" s="373"/>
      <c r="BX19" s="373"/>
      <c r="BZ19" s="8" t="s">
        <v>542</v>
      </c>
      <c r="CA19" s="9" t="s">
        <v>524</v>
      </c>
      <c r="CB19" s="45"/>
      <c r="CC19" s="1"/>
      <c r="CD19" s="59"/>
      <c r="CE19" s="11">
        <f>CF18+1</f>
        <v>46935</v>
      </c>
      <c r="CF19" s="11">
        <f>CE19+1460</f>
        <v>48395</v>
      </c>
      <c r="CG19" s="2">
        <f t="shared" si="32"/>
        <v>46935</v>
      </c>
      <c r="CH19" s="2">
        <f t="shared" si="33"/>
        <v>48395</v>
      </c>
      <c r="CI19" s="52" t="s">
        <v>0</v>
      </c>
      <c r="CJ19" s="71" t="s">
        <v>539</v>
      </c>
      <c r="CK19" s="45"/>
      <c r="CL19" s="365" t="s">
        <v>10</v>
      </c>
      <c r="CM19" s="366"/>
      <c r="CN19" s="52" t="s">
        <v>10</v>
      </c>
      <c r="CO19" s="2">
        <f t="shared" si="34"/>
        <v>46665</v>
      </c>
      <c r="CP19" s="2">
        <f t="shared" si="35"/>
        <v>46661</v>
      </c>
      <c r="CQ19" s="2">
        <f t="shared" si="36"/>
        <v>46725</v>
      </c>
      <c r="CR19" s="2">
        <f t="shared" si="37"/>
        <v>46722</v>
      </c>
      <c r="CS19" s="2">
        <f t="shared" si="38"/>
        <v>46725</v>
      </c>
      <c r="CT19" s="2">
        <f t="shared" si="39"/>
        <v>46722</v>
      </c>
      <c r="CU19" s="2">
        <f t="shared" si="40"/>
        <v>46935</v>
      </c>
      <c r="CV19" s="2">
        <f t="shared" si="41"/>
        <v>46935</v>
      </c>
    </row>
    <row r="20" spans="1:100" ht="29">
      <c r="A20" s="130" t="s">
        <v>544</v>
      </c>
      <c r="B20" s="130" t="s">
        <v>545</v>
      </c>
      <c r="C20" s="130" t="s">
        <v>546</v>
      </c>
      <c r="D20" s="132" t="str">
        <f t="shared" ca="1" si="1"/>
        <v>En cours</v>
      </c>
      <c r="E20" s="244"/>
      <c r="F20" s="245"/>
      <c r="G20" s="245"/>
      <c r="H20" s="245"/>
      <c r="I20" s="245"/>
      <c r="J20" s="245"/>
      <c r="K20" s="245"/>
      <c r="L20" s="245"/>
      <c r="M20" s="245"/>
      <c r="N20" s="245"/>
      <c r="O20" s="245"/>
      <c r="P20" s="245"/>
      <c r="Q20" s="245"/>
      <c r="R20" s="245"/>
      <c r="S20" s="245"/>
      <c r="T20" s="245"/>
      <c r="U20" s="245"/>
      <c r="V20" s="245"/>
      <c r="W20" s="245"/>
      <c r="X20" s="245"/>
      <c r="Y20" s="245"/>
      <c r="Z20" s="245"/>
      <c r="AA20" s="245"/>
      <c r="AB20" s="245"/>
      <c r="AC20" s="245"/>
      <c r="AD20" s="245"/>
      <c r="AE20" s="245"/>
      <c r="AF20" s="245"/>
      <c r="AG20" s="245"/>
      <c r="AH20" s="245"/>
      <c r="AI20" s="245"/>
      <c r="AJ20" s="245"/>
      <c r="AK20" s="245"/>
      <c r="AL20" s="245"/>
      <c r="AM20" s="245"/>
      <c r="AN20" s="245"/>
      <c r="AO20" s="245"/>
      <c r="AP20" s="245"/>
      <c r="AQ20" s="245"/>
      <c r="AR20" s="245"/>
      <c r="AS20" s="245"/>
      <c r="AT20" s="245"/>
      <c r="AU20" s="245"/>
      <c r="AV20" s="245"/>
      <c r="AW20" s="245"/>
      <c r="AX20" s="245"/>
      <c r="AY20" s="245"/>
      <c r="AZ20" s="245"/>
      <c r="BA20" s="245"/>
      <c r="BB20" s="245"/>
      <c r="BC20" s="245"/>
      <c r="BD20" s="245"/>
      <c r="BE20" s="245"/>
      <c r="BF20" s="245"/>
      <c r="BG20" s="245"/>
      <c r="BH20" s="245"/>
      <c r="BI20" s="245"/>
      <c r="BJ20" s="245"/>
      <c r="BK20" s="245"/>
      <c r="BL20" s="245"/>
      <c r="BM20" s="299">
        <f t="shared" ref="BM20:BM29" si="42">CF20</f>
        <v>47391</v>
      </c>
      <c r="BN20" s="373"/>
      <c r="BX20" s="373"/>
      <c r="BZ20" s="8" t="s">
        <v>544</v>
      </c>
      <c r="CA20" s="9" t="s">
        <v>544</v>
      </c>
      <c r="CB20" s="45" t="s">
        <v>91</v>
      </c>
      <c r="CC20" s="1"/>
      <c r="CD20" s="59"/>
      <c r="CE20" s="11">
        <v>45962</v>
      </c>
      <c r="CF20" s="11">
        <v>47391</v>
      </c>
      <c r="CG20" s="2">
        <f t="shared" ref="CG20:CG29" si="43">IF(DAY(CE20)&lt;=15,DATE(YEAR(CE20),MONTH(CE20),1),EOMONTH(CE20,0))</f>
        <v>45962</v>
      </c>
      <c r="CH20" s="2">
        <f t="shared" si="33"/>
        <v>47391</v>
      </c>
      <c r="CI20" s="52" t="s">
        <v>0</v>
      </c>
      <c r="CJ20" s="71" t="s">
        <v>539</v>
      </c>
      <c r="CK20" s="45"/>
      <c r="CL20" s="365" t="s">
        <v>10</v>
      </c>
      <c r="CM20" s="366"/>
      <c r="CN20" s="52" t="s">
        <v>10</v>
      </c>
      <c r="CO20" s="2">
        <f t="shared" ref="CO20:CO29" si="44">CQ20-60</f>
        <v>45692</v>
      </c>
      <c r="CP20" s="2">
        <f t="shared" ref="CP20:CP29" si="45">IF(DAY(CO20)&lt;=15,DATE(YEAR(CO20),MONTH(CO20),1),EOMONTH(CO20,0))</f>
        <v>45689</v>
      </c>
      <c r="CQ20" s="2">
        <f t="shared" ref="CQ20:CQ29" si="46">CS20</f>
        <v>45752</v>
      </c>
      <c r="CR20" s="2">
        <f t="shared" ref="CR20:CR29" si="47">IF(DAY(CQ20)&lt;=15,DATE(YEAR(CQ20),MONTH(CQ20),1),EOMONTH(CQ20,0))</f>
        <v>45748</v>
      </c>
      <c r="CS20" s="2">
        <f t="shared" ref="CS20:CS29" si="48">CU20-210</f>
        <v>45752</v>
      </c>
      <c r="CT20" s="2">
        <f t="shared" ref="CT20:CT29" si="49">IF(DAY(CS20)&lt;=15,DATE(YEAR(CS20),MONTH(CS20),1),EOMONTH(CS20,0))</f>
        <v>45748</v>
      </c>
      <c r="CU20" s="2">
        <f t="shared" ref="CU20:CU29" si="50">CE20</f>
        <v>45962</v>
      </c>
      <c r="CV20" s="2">
        <f t="shared" ref="CV20:CV29" si="51">IF(DAY(CU20)&lt;=15,DATE(YEAR(CU20),MONTH(CU20),1),EOMONTH(CU20,0))</f>
        <v>45962</v>
      </c>
    </row>
    <row r="21" spans="1:100" ht="38.25" customHeight="1">
      <c r="A21" s="130" t="s">
        <v>547</v>
      </c>
      <c r="B21" s="130" t="s">
        <v>545</v>
      </c>
      <c r="C21" s="131" t="s">
        <v>548</v>
      </c>
      <c r="D21" s="132" t="str">
        <f t="shared" ca="1" si="1"/>
        <v>En cours</v>
      </c>
      <c r="E21" s="244"/>
      <c r="F21" s="245"/>
      <c r="G21" s="245"/>
      <c r="H21" s="245"/>
      <c r="I21" s="245"/>
      <c r="J21" s="245"/>
      <c r="K21" s="245"/>
      <c r="L21" s="245"/>
      <c r="M21" s="245"/>
      <c r="N21" s="245"/>
      <c r="O21" s="245"/>
      <c r="P21" s="245"/>
      <c r="Q21" s="245"/>
      <c r="R21" s="245"/>
      <c r="S21" s="245"/>
      <c r="T21" s="245"/>
      <c r="U21" s="245"/>
      <c r="V21" s="245"/>
      <c r="W21" s="245"/>
      <c r="X21" s="245"/>
      <c r="Y21" s="245"/>
      <c r="Z21" s="245"/>
      <c r="AA21" s="245"/>
      <c r="AB21" s="245"/>
      <c r="AC21" s="245"/>
      <c r="AD21" s="245"/>
      <c r="AE21" s="245"/>
      <c r="AF21" s="245"/>
      <c r="AG21" s="245"/>
      <c r="AH21" s="245"/>
      <c r="AI21" s="245"/>
      <c r="AJ21" s="245"/>
      <c r="AK21" s="245"/>
      <c r="AL21" s="245"/>
      <c r="AM21" s="245"/>
      <c r="AN21" s="245"/>
      <c r="AO21" s="245"/>
      <c r="AP21" s="245"/>
      <c r="AQ21" s="245"/>
      <c r="AR21" s="245"/>
      <c r="AS21" s="245"/>
      <c r="AT21" s="245"/>
      <c r="AU21" s="245"/>
      <c r="AV21" s="245"/>
      <c r="AW21" s="245"/>
      <c r="AX21" s="245"/>
      <c r="AY21" s="245"/>
      <c r="AZ21" s="245"/>
      <c r="BA21" s="245"/>
      <c r="BB21" s="245"/>
      <c r="BC21" s="245"/>
      <c r="BD21" s="245"/>
      <c r="BE21" s="245"/>
      <c r="BF21" s="245"/>
      <c r="BG21" s="245"/>
      <c r="BH21" s="245"/>
      <c r="BI21" s="245"/>
      <c r="BJ21" s="245"/>
      <c r="BK21" s="245"/>
      <c r="BL21" s="245"/>
      <c r="BM21" s="299">
        <f t="shared" si="42"/>
        <v>47252.000243055554</v>
      </c>
      <c r="BN21" s="373"/>
      <c r="BX21" s="373"/>
      <c r="BZ21" s="8" t="s">
        <v>547</v>
      </c>
      <c r="CA21" s="9" t="s">
        <v>547</v>
      </c>
      <c r="CB21" s="45" t="s">
        <v>91</v>
      </c>
      <c r="CC21" s="1"/>
      <c r="CD21" s="59"/>
      <c r="CE21" s="11">
        <v>45792.000243055554</v>
      </c>
      <c r="CF21" s="11">
        <v>47252.000243055554</v>
      </c>
      <c r="CG21" s="2">
        <f t="shared" si="43"/>
        <v>45778</v>
      </c>
      <c r="CH21" s="2">
        <f t="shared" si="33"/>
        <v>47239</v>
      </c>
      <c r="CI21" s="52" t="s">
        <v>0</v>
      </c>
      <c r="CJ21" s="71" t="s">
        <v>539</v>
      </c>
      <c r="CK21" s="45"/>
      <c r="CL21" s="365" t="s">
        <v>10</v>
      </c>
      <c r="CM21" s="366"/>
      <c r="CN21" s="52" t="s">
        <v>10</v>
      </c>
      <c r="CO21" s="2">
        <f t="shared" si="44"/>
        <v>45522.000243055554</v>
      </c>
      <c r="CP21" s="2">
        <f t="shared" si="45"/>
        <v>45535</v>
      </c>
      <c r="CQ21" s="2">
        <f t="shared" si="46"/>
        <v>45582.000243055554</v>
      </c>
      <c r="CR21" s="2">
        <f t="shared" si="47"/>
        <v>45596</v>
      </c>
      <c r="CS21" s="2">
        <f t="shared" si="48"/>
        <v>45582.000243055554</v>
      </c>
      <c r="CT21" s="2">
        <f t="shared" si="49"/>
        <v>45596</v>
      </c>
      <c r="CU21" s="2">
        <f t="shared" si="50"/>
        <v>45792.000243055554</v>
      </c>
      <c r="CV21" s="2">
        <f t="shared" si="51"/>
        <v>45778</v>
      </c>
    </row>
    <row r="22" spans="1:100" ht="38.25" customHeight="1">
      <c r="A22" s="130" t="s">
        <v>549</v>
      </c>
      <c r="B22" s="130" t="s">
        <v>545</v>
      </c>
      <c r="C22" s="131" t="s">
        <v>550</v>
      </c>
      <c r="D22" s="132" t="str">
        <f t="shared" ca="1" si="1"/>
        <v>En cours</v>
      </c>
      <c r="E22" s="244"/>
      <c r="F22" s="245"/>
      <c r="G22" s="245"/>
      <c r="H22" s="245"/>
      <c r="I22" s="245"/>
      <c r="J22" s="245"/>
      <c r="K22" s="245"/>
      <c r="L22" s="245"/>
      <c r="M22" s="245"/>
      <c r="N22" s="245"/>
      <c r="O22" s="245"/>
      <c r="P22" s="245"/>
      <c r="Q22" s="245"/>
      <c r="R22" s="245"/>
      <c r="S22" s="245"/>
      <c r="T22" s="245"/>
      <c r="U22" s="245"/>
      <c r="V22" s="245"/>
      <c r="W22" s="245"/>
      <c r="X22" s="245"/>
      <c r="Y22" s="245"/>
      <c r="Z22" s="245"/>
      <c r="AA22" s="245"/>
      <c r="AB22" s="245"/>
      <c r="AC22" s="245"/>
      <c r="AD22" s="245"/>
      <c r="AE22" s="245"/>
      <c r="AF22" s="245"/>
      <c r="AG22" s="245"/>
      <c r="AH22" s="245"/>
      <c r="AI22" s="245"/>
      <c r="AJ22" s="245"/>
      <c r="AK22" s="245"/>
      <c r="AL22" s="245"/>
      <c r="AM22" s="245"/>
      <c r="AN22" s="245"/>
      <c r="AO22" s="245"/>
      <c r="AP22" s="245"/>
      <c r="AQ22" s="245"/>
      <c r="AR22" s="245"/>
      <c r="AS22" s="245"/>
      <c r="AT22" s="245"/>
      <c r="AU22" s="245"/>
      <c r="AV22" s="245"/>
      <c r="AW22" s="245"/>
      <c r="AX22" s="245"/>
      <c r="AY22" s="245"/>
      <c r="AZ22" s="245"/>
      <c r="BA22" s="245"/>
      <c r="BB22" s="245"/>
      <c r="BC22" s="245"/>
      <c r="BD22" s="245"/>
      <c r="BE22" s="245"/>
      <c r="BF22" s="245"/>
      <c r="BG22" s="245"/>
      <c r="BH22" s="245"/>
      <c r="BI22" s="245"/>
      <c r="BJ22" s="245"/>
      <c r="BK22" s="245"/>
      <c r="BL22" s="245"/>
      <c r="BM22" s="299">
        <f t="shared" si="42"/>
        <v>47269</v>
      </c>
      <c r="BN22" s="373"/>
      <c r="BX22" s="373"/>
      <c r="BZ22" s="8" t="s">
        <v>547</v>
      </c>
      <c r="CA22" s="9" t="s">
        <v>549</v>
      </c>
      <c r="CB22" s="45" t="s">
        <v>91</v>
      </c>
      <c r="CC22" s="1"/>
      <c r="CD22" s="59" t="s">
        <v>63</v>
      </c>
      <c r="CE22" s="11">
        <v>45809</v>
      </c>
      <c r="CF22" s="11">
        <v>47269</v>
      </c>
      <c r="CG22" s="2">
        <f t="shared" si="43"/>
        <v>45809</v>
      </c>
      <c r="CH22" s="2">
        <f t="shared" si="33"/>
        <v>47269</v>
      </c>
      <c r="CI22" s="52" t="s">
        <v>0</v>
      </c>
      <c r="CJ22" s="71" t="s">
        <v>539</v>
      </c>
      <c r="CK22" s="45"/>
      <c r="CL22" s="365" t="s">
        <v>10</v>
      </c>
      <c r="CM22" s="366"/>
      <c r="CN22" s="52" t="s">
        <v>10</v>
      </c>
      <c r="CO22" s="2">
        <f t="shared" si="44"/>
        <v>45539</v>
      </c>
      <c r="CP22" s="2">
        <f t="shared" si="45"/>
        <v>45536</v>
      </c>
      <c r="CQ22" s="2">
        <f t="shared" si="46"/>
        <v>45599</v>
      </c>
      <c r="CR22" s="2">
        <f t="shared" si="47"/>
        <v>45597</v>
      </c>
      <c r="CS22" s="2">
        <f t="shared" si="48"/>
        <v>45599</v>
      </c>
      <c r="CT22" s="2">
        <f t="shared" si="49"/>
        <v>45597</v>
      </c>
      <c r="CU22" s="2">
        <f t="shared" si="50"/>
        <v>45809</v>
      </c>
      <c r="CV22" s="2">
        <f t="shared" si="51"/>
        <v>45809</v>
      </c>
    </row>
    <row r="23" spans="1:100" ht="32.5" customHeight="1">
      <c r="A23" s="130" t="s">
        <v>551</v>
      </c>
      <c r="B23" s="130" t="s">
        <v>545</v>
      </c>
      <c r="C23" s="130" t="s">
        <v>552</v>
      </c>
      <c r="D23" s="132" t="str">
        <f t="shared" ca="1" si="1"/>
        <v>En cours</v>
      </c>
      <c r="E23" s="244"/>
      <c r="F23" s="245"/>
      <c r="G23" s="245"/>
      <c r="H23" s="245"/>
      <c r="I23" s="245"/>
      <c r="J23" s="245"/>
      <c r="K23" s="245"/>
      <c r="L23" s="245"/>
      <c r="M23" s="245"/>
      <c r="N23" s="245"/>
      <c r="O23" s="245"/>
      <c r="P23" s="245"/>
      <c r="Q23" s="245"/>
      <c r="R23" s="245"/>
      <c r="S23" s="245"/>
      <c r="T23" s="245"/>
      <c r="U23" s="245"/>
      <c r="V23" s="245"/>
      <c r="W23" s="245"/>
      <c r="X23" s="245"/>
      <c r="Y23" s="245"/>
      <c r="Z23" s="245"/>
      <c r="AA23" s="245"/>
      <c r="AB23" s="245"/>
      <c r="AC23" s="245"/>
      <c r="AD23" s="245"/>
      <c r="AE23" s="245"/>
      <c r="AF23" s="245"/>
      <c r="AG23" s="245"/>
      <c r="AH23" s="245"/>
      <c r="AI23" s="245"/>
      <c r="AJ23" s="245"/>
      <c r="AK23" s="245"/>
      <c r="AL23" s="245"/>
      <c r="AM23" s="245"/>
      <c r="AN23" s="245"/>
      <c r="AO23" s="245"/>
      <c r="AP23" s="245"/>
      <c r="AQ23" s="245"/>
      <c r="AR23" s="245"/>
      <c r="AS23" s="245"/>
      <c r="AT23" s="245"/>
      <c r="AU23" s="245"/>
      <c r="AV23" s="245"/>
      <c r="AW23" s="245"/>
      <c r="AX23" s="245"/>
      <c r="AY23" s="245"/>
      <c r="AZ23" s="245"/>
      <c r="BA23" s="245"/>
      <c r="BB23" s="245"/>
      <c r="BC23" s="245"/>
      <c r="BD23" s="245"/>
      <c r="BE23" s="245"/>
      <c r="BF23" s="245"/>
      <c r="BG23" s="245"/>
      <c r="BH23" s="245"/>
      <c r="BI23" s="245"/>
      <c r="BJ23" s="245"/>
      <c r="BK23" s="245"/>
      <c r="BL23" s="245"/>
      <c r="BM23" s="299">
        <f t="shared" si="42"/>
        <v>46387.000243055554</v>
      </c>
      <c r="BN23" s="373"/>
      <c r="BX23" s="373"/>
      <c r="BZ23" s="8" t="s">
        <v>551</v>
      </c>
      <c r="CA23" s="9" t="s">
        <v>551</v>
      </c>
      <c r="CB23" s="45" t="s">
        <v>91</v>
      </c>
      <c r="CC23" s="1"/>
      <c r="CD23" s="59" t="s">
        <v>553</v>
      </c>
      <c r="CE23" s="11">
        <v>45962</v>
      </c>
      <c r="CF23" s="11">
        <v>46387.000243055554</v>
      </c>
      <c r="CG23" s="2">
        <f t="shared" si="43"/>
        <v>45962</v>
      </c>
      <c r="CH23" s="2">
        <f t="shared" si="33"/>
        <v>46387</v>
      </c>
      <c r="CI23" s="52" t="s">
        <v>0</v>
      </c>
      <c r="CJ23" s="71" t="s">
        <v>539</v>
      </c>
      <c r="CK23" s="45"/>
      <c r="CL23" s="365" t="s">
        <v>10</v>
      </c>
      <c r="CM23" s="366"/>
      <c r="CN23" s="52" t="s">
        <v>10</v>
      </c>
      <c r="CO23" s="2">
        <f t="shared" si="44"/>
        <v>45692</v>
      </c>
      <c r="CP23" s="2">
        <f t="shared" si="45"/>
        <v>45689</v>
      </c>
      <c r="CQ23" s="2">
        <f t="shared" si="46"/>
        <v>45752</v>
      </c>
      <c r="CR23" s="2">
        <f t="shared" si="47"/>
        <v>45748</v>
      </c>
      <c r="CS23" s="2">
        <f t="shared" si="48"/>
        <v>45752</v>
      </c>
      <c r="CT23" s="2">
        <f t="shared" si="49"/>
        <v>45748</v>
      </c>
      <c r="CU23" s="2">
        <f t="shared" si="50"/>
        <v>45962</v>
      </c>
      <c r="CV23" s="2">
        <f t="shared" si="51"/>
        <v>45962</v>
      </c>
    </row>
    <row r="24" spans="1:100" ht="32.5" customHeight="1">
      <c r="A24" s="130" t="s">
        <v>554</v>
      </c>
      <c r="B24" s="130" t="s">
        <v>528</v>
      </c>
      <c r="C24" s="130" t="s">
        <v>555</v>
      </c>
      <c r="D24" s="132" t="str">
        <f t="shared" ca="1" si="1"/>
        <v>En cours</v>
      </c>
      <c r="E24" s="244"/>
      <c r="F24" s="245"/>
      <c r="G24" s="245"/>
      <c r="H24" s="245"/>
      <c r="I24" s="245"/>
      <c r="J24" s="245"/>
      <c r="K24" s="245"/>
      <c r="L24" s="245"/>
      <c r="M24" s="245"/>
      <c r="N24" s="245"/>
      <c r="O24" s="245"/>
      <c r="P24" s="245"/>
      <c r="Q24" s="245"/>
      <c r="R24" s="245"/>
      <c r="S24" s="245"/>
      <c r="T24" s="245"/>
      <c r="U24" s="245"/>
      <c r="V24" s="245"/>
      <c r="W24" s="245"/>
      <c r="X24" s="245"/>
      <c r="Y24" s="245"/>
      <c r="Z24" s="245"/>
      <c r="AA24" s="245"/>
      <c r="AB24" s="245"/>
      <c r="AC24" s="245"/>
      <c r="AD24" s="245"/>
      <c r="AE24" s="245"/>
      <c r="AF24" s="245"/>
      <c r="AG24" s="245"/>
      <c r="AH24" s="245"/>
      <c r="AI24" s="245"/>
      <c r="AJ24" s="245"/>
      <c r="AK24" s="245"/>
      <c r="AL24" s="245"/>
      <c r="AM24" s="245"/>
      <c r="AN24" s="245"/>
      <c r="AO24" s="245"/>
      <c r="AP24" s="245"/>
      <c r="AQ24" s="245"/>
      <c r="AR24" s="245"/>
      <c r="AS24" s="245"/>
      <c r="AT24" s="245"/>
      <c r="AU24" s="245"/>
      <c r="AV24" s="245"/>
      <c r="AW24" s="245"/>
      <c r="AX24" s="245"/>
      <c r="AY24" s="245"/>
      <c r="AZ24" s="245"/>
      <c r="BA24" s="245"/>
      <c r="BB24" s="245"/>
      <c r="BC24" s="245"/>
      <c r="BD24" s="245"/>
      <c r="BE24" s="245"/>
      <c r="BF24" s="245"/>
      <c r="BG24" s="245"/>
      <c r="BH24" s="245"/>
      <c r="BI24" s="245"/>
      <c r="BJ24" s="245"/>
      <c r="BK24" s="245"/>
      <c r="BL24" s="245"/>
      <c r="BM24" s="299">
        <f t="shared" si="42"/>
        <v>46387.000243055554</v>
      </c>
      <c r="BN24" s="373"/>
      <c r="BX24" s="373"/>
      <c r="BZ24" s="8" t="s">
        <v>554</v>
      </c>
      <c r="CA24" s="9" t="s">
        <v>554</v>
      </c>
      <c r="CB24" s="45" t="s">
        <v>91</v>
      </c>
      <c r="CC24" s="1"/>
      <c r="CD24" s="59" t="s">
        <v>553</v>
      </c>
      <c r="CE24" s="11">
        <v>45962</v>
      </c>
      <c r="CF24" s="11">
        <v>46387.000243055554</v>
      </c>
      <c r="CG24" s="2">
        <f t="shared" si="43"/>
        <v>45962</v>
      </c>
      <c r="CH24" s="2">
        <f t="shared" si="33"/>
        <v>46387</v>
      </c>
      <c r="CI24" s="52" t="s">
        <v>0</v>
      </c>
      <c r="CJ24" s="71" t="s">
        <v>539</v>
      </c>
      <c r="CK24" s="45"/>
      <c r="CL24" s="365" t="s">
        <v>10</v>
      </c>
      <c r="CM24" s="366"/>
      <c r="CN24" s="52" t="s">
        <v>10</v>
      </c>
      <c r="CO24" s="2">
        <f t="shared" si="44"/>
        <v>45692</v>
      </c>
      <c r="CP24" s="2">
        <f t="shared" si="45"/>
        <v>45689</v>
      </c>
      <c r="CQ24" s="2">
        <f t="shared" si="46"/>
        <v>45752</v>
      </c>
      <c r="CR24" s="2">
        <f t="shared" si="47"/>
        <v>45748</v>
      </c>
      <c r="CS24" s="2">
        <f t="shared" si="48"/>
        <v>45752</v>
      </c>
      <c r="CT24" s="2">
        <f t="shared" si="49"/>
        <v>45748</v>
      </c>
      <c r="CU24" s="2">
        <f t="shared" si="50"/>
        <v>45962</v>
      </c>
      <c r="CV24" s="2">
        <f t="shared" si="51"/>
        <v>45962</v>
      </c>
    </row>
    <row r="25" spans="1:100" ht="32.5" customHeight="1">
      <c r="A25" s="130" t="s">
        <v>556</v>
      </c>
      <c r="B25" s="130" t="s">
        <v>528</v>
      </c>
      <c r="C25" s="130" t="s">
        <v>557</v>
      </c>
      <c r="D25" s="132" t="str">
        <f t="shared" ca="1" si="1"/>
        <v>En cours</v>
      </c>
      <c r="E25" s="244"/>
      <c r="F25" s="245"/>
      <c r="G25" s="245"/>
      <c r="H25" s="245"/>
      <c r="I25" s="245"/>
      <c r="J25" s="245"/>
      <c r="K25" s="245"/>
      <c r="L25" s="245"/>
      <c r="M25" s="245"/>
      <c r="N25" s="245"/>
      <c r="O25" s="245"/>
      <c r="P25" s="245"/>
      <c r="Q25" s="245"/>
      <c r="R25" s="245"/>
      <c r="S25" s="245"/>
      <c r="T25" s="245"/>
      <c r="U25" s="245"/>
      <c r="V25" s="245"/>
      <c r="W25" s="245"/>
      <c r="X25" s="245"/>
      <c r="Y25" s="245"/>
      <c r="Z25" s="245"/>
      <c r="AA25" s="245"/>
      <c r="AB25" s="245"/>
      <c r="AC25" s="245"/>
      <c r="AD25" s="245"/>
      <c r="AE25" s="245"/>
      <c r="AF25" s="245"/>
      <c r="AG25" s="245"/>
      <c r="AH25" s="245"/>
      <c r="AI25" s="245"/>
      <c r="AJ25" s="245"/>
      <c r="AK25" s="245"/>
      <c r="AL25" s="245"/>
      <c r="AM25" s="245"/>
      <c r="AN25" s="245"/>
      <c r="AO25" s="245"/>
      <c r="AP25" s="245"/>
      <c r="AQ25" s="245"/>
      <c r="AR25" s="245"/>
      <c r="AS25" s="245"/>
      <c r="AT25" s="245"/>
      <c r="AU25" s="245"/>
      <c r="AV25" s="245"/>
      <c r="AW25" s="245"/>
      <c r="AX25" s="245"/>
      <c r="AY25" s="245"/>
      <c r="AZ25" s="245"/>
      <c r="BA25" s="245"/>
      <c r="BB25" s="245"/>
      <c r="BC25" s="245"/>
      <c r="BD25" s="245"/>
      <c r="BE25" s="245"/>
      <c r="BF25" s="245"/>
      <c r="BG25" s="245"/>
      <c r="BH25" s="245"/>
      <c r="BI25" s="245"/>
      <c r="BJ25" s="245"/>
      <c r="BK25" s="245"/>
      <c r="BL25" s="245"/>
      <c r="BM25" s="299">
        <f t="shared" si="42"/>
        <v>47422</v>
      </c>
      <c r="BN25" s="373"/>
      <c r="BX25" s="373"/>
      <c r="BZ25" s="8" t="s">
        <v>556</v>
      </c>
      <c r="CA25" s="9" t="s">
        <v>556</v>
      </c>
      <c r="CB25" s="45" t="s">
        <v>91</v>
      </c>
      <c r="CC25" s="1"/>
      <c r="CD25" s="59" t="s">
        <v>558</v>
      </c>
      <c r="CE25" s="11">
        <v>45992</v>
      </c>
      <c r="CF25" s="11">
        <v>47422</v>
      </c>
      <c r="CG25" s="2">
        <f t="shared" si="43"/>
        <v>45992</v>
      </c>
      <c r="CH25" s="2">
        <f t="shared" si="33"/>
        <v>47422</v>
      </c>
      <c r="CI25" s="52" t="s">
        <v>0</v>
      </c>
      <c r="CJ25" s="71" t="s">
        <v>539</v>
      </c>
      <c r="CK25" s="45"/>
      <c r="CL25" s="365" t="s">
        <v>10</v>
      </c>
      <c r="CM25" s="366"/>
      <c r="CN25" s="52" t="s">
        <v>10</v>
      </c>
      <c r="CO25" s="2">
        <f t="shared" si="44"/>
        <v>45722</v>
      </c>
      <c r="CP25" s="2">
        <f t="shared" si="45"/>
        <v>45717</v>
      </c>
      <c r="CQ25" s="2">
        <f t="shared" si="46"/>
        <v>45782</v>
      </c>
      <c r="CR25" s="2">
        <f t="shared" si="47"/>
        <v>45778</v>
      </c>
      <c r="CS25" s="2">
        <f t="shared" si="48"/>
        <v>45782</v>
      </c>
      <c r="CT25" s="2">
        <f t="shared" si="49"/>
        <v>45778</v>
      </c>
      <c r="CU25" s="2">
        <f t="shared" si="50"/>
        <v>45992</v>
      </c>
      <c r="CV25" s="2">
        <f t="shared" si="51"/>
        <v>45992</v>
      </c>
    </row>
    <row r="26" spans="1:100" ht="32.5" customHeight="1">
      <c r="A26" s="130" t="s">
        <v>559</v>
      </c>
      <c r="B26" s="130" t="s">
        <v>545</v>
      </c>
      <c r="C26" s="130" t="s">
        <v>560</v>
      </c>
      <c r="D26" s="132" t="str">
        <f t="shared" ca="1" si="1"/>
        <v>En cours</v>
      </c>
      <c r="E26" s="244"/>
      <c r="F26" s="245"/>
      <c r="G26" s="245"/>
      <c r="H26" s="245"/>
      <c r="I26" s="245"/>
      <c r="J26" s="245"/>
      <c r="K26" s="245"/>
      <c r="L26" s="245"/>
      <c r="M26" s="245"/>
      <c r="N26" s="245"/>
      <c r="O26" s="245"/>
      <c r="P26" s="245"/>
      <c r="Q26" s="245"/>
      <c r="R26" s="245"/>
      <c r="S26" s="245"/>
      <c r="T26" s="245"/>
      <c r="U26" s="245"/>
      <c r="V26" s="245"/>
      <c r="W26" s="245"/>
      <c r="X26" s="245"/>
      <c r="Y26" s="245"/>
      <c r="Z26" s="245"/>
      <c r="AA26" s="245"/>
      <c r="AB26" s="245"/>
      <c r="AC26" s="245"/>
      <c r="AD26" s="245"/>
      <c r="AE26" s="245"/>
      <c r="AF26" s="245"/>
      <c r="AG26" s="245"/>
      <c r="AH26" s="245"/>
      <c r="AI26" s="245"/>
      <c r="AJ26" s="245"/>
      <c r="AK26" s="245"/>
      <c r="AL26" s="245"/>
      <c r="AM26" s="245"/>
      <c r="AN26" s="245"/>
      <c r="AO26" s="245"/>
      <c r="AP26" s="245"/>
      <c r="AQ26" s="245"/>
      <c r="AR26" s="245"/>
      <c r="AS26" s="245"/>
      <c r="AT26" s="245"/>
      <c r="AU26" s="245"/>
      <c r="AV26" s="245"/>
      <c r="AW26" s="245"/>
      <c r="AX26" s="245"/>
      <c r="AY26" s="245"/>
      <c r="AZ26" s="245"/>
      <c r="BA26" s="245"/>
      <c r="BB26" s="245"/>
      <c r="BC26" s="245"/>
      <c r="BD26" s="245"/>
      <c r="BE26" s="245"/>
      <c r="BF26" s="245"/>
      <c r="BG26" s="245"/>
      <c r="BH26" s="245"/>
      <c r="BI26" s="245"/>
      <c r="BJ26" s="245"/>
      <c r="BK26" s="245"/>
      <c r="BL26" s="245"/>
      <c r="BM26" s="299">
        <f t="shared" si="42"/>
        <v>46387.000243055554</v>
      </c>
      <c r="BN26" s="373"/>
      <c r="BX26" s="373"/>
      <c r="BZ26" s="8" t="s">
        <v>559</v>
      </c>
      <c r="CA26" s="9" t="s">
        <v>559</v>
      </c>
      <c r="CB26" s="45" t="s">
        <v>91</v>
      </c>
      <c r="CC26" s="1"/>
      <c r="CD26" s="59" t="s">
        <v>553</v>
      </c>
      <c r="CE26" s="11">
        <v>45853.000243055554</v>
      </c>
      <c r="CF26" s="11">
        <v>46387.000243055554</v>
      </c>
      <c r="CG26" s="2">
        <f t="shared" si="43"/>
        <v>45839</v>
      </c>
      <c r="CH26" s="2">
        <f t="shared" si="33"/>
        <v>46387</v>
      </c>
      <c r="CI26" s="52" t="s">
        <v>0</v>
      </c>
      <c r="CJ26" s="71" t="s">
        <v>539</v>
      </c>
      <c r="CK26" s="45"/>
      <c r="CL26" s="365" t="s">
        <v>10</v>
      </c>
      <c r="CM26" s="366"/>
      <c r="CN26" s="52" t="s">
        <v>10</v>
      </c>
      <c r="CO26" s="2">
        <f t="shared" si="44"/>
        <v>45583.000243055554</v>
      </c>
      <c r="CP26" s="2">
        <f t="shared" si="45"/>
        <v>45596</v>
      </c>
      <c r="CQ26" s="2">
        <f t="shared" si="46"/>
        <v>45643.000243055554</v>
      </c>
      <c r="CR26" s="2">
        <f t="shared" si="47"/>
        <v>45657</v>
      </c>
      <c r="CS26" s="2">
        <f t="shared" si="48"/>
        <v>45643.000243055554</v>
      </c>
      <c r="CT26" s="2">
        <f t="shared" si="49"/>
        <v>45657</v>
      </c>
      <c r="CU26" s="2">
        <f t="shared" si="50"/>
        <v>45853.000243055554</v>
      </c>
      <c r="CV26" s="2">
        <f t="shared" si="51"/>
        <v>45839</v>
      </c>
    </row>
    <row r="27" spans="1:100" ht="32.5" customHeight="1">
      <c r="A27" s="130" t="s">
        <v>65</v>
      </c>
      <c r="B27" s="130" t="s">
        <v>545</v>
      </c>
      <c r="C27" s="130" t="s">
        <v>560</v>
      </c>
      <c r="D27" s="132" t="str">
        <f t="shared" ca="1" si="1"/>
        <v>À venir</v>
      </c>
      <c r="E27" s="244"/>
      <c r="F27" s="245"/>
      <c r="G27" s="245"/>
      <c r="H27" s="245"/>
      <c r="I27" s="245"/>
      <c r="J27" s="245"/>
      <c r="K27" s="245"/>
      <c r="L27" s="245"/>
      <c r="M27" s="245"/>
      <c r="N27" s="245"/>
      <c r="O27" s="245"/>
      <c r="P27" s="245"/>
      <c r="Q27" s="245"/>
      <c r="R27" s="245"/>
      <c r="S27" s="245"/>
      <c r="T27" s="245"/>
      <c r="U27" s="245"/>
      <c r="V27" s="245"/>
      <c r="W27" s="245"/>
      <c r="X27" s="245"/>
      <c r="Y27" s="245"/>
      <c r="Z27" s="245"/>
      <c r="AA27" s="245"/>
      <c r="AB27" s="245"/>
      <c r="AC27" s="245"/>
      <c r="AD27" s="245"/>
      <c r="AE27" s="245"/>
      <c r="AF27" s="245"/>
      <c r="AG27" s="245"/>
      <c r="AH27" s="245"/>
      <c r="AI27" s="245"/>
      <c r="AJ27" s="245"/>
      <c r="AK27" s="245"/>
      <c r="AL27" s="245"/>
      <c r="AM27" s="245"/>
      <c r="AN27" s="245"/>
      <c r="AO27" s="245"/>
      <c r="AP27" s="245"/>
      <c r="AQ27" s="245"/>
      <c r="AR27" s="245"/>
      <c r="AS27" s="245"/>
      <c r="AT27" s="245"/>
      <c r="AU27" s="245"/>
      <c r="AV27" s="245"/>
      <c r="AW27" s="245"/>
      <c r="AX27" s="245"/>
      <c r="AY27" s="245"/>
      <c r="AZ27" s="245"/>
      <c r="BA27" s="245"/>
      <c r="BB27" s="245"/>
      <c r="BC27" s="245"/>
      <c r="BD27" s="245"/>
      <c r="BE27" s="245"/>
      <c r="BF27" s="245"/>
      <c r="BG27" s="245"/>
      <c r="BH27" s="245"/>
      <c r="BI27" s="245"/>
      <c r="BJ27" s="245"/>
      <c r="BK27" s="245"/>
      <c r="BL27" s="245"/>
      <c r="BM27" s="299">
        <f t="shared" si="42"/>
        <v>47848.000243055554</v>
      </c>
      <c r="BN27" s="373"/>
      <c r="BX27" s="373"/>
      <c r="BZ27" s="8" t="s">
        <v>559</v>
      </c>
      <c r="CA27" s="9" t="s">
        <v>524</v>
      </c>
      <c r="CB27" s="45"/>
      <c r="CC27" s="1"/>
      <c r="CD27" s="59"/>
      <c r="CE27" s="11">
        <f>CF26+1</f>
        <v>46388.000243055554</v>
      </c>
      <c r="CF27" s="11">
        <f>CE27+1460</f>
        <v>47848.000243055554</v>
      </c>
      <c r="CG27" s="2">
        <f t="shared" ref="CG27" si="52">IF(DAY(CE27)&lt;=15,DATE(YEAR(CE27),MONTH(CE27),1),EOMONTH(CE27,0))</f>
        <v>46388</v>
      </c>
      <c r="CH27" s="2">
        <f t="shared" ref="CH27" si="53">IF(DAY(CF27)&lt;=15,DATE(YEAR(CF27),MONTH(CF27),1),EOMONTH(CF27,0))</f>
        <v>47848</v>
      </c>
      <c r="CI27" s="52"/>
      <c r="CJ27" s="71"/>
      <c r="CK27" s="45"/>
      <c r="CL27" s="365"/>
      <c r="CM27" s="366"/>
      <c r="CN27" s="52"/>
      <c r="CO27" s="2">
        <f t="shared" ref="CO27" si="54">CQ27-60</f>
        <v>46118.000243055554</v>
      </c>
      <c r="CP27" s="2">
        <f t="shared" ref="CP27" si="55">IF(DAY(CO27)&lt;=15,DATE(YEAR(CO27),MONTH(CO27),1),EOMONTH(CO27,0))</f>
        <v>46113</v>
      </c>
      <c r="CQ27" s="2">
        <f t="shared" ref="CQ27" si="56">CS27</f>
        <v>46178.000243055554</v>
      </c>
      <c r="CR27" s="2">
        <f t="shared" ref="CR27" si="57">IF(DAY(CQ27)&lt;=15,DATE(YEAR(CQ27),MONTH(CQ27),1),EOMONTH(CQ27,0))</f>
        <v>46174</v>
      </c>
      <c r="CS27" s="2">
        <f t="shared" ref="CS27" si="58">CU27-210</f>
        <v>46178.000243055554</v>
      </c>
      <c r="CT27" s="2">
        <f t="shared" ref="CT27" si="59">IF(DAY(CS27)&lt;=15,DATE(YEAR(CS27),MONTH(CS27),1),EOMONTH(CS27,0))</f>
        <v>46174</v>
      </c>
      <c r="CU27" s="2">
        <f t="shared" ref="CU27" si="60">CE27</f>
        <v>46388.000243055554</v>
      </c>
      <c r="CV27" s="2">
        <f t="shared" ref="CV27" si="61">IF(DAY(CU27)&lt;=15,DATE(YEAR(CU27),MONTH(CU27),1),EOMONTH(CU27,0))</f>
        <v>46388</v>
      </c>
    </row>
    <row r="28" spans="1:100" ht="32.5" customHeight="1">
      <c r="A28" s="130" t="s">
        <v>561</v>
      </c>
      <c r="B28" s="130" t="s">
        <v>528</v>
      </c>
      <c r="C28" s="130" t="s">
        <v>562</v>
      </c>
      <c r="D28" s="132" t="str">
        <f t="shared" ca="1" si="1"/>
        <v>En cours</v>
      </c>
      <c r="E28" s="244"/>
      <c r="F28" s="245"/>
      <c r="G28" s="245"/>
      <c r="H28" s="245"/>
      <c r="I28" s="245"/>
      <c r="J28" s="245"/>
      <c r="K28" s="245"/>
      <c r="L28" s="245"/>
      <c r="M28" s="245"/>
      <c r="N28" s="245"/>
      <c r="O28" s="245"/>
      <c r="P28" s="245"/>
      <c r="Q28" s="245"/>
      <c r="R28" s="245"/>
      <c r="S28" s="245"/>
      <c r="T28" s="245"/>
      <c r="U28" s="245"/>
      <c r="V28" s="245"/>
      <c r="W28" s="245"/>
      <c r="X28" s="245"/>
      <c r="Y28" s="245"/>
      <c r="Z28" s="245"/>
      <c r="AA28" s="245"/>
      <c r="AB28" s="245"/>
      <c r="AC28" s="245"/>
      <c r="AD28" s="245"/>
      <c r="AE28" s="245"/>
      <c r="AF28" s="245"/>
      <c r="AG28" s="245"/>
      <c r="AH28" s="245"/>
      <c r="AI28" s="245"/>
      <c r="AJ28" s="245"/>
      <c r="AK28" s="245"/>
      <c r="AL28" s="245"/>
      <c r="AM28" s="245"/>
      <c r="AN28" s="245"/>
      <c r="AO28" s="245"/>
      <c r="AP28" s="245"/>
      <c r="AQ28" s="245"/>
      <c r="AR28" s="245"/>
      <c r="AS28" s="245"/>
      <c r="AT28" s="245"/>
      <c r="AU28" s="245"/>
      <c r="AV28" s="245"/>
      <c r="AW28" s="245"/>
      <c r="AX28" s="245"/>
      <c r="AY28" s="245"/>
      <c r="AZ28" s="245"/>
      <c r="BA28" s="245"/>
      <c r="BB28" s="245"/>
      <c r="BC28" s="245"/>
      <c r="BD28" s="245"/>
      <c r="BE28" s="245"/>
      <c r="BF28" s="245"/>
      <c r="BG28" s="245"/>
      <c r="BH28" s="245"/>
      <c r="BI28" s="245"/>
      <c r="BJ28" s="245"/>
      <c r="BK28" s="245"/>
      <c r="BL28" s="245"/>
      <c r="BM28" s="299">
        <f t="shared" si="42"/>
        <v>47277.000243055554</v>
      </c>
      <c r="BN28" s="373"/>
      <c r="BX28" s="373"/>
      <c r="BZ28" s="8" t="s">
        <v>561</v>
      </c>
      <c r="CA28" s="9" t="s">
        <v>561</v>
      </c>
      <c r="CB28" s="45" t="s">
        <v>91</v>
      </c>
      <c r="CC28" s="1"/>
      <c r="CD28" s="59" t="s">
        <v>553</v>
      </c>
      <c r="CE28" s="11">
        <v>45817.000243055554</v>
      </c>
      <c r="CF28" s="11">
        <v>47277.000243055554</v>
      </c>
      <c r="CG28" s="2">
        <f t="shared" si="43"/>
        <v>45809</v>
      </c>
      <c r="CH28" s="2">
        <f t="shared" si="33"/>
        <v>47270</v>
      </c>
      <c r="CI28" s="52" t="s">
        <v>0</v>
      </c>
      <c r="CJ28" s="71" t="s">
        <v>539</v>
      </c>
      <c r="CK28" s="45"/>
      <c r="CL28" s="365" t="s">
        <v>10</v>
      </c>
      <c r="CM28" s="366"/>
      <c r="CN28" s="52" t="s">
        <v>10</v>
      </c>
      <c r="CO28" s="2">
        <f t="shared" si="44"/>
        <v>45547.000243055554</v>
      </c>
      <c r="CP28" s="2">
        <f t="shared" si="45"/>
        <v>45536</v>
      </c>
      <c r="CQ28" s="2">
        <f t="shared" si="46"/>
        <v>45607.000243055554</v>
      </c>
      <c r="CR28" s="2">
        <f t="shared" si="47"/>
        <v>45597</v>
      </c>
      <c r="CS28" s="2">
        <f t="shared" si="48"/>
        <v>45607.000243055554</v>
      </c>
      <c r="CT28" s="2">
        <f t="shared" si="49"/>
        <v>45597</v>
      </c>
      <c r="CU28" s="2">
        <f t="shared" si="50"/>
        <v>45817.000243055554</v>
      </c>
      <c r="CV28" s="2">
        <f t="shared" si="51"/>
        <v>45809</v>
      </c>
    </row>
    <row r="29" spans="1:100" ht="32.15" customHeight="1">
      <c r="A29" s="130" t="s">
        <v>563</v>
      </c>
      <c r="B29" s="130" t="s">
        <v>528</v>
      </c>
      <c r="C29" s="130" t="s">
        <v>564</v>
      </c>
      <c r="D29" s="132" t="str">
        <f t="shared" ca="1" si="1"/>
        <v>En cours</v>
      </c>
      <c r="E29" s="244"/>
      <c r="F29" s="245"/>
      <c r="G29" s="245"/>
      <c r="H29" s="245"/>
      <c r="I29" s="245"/>
      <c r="J29" s="245"/>
      <c r="K29" s="245"/>
      <c r="L29" s="245"/>
      <c r="M29" s="245"/>
      <c r="N29" s="245"/>
      <c r="O29" s="245"/>
      <c r="P29" s="245"/>
      <c r="Q29" s="245"/>
      <c r="R29" s="245"/>
      <c r="S29" s="245"/>
      <c r="T29" s="245"/>
      <c r="U29" s="245"/>
      <c r="V29" s="245"/>
      <c r="W29" s="245"/>
      <c r="X29" s="245"/>
      <c r="Y29" s="245"/>
      <c r="Z29" s="245"/>
      <c r="AA29" s="245"/>
      <c r="AB29" s="245"/>
      <c r="AC29" s="245"/>
      <c r="AD29" s="245"/>
      <c r="AE29" s="245"/>
      <c r="AF29" s="245"/>
      <c r="AG29" s="245"/>
      <c r="AH29" s="245"/>
      <c r="AI29" s="245"/>
      <c r="AJ29" s="245"/>
      <c r="AK29" s="245"/>
      <c r="AL29" s="245"/>
      <c r="AM29" s="245"/>
      <c r="AN29" s="245"/>
      <c r="AO29" s="245"/>
      <c r="AP29" s="245"/>
      <c r="AQ29" s="245"/>
      <c r="AR29" s="245"/>
      <c r="AS29" s="245"/>
      <c r="AT29" s="245"/>
      <c r="AU29" s="245"/>
      <c r="AV29" s="245"/>
      <c r="AW29" s="245"/>
      <c r="AX29" s="245"/>
      <c r="AY29" s="245"/>
      <c r="AZ29" s="245"/>
      <c r="BA29" s="245"/>
      <c r="BB29" s="245"/>
      <c r="BC29" s="245"/>
      <c r="BD29" s="245"/>
      <c r="BE29" s="245"/>
      <c r="BF29" s="245"/>
      <c r="BG29" s="245"/>
      <c r="BH29" s="245"/>
      <c r="BI29" s="245"/>
      <c r="BJ29" s="245"/>
      <c r="BK29" s="245"/>
      <c r="BL29" s="245"/>
      <c r="BM29" s="299">
        <f t="shared" si="42"/>
        <v>47523</v>
      </c>
      <c r="BN29" s="373"/>
      <c r="BX29" s="373"/>
      <c r="BZ29" s="8" t="s">
        <v>544</v>
      </c>
      <c r="CA29" s="9" t="s">
        <v>563</v>
      </c>
      <c r="CB29" s="45" t="s">
        <v>91</v>
      </c>
      <c r="CC29" s="1"/>
      <c r="CD29" s="59"/>
      <c r="CE29" s="11">
        <v>46063</v>
      </c>
      <c r="CF29" s="11">
        <f>CE29+1460</f>
        <v>47523</v>
      </c>
      <c r="CG29" s="2">
        <f t="shared" si="43"/>
        <v>46054</v>
      </c>
      <c r="CH29" s="2">
        <f t="shared" si="33"/>
        <v>47515</v>
      </c>
      <c r="CI29" s="52" t="s">
        <v>0</v>
      </c>
      <c r="CJ29" s="71" t="s">
        <v>539</v>
      </c>
      <c r="CK29" s="45"/>
      <c r="CL29" s="365" t="s">
        <v>10</v>
      </c>
      <c r="CM29" s="366"/>
      <c r="CN29" s="52" t="s">
        <v>10</v>
      </c>
      <c r="CO29" s="2">
        <f t="shared" si="44"/>
        <v>45793</v>
      </c>
      <c r="CP29" s="2">
        <f t="shared" si="45"/>
        <v>45808</v>
      </c>
      <c r="CQ29" s="2">
        <f t="shared" si="46"/>
        <v>45853</v>
      </c>
      <c r="CR29" s="2">
        <f t="shared" si="47"/>
        <v>45839</v>
      </c>
      <c r="CS29" s="2">
        <f t="shared" si="48"/>
        <v>45853</v>
      </c>
      <c r="CT29" s="2">
        <f t="shared" si="49"/>
        <v>45839</v>
      </c>
      <c r="CU29" s="2">
        <f t="shared" si="50"/>
        <v>46063</v>
      </c>
      <c r="CV29" s="2">
        <f t="shared" si="51"/>
        <v>46054</v>
      </c>
    </row>
    <row r="30" spans="1:100" ht="32.5" customHeight="1">
      <c r="A30" s="130" t="s">
        <v>565</v>
      </c>
      <c r="B30" s="130" t="s">
        <v>528</v>
      </c>
      <c r="C30" s="130" t="s">
        <v>566</v>
      </c>
      <c r="D30" s="132" t="str">
        <f t="shared" ca="1" si="1"/>
        <v>À venir</v>
      </c>
      <c r="E30" s="244"/>
      <c r="F30" s="245"/>
      <c r="G30" s="245"/>
      <c r="H30" s="245"/>
      <c r="I30" s="245"/>
      <c r="J30" s="245"/>
      <c r="K30" s="245"/>
      <c r="L30" s="245"/>
      <c r="M30" s="245"/>
      <c r="N30" s="245"/>
      <c r="O30" s="245"/>
      <c r="P30" s="245"/>
      <c r="Q30" s="245"/>
      <c r="R30" s="245"/>
      <c r="S30" s="245"/>
      <c r="T30" s="245"/>
      <c r="U30" s="245"/>
      <c r="V30" s="245"/>
      <c r="W30" s="245"/>
      <c r="X30" s="245"/>
      <c r="Y30" s="245"/>
      <c r="Z30" s="245"/>
      <c r="AA30" s="245"/>
      <c r="AB30" s="245"/>
      <c r="AC30" s="245"/>
      <c r="AD30" s="245"/>
      <c r="AE30" s="245"/>
      <c r="AF30" s="245"/>
      <c r="AG30" s="245"/>
      <c r="AH30" s="245"/>
      <c r="AI30" s="245"/>
      <c r="AJ30" s="245"/>
      <c r="AK30" s="245"/>
      <c r="AL30" s="245"/>
      <c r="AM30" s="245"/>
      <c r="AN30" s="245"/>
      <c r="AO30" s="245"/>
      <c r="AP30" s="245"/>
      <c r="AQ30" s="245"/>
      <c r="AR30" s="245"/>
      <c r="AS30" s="245"/>
      <c r="AT30" s="245"/>
      <c r="AU30" s="245"/>
      <c r="AV30" s="245"/>
      <c r="AW30" s="245"/>
      <c r="AX30" s="245"/>
      <c r="AY30" s="245"/>
      <c r="AZ30" s="245"/>
      <c r="BA30" s="245"/>
      <c r="BB30" s="245"/>
      <c r="BC30" s="245"/>
      <c r="BD30" s="245"/>
      <c r="BE30" s="245"/>
      <c r="BF30" s="245"/>
      <c r="BG30" s="245"/>
      <c r="BH30" s="245"/>
      <c r="BI30" s="245"/>
      <c r="BJ30" s="245"/>
      <c r="BK30" s="245"/>
      <c r="BL30" s="245"/>
      <c r="BM30" s="299">
        <f t="shared" si="2"/>
        <v>47572</v>
      </c>
      <c r="BN30" s="373"/>
      <c r="BX30" s="373"/>
      <c r="BZ30" s="8" t="s">
        <v>565</v>
      </c>
      <c r="CA30" s="8" t="s">
        <v>565</v>
      </c>
      <c r="CB30" s="45" t="s">
        <v>91</v>
      </c>
      <c r="CC30" s="1"/>
      <c r="CD30" s="59"/>
      <c r="CE30" s="11">
        <v>46112</v>
      </c>
      <c r="CF30" s="11">
        <v>47572</v>
      </c>
      <c r="CG30" s="2">
        <f t="shared" si="32"/>
        <v>46112</v>
      </c>
      <c r="CH30" s="2">
        <f t="shared" si="33"/>
        <v>47573</v>
      </c>
      <c r="CI30" s="52" t="s">
        <v>0</v>
      </c>
      <c r="CJ30" s="71" t="s">
        <v>539</v>
      </c>
      <c r="CK30" s="45"/>
      <c r="CL30" s="365" t="s">
        <v>10</v>
      </c>
      <c r="CM30" s="366"/>
      <c r="CN30" s="52" t="s">
        <v>10</v>
      </c>
      <c r="CO30" s="2">
        <f t="shared" si="34"/>
        <v>45842</v>
      </c>
      <c r="CP30" s="2">
        <f t="shared" si="35"/>
        <v>45839</v>
      </c>
      <c r="CQ30" s="2">
        <f t="shared" si="36"/>
        <v>45902</v>
      </c>
      <c r="CR30" s="2">
        <f t="shared" si="37"/>
        <v>45901</v>
      </c>
      <c r="CS30" s="2">
        <f t="shared" si="38"/>
        <v>45902</v>
      </c>
      <c r="CT30" s="2">
        <f t="shared" si="39"/>
        <v>45901</v>
      </c>
      <c r="CU30" s="2">
        <f t="shared" si="40"/>
        <v>46112</v>
      </c>
      <c r="CV30" s="2">
        <f t="shared" si="41"/>
        <v>46112</v>
      </c>
    </row>
    <row r="31" spans="1:100" ht="32.5" customHeight="1">
      <c r="A31" s="130" t="s">
        <v>567</v>
      </c>
      <c r="B31" s="130" t="s">
        <v>528</v>
      </c>
      <c r="C31" s="130" t="s">
        <v>568</v>
      </c>
      <c r="D31" s="132" t="str">
        <f t="shared" ca="1" si="1"/>
        <v>À venir</v>
      </c>
      <c r="E31" s="244"/>
      <c r="F31" s="245"/>
      <c r="G31" s="245"/>
      <c r="H31" s="245"/>
      <c r="I31" s="245"/>
      <c r="J31" s="245"/>
      <c r="K31" s="245"/>
      <c r="L31" s="245"/>
      <c r="M31" s="245"/>
      <c r="N31" s="245"/>
      <c r="O31" s="245"/>
      <c r="P31" s="245"/>
      <c r="Q31" s="245"/>
      <c r="R31" s="245"/>
      <c r="S31" s="245"/>
      <c r="T31" s="245"/>
      <c r="U31" s="245"/>
      <c r="V31" s="245"/>
      <c r="W31" s="245"/>
      <c r="X31" s="245"/>
      <c r="Y31" s="245"/>
      <c r="Z31" s="245"/>
      <c r="AA31" s="245"/>
      <c r="AB31" s="245"/>
      <c r="AC31" s="245"/>
      <c r="AD31" s="245"/>
      <c r="AE31" s="245"/>
      <c r="AF31" s="245"/>
      <c r="AG31" s="245"/>
      <c r="AH31" s="245"/>
      <c r="AI31" s="245"/>
      <c r="AJ31" s="245"/>
      <c r="AK31" s="245"/>
      <c r="AL31" s="245"/>
      <c r="AM31" s="245"/>
      <c r="AN31" s="245"/>
      <c r="AO31" s="245"/>
      <c r="AP31" s="245"/>
      <c r="AQ31" s="245"/>
      <c r="AR31" s="245"/>
      <c r="AS31" s="245"/>
      <c r="AT31" s="245"/>
      <c r="AU31" s="245"/>
      <c r="AV31" s="245"/>
      <c r="AW31" s="245"/>
      <c r="AX31" s="245"/>
      <c r="AY31" s="245"/>
      <c r="AZ31" s="245"/>
      <c r="BA31" s="245"/>
      <c r="BB31" s="245"/>
      <c r="BC31" s="245"/>
      <c r="BD31" s="245"/>
      <c r="BE31" s="245"/>
      <c r="BF31" s="245"/>
      <c r="BG31" s="245"/>
      <c r="BH31" s="245"/>
      <c r="BI31" s="245"/>
      <c r="BJ31" s="245"/>
      <c r="BK31" s="245"/>
      <c r="BL31" s="245"/>
      <c r="BM31" s="299">
        <f t="shared" si="2"/>
        <v>46295</v>
      </c>
      <c r="BN31" s="373"/>
      <c r="BX31" s="373"/>
      <c r="BZ31" s="8" t="s">
        <v>567</v>
      </c>
      <c r="CA31" s="8" t="s">
        <v>567</v>
      </c>
      <c r="CB31" s="45" t="s">
        <v>91</v>
      </c>
      <c r="CC31" s="1"/>
      <c r="CD31" s="59"/>
      <c r="CE31" s="11">
        <v>46082</v>
      </c>
      <c r="CF31" s="11">
        <v>46295</v>
      </c>
      <c r="CG31" s="2">
        <f t="shared" si="32"/>
        <v>46082</v>
      </c>
      <c r="CH31" s="2">
        <f t="shared" si="33"/>
        <v>46295</v>
      </c>
      <c r="CI31" s="52" t="s">
        <v>0</v>
      </c>
      <c r="CJ31" s="71" t="s">
        <v>539</v>
      </c>
      <c r="CK31" s="45"/>
      <c r="CL31" s="365" t="s">
        <v>10</v>
      </c>
      <c r="CM31" s="366"/>
      <c r="CN31" s="52" t="s">
        <v>10</v>
      </c>
      <c r="CO31" s="2">
        <f t="shared" si="34"/>
        <v>45812</v>
      </c>
      <c r="CP31" s="2">
        <f t="shared" si="35"/>
        <v>45809</v>
      </c>
      <c r="CQ31" s="2">
        <f t="shared" si="36"/>
        <v>45872</v>
      </c>
      <c r="CR31" s="2">
        <f t="shared" si="37"/>
        <v>45870</v>
      </c>
      <c r="CS31" s="2">
        <f t="shared" si="38"/>
        <v>45872</v>
      </c>
      <c r="CT31" s="2">
        <f t="shared" si="39"/>
        <v>45870</v>
      </c>
      <c r="CU31" s="2">
        <f t="shared" si="40"/>
        <v>46082</v>
      </c>
      <c r="CV31" s="2">
        <f t="shared" si="41"/>
        <v>46082</v>
      </c>
    </row>
    <row r="32" spans="1:100" ht="36.75" customHeight="1">
      <c r="A32" s="130" t="s">
        <v>569</v>
      </c>
      <c r="B32" s="130" t="s">
        <v>570</v>
      </c>
      <c r="C32" s="131" t="s">
        <v>571</v>
      </c>
      <c r="D32" s="132" t="str">
        <f t="shared" ca="1" si="1"/>
        <v>En cours</v>
      </c>
      <c r="E32" s="244"/>
      <c r="F32" s="245"/>
      <c r="G32" s="245"/>
      <c r="H32" s="245"/>
      <c r="I32" s="245"/>
      <c r="J32" s="245"/>
      <c r="K32" s="245"/>
      <c r="L32" s="245"/>
      <c r="M32" s="245"/>
      <c r="N32" s="245"/>
      <c r="O32" s="245"/>
      <c r="P32" s="245"/>
      <c r="Q32" s="245"/>
      <c r="R32" s="245"/>
      <c r="S32" s="245"/>
      <c r="T32" s="245"/>
      <c r="U32" s="245"/>
      <c r="V32" s="245"/>
      <c r="W32" s="245"/>
      <c r="X32" s="245"/>
      <c r="Y32" s="245"/>
      <c r="Z32" s="245"/>
      <c r="AA32" s="245"/>
      <c r="AB32" s="245"/>
      <c r="AC32" s="245"/>
      <c r="AD32" s="245"/>
      <c r="AE32" s="245"/>
      <c r="AF32" s="245"/>
      <c r="AG32" s="245"/>
      <c r="AH32" s="245"/>
      <c r="AI32" s="245"/>
      <c r="AJ32" s="245"/>
      <c r="AK32" s="245"/>
      <c r="AL32" s="245"/>
      <c r="AM32" s="245"/>
      <c r="AN32" s="245"/>
      <c r="AO32" s="245"/>
      <c r="AP32" s="245"/>
      <c r="AQ32" s="245"/>
      <c r="AR32" s="245"/>
      <c r="AS32" s="245"/>
      <c r="AT32" s="245"/>
      <c r="AU32" s="245"/>
      <c r="AV32" s="245"/>
      <c r="AW32" s="245"/>
      <c r="AX32" s="245"/>
      <c r="AY32" s="245"/>
      <c r="AZ32" s="245"/>
      <c r="BA32" s="245"/>
      <c r="BB32" s="245"/>
      <c r="BC32" s="245"/>
      <c r="BD32" s="245"/>
      <c r="BE32" s="245"/>
      <c r="BF32" s="245"/>
      <c r="BG32" s="245"/>
      <c r="BH32" s="245"/>
      <c r="BI32" s="245"/>
      <c r="BJ32" s="245"/>
      <c r="BK32" s="245"/>
      <c r="BL32" s="245"/>
      <c r="BM32" s="299">
        <f t="shared" si="2"/>
        <v>47238.000243055554</v>
      </c>
      <c r="BN32" s="373"/>
      <c r="BX32" s="373"/>
      <c r="BZ32" s="8" t="s">
        <v>569</v>
      </c>
      <c r="CA32" s="9" t="s">
        <v>569</v>
      </c>
      <c r="CB32" s="45" t="s">
        <v>91</v>
      </c>
      <c r="CC32" s="1"/>
      <c r="CD32" s="59"/>
      <c r="CE32" s="11">
        <v>45778</v>
      </c>
      <c r="CF32" s="11">
        <v>47238.000243055554</v>
      </c>
      <c r="CG32" s="2">
        <f t="shared" si="32"/>
        <v>45778</v>
      </c>
      <c r="CH32" s="2">
        <f t="shared" si="33"/>
        <v>47238</v>
      </c>
      <c r="CI32" s="52" t="s">
        <v>0</v>
      </c>
      <c r="CJ32" s="71" t="s">
        <v>539</v>
      </c>
      <c r="CK32" s="45"/>
      <c r="CL32" s="365" t="s">
        <v>10</v>
      </c>
      <c r="CM32" s="366"/>
      <c r="CN32" s="52" t="s">
        <v>10</v>
      </c>
      <c r="CO32" s="2">
        <f t="shared" si="34"/>
        <v>45508</v>
      </c>
      <c r="CP32" s="2">
        <f t="shared" si="35"/>
        <v>45505</v>
      </c>
      <c r="CQ32" s="2">
        <f t="shared" si="36"/>
        <v>45568</v>
      </c>
      <c r="CR32" s="2">
        <f t="shared" si="37"/>
        <v>45566</v>
      </c>
      <c r="CS32" s="2">
        <f t="shared" si="38"/>
        <v>45568</v>
      </c>
      <c r="CT32" s="2">
        <f t="shared" si="39"/>
        <v>45566</v>
      </c>
      <c r="CU32" s="2">
        <f t="shared" si="40"/>
        <v>45778</v>
      </c>
      <c r="CV32" s="2">
        <f t="shared" si="41"/>
        <v>45778</v>
      </c>
    </row>
    <row r="33" spans="1:100" ht="29" hidden="1">
      <c r="A33" s="384" t="s">
        <v>572</v>
      </c>
      <c r="B33" s="130"/>
      <c r="C33" s="131" t="s">
        <v>573</v>
      </c>
      <c r="D33" s="132" t="str">
        <f t="shared" ca="1" si="1"/>
        <v>En cours</v>
      </c>
      <c r="E33" s="244"/>
      <c r="F33" s="245"/>
      <c r="G33" s="245"/>
      <c r="H33" s="245"/>
      <c r="I33" s="245"/>
      <c r="J33" s="245"/>
      <c r="K33" s="245"/>
      <c r="L33" s="245"/>
      <c r="M33" s="245"/>
      <c r="N33" s="245"/>
      <c r="O33" s="245"/>
      <c r="P33" s="245"/>
      <c r="Q33" s="245"/>
      <c r="R33" s="245"/>
      <c r="S33" s="245"/>
      <c r="T33" s="245"/>
      <c r="U33" s="245"/>
      <c r="V33" s="245"/>
      <c r="W33" s="245"/>
      <c r="X33" s="245"/>
      <c r="Y33" s="245"/>
      <c r="Z33" s="245"/>
      <c r="AA33" s="245"/>
      <c r="AB33" s="245"/>
      <c r="AC33" s="245"/>
      <c r="AD33" s="245"/>
      <c r="AE33" s="245"/>
      <c r="AF33" s="245"/>
      <c r="AG33" s="245"/>
      <c r="AH33" s="245"/>
      <c r="AI33" s="245"/>
      <c r="AJ33" s="245"/>
      <c r="AK33" s="245"/>
      <c r="AL33" s="245"/>
      <c r="AM33" s="245"/>
      <c r="AN33" s="245"/>
      <c r="AO33" s="245"/>
      <c r="AP33" s="245"/>
      <c r="AQ33" s="245"/>
      <c r="AR33" s="245"/>
      <c r="AS33" s="245"/>
      <c r="AT33" s="245"/>
      <c r="AU33" s="245"/>
      <c r="AV33" s="245"/>
      <c r="AW33" s="245"/>
      <c r="AX33" s="245"/>
      <c r="AY33" s="245"/>
      <c r="AZ33" s="245"/>
      <c r="BA33" s="245"/>
      <c r="BB33" s="245"/>
      <c r="BC33" s="245"/>
      <c r="BD33" s="245"/>
      <c r="BE33" s="245"/>
      <c r="BF33" s="245"/>
      <c r="BG33" s="245"/>
      <c r="BH33" s="245"/>
      <c r="BI33" s="245"/>
      <c r="BJ33" s="245"/>
      <c r="BK33" s="245"/>
      <c r="BL33" s="245"/>
      <c r="BM33" s="299">
        <f t="shared" ref="BM33:BM43" si="62">CF33</f>
        <v>47057.000243055554</v>
      </c>
      <c r="BN33" s="373"/>
      <c r="BX33" s="373"/>
      <c r="BZ33" s="8" t="s">
        <v>572</v>
      </c>
      <c r="CA33" s="330" t="s">
        <v>572</v>
      </c>
      <c r="CB33" s="45" t="s">
        <v>91</v>
      </c>
      <c r="CC33" s="1"/>
      <c r="CD33" s="59"/>
      <c r="CE33" s="11">
        <v>45597.000243055554</v>
      </c>
      <c r="CF33" s="11">
        <v>47057.000243055554</v>
      </c>
      <c r="CG33" s="2">
        <f t="shared" ref="CG33:CH40" si="63">IF(DAY(CE33)&lt;=15,DATE(YEAR(CE33),MONTH(CE33),1),EOMONTH(CE33,0))</f>
        <v>45597</v>
      </c>
      <c r="CH33" s="2">
        <f t="shared" si="63"/>
        <v>47057</v>
      </c>
      <c r="CI33" s="52" t="s">
        <v>0</v>
      </c>
      <c r="CJ33" s="71" t="s">
        <v>539</v>
      </c>
      <c r="CK33" s="45"/>
      <c r="CL33" s="365" t="s">
        <v>10</v>
      </c>
      <c r="CM33" s="366"/>
      <c r="CN33" s="52" t="s">
        <v>10</v>
      </c>
      <c r="CO33" s="2">
        <f t="shared" ref="CO33:CO40" si="64">CQ33-60</f>
        <v>45327.000243055554</v>
      </c>
      <c r="CP33" s="2">
        <f t="shared" ref="CP33:CP40" si="65">IF(DAY(CO33)&lt;=15,DATE(YEAR(CO33),MONTH(CO33),1),EOMONTH(CO33,0))</f>
        <v>45323</v>
      </c>
      <c r="CQ33" s="2">
        <f t="shared" ref="CQ33:CQ40" si="66">CS33</f>
        <v>45387.000243055554</v>
      </c>
      <c r="CR33" s="2">
        <f t="shared" ref="CR33:CR40" si="67">IF(DAY(CQ33)&lt;=15,DATE(YEAR(CQ33),MONTH(CQ33),1),EOMONTH(CQ33,0))</f>
        <v>45383</v>
      </c>
      <c r="CS33" s="2">
        <f t="shared" ref="CS33:CS40" si="68">CU33-210</f>
        <v>45387.000243055554</v>
      </c>
      <c r="CT33" s="2">
        <f t="shared" ref="CT33:CT40" si="69">IF(DAY(CS33)&lt;=15,DATE(YEAR(CS33),MONTH(CS33),1),EOMONTH(CS33,0))</f>
        <v>45383</v>
      </c>
      <c r="CU33" s="2">
        <f t="shared" ref="CU33:CU40" si="70">CE33</f>
        <v>45597.000243055554</v>
      </c>
      <c r="CV33" s="2">
        <f t="shared" ref="CV33:CV40" si="71">IF(DAY(CU33)&lt;=15,DATE(YEAR(CU33),MONTH(CU33),1),EOMONTH(CU33,0))</f>
        <v>45597</v>
      </c>
    </row>
    <row r="34" spans="1:100" ht="32.5" customHeight="1">
      <c r="A34" s="130" t="s">
        <v>574</v>
      </c>
      <c r="B34" s="130" t="s">
        <v>575</v>
      </c>
      <c r="C34" s="130" t="s">
        <v>576</v>
      </c>
      <c r="D34" s="132" t="str">
        <f t="shared" ca="1" si="1"/>
        <v>En cours</v>
      </c>
      <c r="E34" s="244"/>
      <c r="F34" s="245"/>
      <c r="G34" s="245"/>
      <c r="H34" s="245"/>
      <c r="I34" s="245"/>
      <c r="J34" s="245"/>
      <c r="K34" s="245"/>
      <c r="L34" s="245"/>
      <c r="M34" s="245"/>
      <c r="N34" s="245"/>
      <c r="O34" s="245"/>
      <c r="P34" s="245"/>
      <c r="Q34" s="245"/>
      <c r="R34" s="245"/>
      <c r="S34" s="245"/>
      <c r="T34" s="245"/>
      <c r="U34" s="245"/>
      <c r="V34" s="245"/>
      <c r="W34" s="245"/>
      <c r="X34" s="245"/>
      <c r="Y34" s="245"/>
      <c r="Z34" s="245"/>
      <c r="AA34" s="245"/>
      <c r="AB34" s="245"/>
      <c r="AC34" s="245"/>
      <c r="AD34" s="245"/>
      <c r="AE34" s="245"/>
      <c r="AF34" s="245"/>
      <c r="AG34" s="245"/>
      <c r="AH34" s="245"/>
      <c r="AI34" s="245"/>
      <c r="AJ34" s="245"/>
      <c r="AK34" s="245"/>
      <c r="AL34" s="245"/>
      <c r="AM34" s="245"/>
      <c r="AN34" s="245"/>
      <c r="AO34" s="245"/>
      <c r="AP34" s="245"/>
      <c r="AQ34" s="245"/>
      <c r="AR34" s="245"/>
      <c r="AS34" s="245"/>
      <c r="AT34" s="245"/>
      <c r="AU34" s="245"/>
      <c r="AV34" s="245"/>
      <c r="AW34" s="245"/>
      <c r="AX34" s="245"/>
      <c r="AY34" s="245"/>
      <c r="AZ34" s="245"/>
      <c r="BA34" s="245"/>
      <c r="BB34" s="245"/>
      <c r="BC34" s="245"/>
      <c r="BD34" s="245"/>
      <c r="BE34" s="245"/>
      <c r="BF34" s="245"/>
      <c r="BG34" s="245"/>
      <c r="BH34" s="245"/>
      <c r="BI34" s="245"/>
      <c r="BJ34" s="245"/>
      <c r="BK34" s="245"/>
      <c r="BL34" s="245"/>
      <c r="BM34" s="299">
        <f t="shared" si="62"/>
        <v>46661</v>
      </c>
      <c r="BN34" s="373"/>
      <c r="BX34" s="373"/>
      <c r="BZ34" s="31" t="s">
        <v>574</v>
      </c>
      <c r="CA34" s="12" t="s">
        <v>574</v>
      </c>
      <c r="CB34" s="47" t="s">
        <v>91</v>
      </c>
      <c r="CC34" s="1" t="s">
        <v>522</v>
      </c>
      <c r="CD34" s="1" t="s">
        <v>92</v>
      </c>
      <c r="CE34" s="16">
        <v>45201</v>
      </c>
      <c r="CF34" s="11">
        <v>46661</v>
      </c>
      <c r="CG34" s="2">
        <f t="shared" si="63"/>
        <v>45200</v>
      </c>
      <c r="CH34" s="2">
        <f t="shared" si="63"/>
        <v>46661</v>
      </c>
      <c r="CI34" s="52" t="s">
        <v>0</v>
      </c>
      <c r="CJ34" s="71" t="s">
        <v>539</v>
      </c>
      <c r="CK34" s="45"/>
      <c r="CL34" s="365" t="s">
        <v>10</v>
      </c>
      <c r="CM34" s="366"/>
      <c r="CN34" s="52" t="s">
        <v>10</v>
      </c>
      <c r="CO34" s="2">
        <f t="shared" si="64"/>
        <v>44931</v>
      </c>
      <c r="CP34" s="2">
        <f t="shared" si="65"/>
        <v>44927</v>
      </c>
      <c r="CQ34" s="2">
        <f t="shared" si="66"/>
        <v>44991</v>
      </c>
      <c r="CR34" s="2">
        <f t="shared" si="67"/>
        <v>44986</v>
      </c>
      <c r="CS34" s="2">
        <f t="shared" si="68"/>
        <v>44991</v>
      </c>
      <c r="CT34" s="2">
        <f t="shared" si="69"/>
        <v>44986</v>
      </c>
      <c r="CU34" s="2">
        <f t="shared" si="70"/>
        <v>45201</v>
      </c>
      <c r="CV34" s="2">
        <f t="shared" si="71"/>
        <v>45200</v>
      </c>
    </row>
    <row r="35" spans="1:100" ht="32.5" customHeight="1">
      <c r="A35" s="130" t="s">
        <v>65</v>
      </c>
      <c r="B35" s="130" t="s">
        <v>575</v>
      </c>
      <c r="C35" s="130" t="s">
        <v>576</v>
      </c>
      <c r="D35" s="132" t="str">
        <f t="shared" ca="1" si="1"/>
        <v>À venir</v>
      </c>
      <c r="E35" s="244"/>
      <c r="F35" s="245"/>
      <c r="G35" s="245"/>
      <c r="H35" s="245"/>
      <c r="I35" s="245"/>
      <c r="J35" s="245"/>
      <c r="K35" s="245"/>
      <c r="L35" s="245"/>
      <c r="M35" s="245"/>
      <c r="N35" s="245"/>
      <c r="O35" s="245"/>
      <c r="P35" s="245"/>
      <c r="Q35" s="245"/>
      <c r="R35" s="245"/>
      <c r="S35" s="245"/>
      <c r="T35" s="245"/>
      <c r="U35" s="245"/>
      <c r="V35" s="245"/>
      <c r="W35" s="245"/>
      <c r="X35" s="245"/>
      <c r="Y35" s="245"/>
      <c r="Z35" s="245"/>
      <c r="AA35" s="245"/>
      <c r="AB35" s="245"/>
      <c r="AC35" s="245"/>
      <c r="AD35" s="245"/>
      <c r="AE35" s="245"/>
      <c r="AF35" s="245"/>
      <c r="AG35" s="245"/>
      <c r="AH35" s="245"/>
      <c r="AI35" s="245"/>
      <c r="AJ35" s="245"/>
      <c r="AK35" s="245"/>
      <c r="AL35" s="245"/>
      <c r="AM35" s="245"/>
      <c r="AN35" s="245"/>
      <c r="AO35" s="245"/>
      <c r="AP35" s="245"/>
      <c r="AQ35" s="245"/>
      <c r="AR35" s="245"/>
      <c r="AS35" s="245"/>
      <c r="AT35" s="245"/>
      <c r="AU35" s="245"/>
      <c r="AV35" s="245"/>
      <c r="AW35" s="245"/>
      <c r="AX35" s="245"/>
      <c r="AY35" s="245"/>
      <c r="AZ35" s="245"/>
      <c r="BA35" s="245"/>
      <c r="BB35" s="245"/>
      <c r="BC35" s="245"/>
      <c r="BD35" s="245"/>
      <c r="BE35" s="245"/>
      <c r="BF35" s="245"/>
      <c r="BG35" s="245"/>
      <c r="BH35" s="245"/>
      <c r="BI35" s="245"/>
      <c r="BJ35" s="245"/>
      <c r="BK35" s="245"/>
      <c r="BL35" s="245"/>
      <c r="BM35" s="299">
        <f t="shared" si="62"/>
        <v>48122</v>
      </c>
      <c r="BN35" s="373"/>
      <c r="BX35" s="373"/>
      <c r="BZ35" s="31" t="s">
        <v>574</v>
      </c>
      <c r="CA35" s="9" t="s">
        <v>524</v>
      </c>
      <c r="CB35" s="47"/>
      <c r="CC35" s="1"/>
      <c r="CD35" s="1"/>
      <c r="CE35" s="16">
        <f>CF34+1</f>
        <v>46662</v>
      </c>
      <c r="CF35" s="11">
        <f>CE35+1460</f>
        <v>48122</v>
      </c>
      <c r="CG35" s="2">
        <f t="shared" ref="CG35" si="72">IF(DAY(CE35)&lt;=15,DATE(YEAR(CE35),MONTH(CE35),1),EOMONTH(CE35,0))</f>
        <v>46661</v>
      </c>
      <c r="CH35" s="2">
        <f t="shared" ref="CH35" si="73">IF(DAY(CF35)&lt;=15,DATE(YEAR(CF35),MONTH(CF35),1),EOMONTH(CF35,0))</f>
        <v>48122</v>
      </c>
      <c r="CI35" s="52"/>
      <c r="CJ35" s="71"/>
      <c r="CK35" s="45"/>
      <c r="CL35" s="365"/>
      <c r="CM35" s="366"/>
      <c r="CN35" s="52"/>
      <c r="CO35" s="2">
        <f t="shared" ref="CO35" si="74">CQ35-60</f>
        <v>46392</v>
      </c>
      <c r="CP35" s="2">
        <f t="shared" ref="CP35" si="75">IF(DAY(CO35)&lt;=15,DATE(YEAR(CO35),MONTH(CO35),1),EOMONTH(CO35,0))</f>
        <v>46388</v>
      </c>
      <c r="CQ35" s="2">
        <f t="shared" ref="CQ35" si="76">CS35</f>
        <v>46452</v>
      </c>
      <c r="CR35" s="2">
        <f t="shared" ref="CR35" si="77">IF(DAY(CQ35)&lt;=15,DATE(YEAR(CQ35),MONTH(CQ35),1),EOMONTH(CQ35,0))</f>
        <v>46447</v>
      </c>
      <c r="CS35" s="2">
        <f t="shared" ref="CS35" si="78">CU35-210</f>
        <v>46452</v>
      </c>
      <c r="CT35" s="2">
        <f t="shared" ref="CT35" si="79">IF(DAY(CS35)&lt;=15,DATE(YEAR(CS35),MONTH(CS35),1),EOMONTH(CS35,0))</f>
        <v>46447</v>
      </c>
      <c r="CU35" s="2">
        <f t="shared" ref="CU35" si="80">CE35</f>
        <v>46662</v>
      </c>
      <c r="CV35" s="2">
        <f t="shared" ref="CV35" si="81">IF(DAY(CU35)&lt;=15,DATE(YEAR(CU35),MONTH(CU35),1),EOMONTH(CU35,0))</f>
        <v>46661</v>
      </c>
    </row>
    <row r="36" spans="1:100" ht="32.5" customHeight="1">
      <c r="A36" s="130" t="s">
        <v>577</v>
      </c>
      <c r="B36" s="130" t="s">
        <v>575</v>
      </c>
      <c r="C36" s="130" t="s">
        <v>578</v>
      </c>
      <c r="D36" s="132" t="str">
        <f t="shared" ca="1" si="1"/>
        <v>En cours</v>
      </c>
      <c r="E36" s="244"/>
      <c r="F36" s="245"/>
      <c r="G36" s="245"/>
      <c r="H36" s="245"/>
      <c r="I36" s="245"/>
      <c r="J36" s="245"/>
      <c r="K36" s="245"/>
      <c r="L36" s="245"/>
      <c r="M36" s="245"/>
      <c r="N36" s="245"/>
      <c r="O36" s="245"/>
      <c r="P36" s="245"/>
      <c r="Q36" s="245"/>
      <c r="R36" s="245"/>
      <c r="S36" s="245"/>
      <c r="T36" s="245"/>
      <c r="U36" s="245"/>
      <c r="V36" s="245"/>
      <c r="W36" s="245"/>
      <c r="X36" s="245"/>
      <c r="Y36" s="245"/>
      <c r="Z36" s="245"/>
      <c r="AA36" s="245"/>
      <c r="AB36" s="245"/>
      <c r="AC36" s="245"/>
      <c r="AD36" s="245"/>
      <c r="AE36" s="245"/>
      <c r="AF36" s="245"/>
      <c r="AG36" s="245"/>
      <c r="AH36" s="245"/>
      <c r="AI36" s="245"/>
      <c r="AJ36" s="245"/>
      <c r="AK36" s="245"/>
      <c r="AL36" s="245"/>
      <c r="AM36" s="245"/>
      <c r="AN36" s="245"/>
      <c r="AO36" s="245"/>
      <c r="AP36" s="245"/>
      <c r="AQ36" s="245"/>
      <c r="AR36" s="245"/>
      <c r="AS36" s="245"/>
      <c r="AT36" s="245"/>
      <c r="AU36" s="245"/>
      <c r="AV36" s="245"/>
      <c r="AW36" s="245"/>
      <c r="AX36" s="245"/>
      <c r="AY36" s="245"/>
      <c r="AZ36" s="245"/>
      <c r="BA36" s="245"/>
      <c r="BB36" s="245"/>
      <c r="BC36" s="245"/>
      <c r="BD36" s="245"/>
      <c r="BE36" s="245"/>
      <c r="BF36" s="245"/>
      <c r="BG36" s="245"/>
      <c r="BH36" s="245"/>
      <c r="BI36" s="245"/>
      <c r="BJ36" s="245"/>
      <c r="BK36" s="245"/>
      <c r="BL36" s="245"/>
      <c r="BM36" s="299">
        <f t="shared" si="62"/>
        <v>46659</v>
      </c>
      <c r="BN36" s="373"/>
      <c r="BX36" s="373"/>
      <c r="BZ36" s="31" t="s">
        <v>577</v>
      </c>
      <c r="CA36" s="12" t="s">
        <v>577</v>
      </c>
      <c r="CB36" s="47" t="s">
        <v>91</v>
      </c>
      <c r="CC36" s="1" t="s">
        <v>522</v>
      </c>
      <c r="CD36" s="1" t="s">
        <v>63</v>
      </c>
      <c r="CE36" s="16">
        <v>45199</v>
      </c>
      <c r="CF36" s="11">
        <v>46659</v>
      </c>
      <c r="CG36" s="2">
        <f t="shared" si="63"/>
        <v>45199</v>
      </c>
      <c r="CH36" s="2">
        <f t="shared" si="63"/>
        <v>46660</v>
      </c>
      <c r="CI36" s="52" t="s">
        <v>0</v>
      </c>
      <c r="CJ36" s="71" t="s">
        <v>539</v>
      </c>
      <c r="CK36" s="45"/>
      <c r="CL36" s="365" t="s">
        <v>10</v>
      </c>
      <c r="CM36" s="366"/>
      <c r="CN36" s="52" t="s">
        <v>10</v>
      </c>
      <c r="CO36" s="2">
        <f t="shared" si="64"/>
        <v>44929</v>
      </c>
      <c r="CP36" s="2">
        <f t="shared" si="65"/>
        <v>44927</v>
      </c>
      <c r="CQ36" s="2">
        <f t="shared" si="66"/>
        <v>44989</v>
      </c>
      <c r="CR36" s="2">
        <f t="shared" si="67"/>
        <v>44986</v>
      </c>
      <c r="CS36" s="2">
        <f t="shared" si="68"/>
        <v>44989</v>
      </c>
      <c r="CT36" s="2">
        <f t="shared" si="69"/>
        <v>44986</v>
      </c>
      <c r="CU36" s="2">
        <f t="shared" si="70"/>
        <v>45199</v>
      </c>
      <c r="CV36" s="2">
        <f t="shared" si="71"/>
        <v>45199</v>
      </c>
    </row>
    <row r="37" spans="1:100" ht="32.5" customHeight="1">
      <c r="A37" s="130" t="s">
        <v>65</v>
      </c>
      <c r="B37" s="130" t="s">
        <v>575</v>
      </c>
      <c r="C37" s="130" t="s">
        <v>578</v>
      </c>
      <c r="D37" s="132" t="str">
        <f t="shared" ca="1" si="1"/>
        <v>À venir</v>
      </c>
      <c r="E37" s="244"/>
      <c r="F37" s="245"/>
      <c r="G37" s="245"/>
      <c r="H37" s="245"/>
      <c r="I37" s="245"/>
      <c r="J37" s="245"/>
      <c r="K37" s="245"/>
      <c r="L37" s="245"/>
      <c r="M37" s="245"/>
      <c r="N37" s="245"/>
      <c r="O37" s="245"/>
      <c r="P37" s="245"/>
      <c r="Q37" s="245"/>
      <c r="R37" s="245"/>
      <c r="S37" s="245"/>
      <c r="T37" s="245"/>
      <c r="U37" s="245"/>
      <c r="V37" s="245"/>
      <c r="W37" s="245"/>
      <c r="X37" s="245"/>
      <c r="Y37" s="245"/>
      <c r="Z37" s="245"/>
      <c r="AA37" s="245"/>
      <c r="AB37" s="245"/>
      <c r="AC37" s="245"/>
      <c r="AD37" s="245"/>
      <c r="AE37" s="245"/>
      <c r="AF37" s="245"/>
      <c r="AG37" s="245"/>
      <c r="AH37" s="245"/>
      <c r="AI37" s="245"/>
      <c r="AJ37" s="245"/>
      <c r="AK37" s="245"/>
      <c r="AL37" s="245"/>
      <c r="AM37" s="245"/>
      <c r="AN37" s="245"/>
      <c r="AO37" s="245"/>
      <c r="AP37" s="245"/>
      <c r="AQ37" s="245"/>
      <c r="AR37" s="245"/>
      <c r="AS37" s="245"/>
      <c r="AT37" s="245"/>
      <c r="AU37" s="245"/>
      <c r="AV37" s="245"/>
      <c r="AW37" s="245"/>
      <c r="AX37" s="245"/>
      <c r="AY37" s="245"/>
      <c r="AZ37" s="245"/>
      <c r="BA37" s="245"/>
      <c r="BB37" s="245"/>
      <c r="BC37" s="245"/>
      <c r="BD37" s="245"/>
      <c r="BE37" s="245"/>
      <c r="BF37" s="245"/>
      <c r="BG37" s="245"/>
      <c r="BH37" s="245"/>
      <c r="BI37" s="245"/>
      <c r="BJ37" s="245"/>
      <c r="BK37" s="245"/>
      <c r="BL37" s="245"/>
      <c r="BM37" s="299">
        <f t="shared" si="62"/>
        <v>48120</v>
      </c>
      <c r="BN37" s="373"/>
      <c r="BX37" s="373"/>
      <c r="BZ37" s="31" t="s">
        <v>577</v>
      </c>
      <c r="CA37" s="9" t="s">
        <v>524</v>
      </c>
      <c r="CB37" s="47"/>
      <c r="CC37" s="1"/>
      <c r="CD37" s="1"/>
      <c r="CE37" s="16">
        <f>CF36+1</f>
        <v>46660</v>
      </c>
      <c r="CF37" s="11">
        <f>CE37+1460</f>
        <v>48120</v>
      </c>
      <c r="CG37" s="2">
        <f t="shared" ref="CG37" si="82">IF(DAY(CE37)&lt;=15,DATE(YEAR(CE37),MONTH(CE37),1),EOMONTH(CE37,0))</f>
        <v>46660</v>
      </c>
      <c r="CH37" s="2">
        <f t="shared" ref="CH37" si="83">IF(DAY(CF37)&lt;=15,DATE(YEAR(CF37),MONTH(CF37),1),EOMONTH(CF37,0))</f>
        <v>48121</v>
      </c>
      <c r="CI37" s="52"/>
      <c r="CJ37" s="71"/>
      <c r="CK37" s="45"/>
      <c r="CL37" s="365"/>
      <c r="CM37" s="366"/>
      <c r="CN37" s="52"/>
      <c r="CO37" s="2">
        <f t="shared" ref="CO37" si="84">CQ37-60</f>
        <v>46390</v>
      </c>
      <c r="CP37" s="2">
        <f t="shared" ref="CP37" si="85">IF(DAY(CO37)&lt;=15,DATE(YEAR(CO37),MONTH(CO37),1),EOMONTH(CO37,0))</f>
        <v>46388</v>
      </c>
      <c r="CQ37" s="2">
        <f t="shared" ref="CQ37" si="86">CS37</f>
        <v>46450</v>
      </c>
      <c r="CR37" s="2">
        <f t="shared" ref="CR37" si="87">IF(DAY(CQ37)&lt;=15,DATE(YEAR(CQ37),MONTH(CQ37),1),EOMONTH(CQ37,0))</f>
        <v>46447</v>
      </c>
      <c r="CS37" s="2">
        <f t="shared" ref="CS37" si="88">CU37-210</f>
        <v>46450</v>
      </c>
      <c r="CT37" s="2">
        <f t="shared" ref="CT37" si="89">IF(DAY(CS37)&lt;=15,DATE(YEAR(CS37),MONTH(CS37),1),EOMONTH(CS37,0))</f>
        <v>46447</v>
      </c>
      <c r="CU37" s="2">
        <f t="shared" ref="CU37" si="90">CE37</f>
        <v>46660</v>
      </c>
      <c r="CV37" s="2">
        <f t="shared" ref="CV37" si="91">IF(DAY(CU37)&lt;=15,DATE(YEAR(CU37),MONTH(CU37),1),EOMONTH(CU37,0))</f>
        <v>46660</v>
      </c>
    </row>
    <row r="38" spans="1:100" ht="32.5" customHeight="1">
      <c r="A38" s="130" t="s">
        <v>579</v>
      </c>
      <c r="B38" s="130" t="s">
        <v>575</v>
      </c>
      <c r="C38" s="130" t="s">
        <v>580</v>
      </c>
      <c r="D38" s="132" t="str">
        <f t="shared" ca="1" si="1"/>
        <v>En cours</v>
      </c>
      <c r="E38" s="244"/>
      <c r="F38" s="245"/>
      <c r="G38" s="245"/>
      <c r="H38" s="245"/>
      <c r="I38" s="245"/>
      <c r="J38" s="245"/>
      <c r="K38" s="245"/>
      <c r="L38" s="245"/>
      <c r="M38" s="245"/>
      <c r="N38" s="245"/>
      <c r="O38" s="245"/>
      <c r="P38" s="245"/>
      <c r="Q38" s="245"/>
      <c r="R38" s="245"/>
      <c r="S38" s="245"/>
      <c r="T38" s="245"/>
      <c r="U38" s="245"/>
      <c r="V38" s="245"/>
      <c r="W38" s="245"/>
      <c r="X38" s="245"/>
      <c r="Y38" s="245"/>
      <c r="Z38" s="245"/>
      <c r="AA38" s="245"/>
      <c r="AB38" s="245"/>
      <c r="AC38" s="245"/>
      <c r="AD38" s="245"/>
      <c r="AE38" s="245"/>
      <c r="AF38" s="245"/>
      <c r="AG38" s="245"/>
      <c r="AH38" s="245"/>
      <c r="AI38" s="245"/>
      <c r="AJ38" s="245"/>
      <c r="AK38" s="245"/>
      <c r="AL38" s="245"/>
      <c r="AM38" s="245"/>
      <c r="AN38" s="245"/>
      <c r="AO38" s="245"/>
      <c r="AP38" s="245"/>
      <c r="AQ38" s="245"/>
      <c r="AR38" s="245"/>
      <c r="AS38" s="245"/>
      <c r="AT38" s="245"/>
      <c r="AU38" s="245"/>
      <c r="AV38" s="245"/>
      <c r="AW38" s="245"/>
      <c r="AX38" s="245"/>
      <c r="AY38" s="245"/>
      <c r="AZ38" s="245"/>
      <c r="BA38" s="245"/>
      <c r="BB38" s="245"/>
      <c r="BC38" s="245"/>
      <c r="BD38" s="245"/>
      <c r="BE38" s="245"/>
      <c r="BF38" s="245"/>
      <c r="BG38" s="245"/>
      <c r="BH38" s="245"/>
      <c r="BI38" s="245"/>
      <c r="BJ38" s="245"/>
      <c r="BK38" s="245"/>
      <c r="BL38" s="245"/>
      <c r="BM38" s="299">
        <f t="shared" si="62"/>
        <v>47257.000243055554</v>
      </c>
      <c r="BN38" s="373"/>
      <c r="BX38" s="373"/>
      <c r="BZ38" s="8" t="s">
        <v>579</v>
      </c>
      <c r="CA38" s="9" t="s">
        <v>579</v>
      </c>
      <c r="CB38" s="45" t="s">
        <v>91</v>
      </c>
      <c r="CC38" s="1" t="s">
        <v>522</v>
      </c>
      <c r="CD38" s="59" t="s">
        <v>50</v>
      </c>
      <c r="CE38" s="11">
        <v>45962</v>
      </c>
      <c r="CF38" s="11">
        <v>47257.000243055554</v>
      </c>
      <c r="CG38" s="2">
        <f t="shared" si="63"/>
        <v>45962</v>
      </c>
      <c r="CH38" s="2">
        <f t="shared" si="63"/>
        <v>47269</v>
      </c>
      <c r="CI38" s="52" t="s">
        <v>0</v>
      </c>
      <c r="CJ38" s="71" t="s">
        <v>539</v>
      </c>
      <c r="CK38" s="45"/>
      <c r="CL38" s="365" t="s">
        <v>10</v>
      </c>
      <c r="CM38" s="366"/>
      <c r="CN38" s="52" t="s">
        <v>10</v>
      </c>
      <c r="CO38" s="2">
        <f t="shared" si="64"/>
        <v>45692</v>
      </c>
      <c r="CP38" s="2">
        <f t="shared" si="65"/>
        <v>45689</v>
      </c>
      <c r="CQ38" s="2">
        <f t="shared" si="66"/>
        <v>45752</v>
      </c>
      <c r="CR38" s="2">
        <f t="shared" si="67"/>
        <v>45748</v>
      </c>
      <c r="CS38" s="2">
        <f t="shared" si="68"/>
        <v>45752</v>
      </c>
      <c r="CT38" s="2">
        <f t="shared" si="69"/>
        <v>45748</v>
      </c>
      <c r="CU38" s="2">
        <f t="shared" si="70"/>
        <v>45962</v>
      </c>
      <c r="CV38" s="2">
        <f t="shared" si="71"/>
        <v>45962</v>
      </c>
    </row>
    <row r="39" spans="1:100" ht="32.5" customHeight="1">
      <c r="A39" s="304" t="s">
        <v>581</v>
      </c>
      <c r="B39" s="130" t="s">
        <v>575</v>
      </c>
      <c r="C39" s="131" t="s">
        <v>582</v>
      </c>
      <c r="D39" s="132" t="str">
        <f ca="1">IF(CF39&lt;TODAY(),"Terminé",(IF(CE39&gt;=TODAY(),"À venir","En cours")))</f>
        <v>À venir</v>
      </c>
      <c r="E39" s="244"/>
      <c r="F39" s="245"/>
      <c r="G39" s="245"/>
      <c r="H39" s="245"/>
      <c r="I39" s="245"/>
      <c r="J39" s="245"/>
      <c r="K39" s="245"/>
      <c r="L39" s="245"/>
      <c r="M39" s="245"/>
      <c r="N39" s="245"/>
      <c r="O39" s="245"/>
      <c r="P39" s="245"/>
      <c r="Q39" s="245"/>
      <c r="R39" s="245"/>
      <c r="S39" s="245"/>
      <c r="T39" s="245"/>
      <c r="U39" s="245"/>
      <c r="V39" s="245"/>
      <c r="W39" s="245"/>
      <c r="X39" s="245"/>
      <c r="Y39" s="245"/>
      <c r="Z39" s="245"/>
      <c r="AA39" s="245"/>
      <c r="AB39" s="245"/>
      <c r="AC39" s="245"/>
      <c r="AD39" s="245"/>
      <c r="AE39" s="245"/>
      <c r="AF39" s="245"/>
      <c r="AG39" s="245"/>
      <c r="AH39" s="245"/>
      <c r="AI39" s="245"/>
      <c r="AJ39" s="245"/>
      <c r="AK39" s="245"/>
      <c r="AL39" s="245"/>
      <c r="AM39" s="245"/>
      <c r="AN39" s="245"/>
      <c r="AO39" s="245"/>
      <c r="AP39" s="245"/>
      <c r="AQ39" s="245"/>
      <c r="AR39" s="245"/>
      <c r="AS39" s="245"/>
      <c r="AT39" s="245"/>
      <c r="AU39" s="245"/>
      <c r="AV39" s="245"/>
      <c r="AW39" s="245"/>
      <c r="AX39" s="245"/>
      <c r="AY39" s="245"/>
      <c r="AZ39" s="245"/>
      <c r="BA39" s="245"/>
      <c r="BB39" s="245"/>
      <c r="BC39" s="245"/>
      <c r="BD39" s="245"/>
      <c r="BE39" s="245"/>
      <c r="BF39" s="245"/>
      <c r="BG39" s="245"/>
      <c r="BH39" s="245"/>
      <c r="BI39" s="245"/>
      <c r="BJ39" s="245"/>
      <c r="BK39" s="245"/>
      <c r="BL39" s="245"/>
      <c r="BM39" s="299">
        <f t="shared" si="62"/>
        <v>47600</v>
      </c>
      <c r="BN39" s="373"/>
      <c r="BX39" s="373"/>
      <c r="BZ39" s="304" t="s">
        <v>581</v>
      </c>
      <c r="CA39" s="304" t="s">
        <v>581</v>
      </c>
      <c r="CB39" s="45"/>
      <c r="CC39" s="1"/>
      <c r="CD39" s="59"/>
      <c r="CE39" s="11">
        <v>46140</v>
      </c>
      <c r="CF39" s="11">
        <v>47600</v>
      </c>
      <c r="CG39" s="2">
        <f>IF(DAY(CE39)&lt;=15,DATE(YEAR(CE39),MONTH(CE39),1),EOMONTH(CE39,0))</f>
        <v>46142</v>
      </c>
      <c r="CH39" s="2">
        <f>IF(DAY(CF39)&lt;=15,DATE(YEAR(CF39),MONTH(CF39),1),EOMONTH(CF39,0))</f>
        <v>47603</v>
      </c>
      <c r="CI39" s="52" t="s">
        <v>0</v>
      </c>
      <c r="CJ39" s="71" t="s">
        <v>539</v>
      </c>
      <c r="CK39" s="45"/>
      <c r="CL39" s="365" t="s">
        <v>10</v>
      </c>
      <c r="CM39" s="366"/>
      <c r="CN39" s="52" t="s">
        <v>10</v>
      </c>
      <c r="CO39" s="2">
        <f>CQ39-60</f>
        <v>45870</v>
      </c>
      <c r="CP39" s="2">
        <f>IF(DAY(CO39)&lt;=15,DATE(YEAR(CO39),MONTH(CO39),1),EOMONTH(CO39,0))</f>
        <v>45870</v>
      </c>
      <c r="CQ39" s="2">
        <f>CS39</f>
        <v>45930</v>
      </c>
      <c r="CR39" s="2">
        <f>IF(DAY(CQ39)&lt;=15,DATE(YEAR(CQ39),MONTH(CQ39),1),EOMONTH(CQ39,0))</f>
        <v>45930</v>
      </c>
      <c r="CS39" s="2">
        <f>CU39-210</f>
        <v>45930</v>
      </c>
      <c r="CT39" s="2">
        <f>IF(DAY(CS39)&lt;=15,DATE(YEAR(CS39),MONTH(CS39),1),EOMONTH(CS39,0))</f>
        <v>45930</v>
      </c>
      <c r="CU39" s="2">
        <f>CE39</f>
        <v>46140</v>
      </c>
      <c r="CV39" s="2">
        <f>IF(DAY(CU39)&lt;=15,DATE(YEAR(CU39),MONTH(CU39),1),EOMONTH(CU39,0))</f>
        <v>46142</v>
      </c>
    </row>
    <row r="40" spans="1:100" ht="32.5" customHeight="1">
      <c r="A40" s="304" t="s">
        <v>583</v>
      </c>
      <c r="B40" s="130" t="s">
        <v>584</v>
      </c>
      <c r="C40" s="130" t="s">
        <v>585</v>
      </c>
      <c r="D40" s="132" t="str">
        <f t="shared" ref="D40:D44" ca="1" si="92">IF(CF40&lt;TODAY(),"Terminé",(IF(CE40&gt;=TODAY(),"À venir","En cours")))</f>
        <v>En cours</v>
      </c>
      <c r="E40" s="244"/>
      <c r="F40" s="245"/>
      <c r="G40" s="245"/>
      <c r="H40" s="245"/>
      <c r="I40" s="245"/>
      <c r="J40" s="245"/>
      <c r="K40" s="245"/>
      <c r="L40" s="245"/>
      <c r="M40" s="245"/>
      <c r="N40" s="245"/>
      <c r="O40" s="245"/>
      <c r="P40" s="245"/>
      <c r="Q40" s="245"/>
      <c r="R40" s="245"/>
      <c r="S40" s="245"/>
      <c r="T40" s="245"/>
      <c r="U40" s="245"/>
      <c r="V40" s="245"/>
      <c r="W40" s="245"/>
      <c r="X40" s="245"/>
      <c r="Y40" s="245"/>
      <c r="Z40" s="245"/>
      <c r="AA40" s="245"/>
      <c r="AB40" s="245"/>
      <c r="AC40" s="245"/>
      <c r="AD40" s="245"/>
      <c r="AE40" s="245"/>
      <c r="AF40" s="245"/>
      <c r="AG40" s="245"/>
      <c r="AH40" s="245"/>
      <c r="AI40" s="245"/>
      <c r="AJ40" s="245"/>
      <c r="AK40" s="245"/>
      <c r="AL40" s="245"/>
      <c r="AM40" s="245"/>
      <c r="AN40" s="245"/>
      <c r="AO40" s="245"/>
      <c r="AP40" s="245"/>
      <c r="AQ40" s="245"/>
      <c r="AR40" s="245"/>
      <c r="AS40" s="245"/>
      <c r="AT40" s="245"/>
      <c r="AU40" s="245"/>
      <c r="AV40" s="245"/>
      <c r="AW40" s="245"/>
      <c r="AX40" s="245"/>
      <c r="AY40" s="245"/>
      <c r="AZ40" s="245"/>
      <c r="BA40" s="245"/>
      <c r="BB40" s="245"/>
      <c r="BC40" s="245"/>
      <c r="BD40" s="245"/>
      <c r="BE40" s="245"/>
      <c r="BF40" s="245"/>
      <c r="BG40" s="245"/>
      <c r="BH40" s="245"/>
      <c r="BI40" s="245"/>
      <c r="BJ40" s="245"/>
      <c r="BK40" s="245"/>
      <c r="BL40" s="245"/>
      <c r="BM40" s="299">
        <f t="shared" si="62"/>
        <v>46521</v>
      </c>
      <c r="BN40" s="373"/>
      <c r="BX40" s="373"/>
      <c r="BZ40" s="8" t="s">
        <v>586</v>
      </c>
      <c r="CA40" s="9" t="s">
        <v>583</v>
      </c>
      <c r="CB40" s="45" t="s">
        <v>91</v>
      </c>
      <c r="CC40" s="1" t="s">
        <v>522</v>
      </c>
      <c r="CD40" s="1" t="s">
        <v>92</v>
      </c>
      <c r="CE40" s="11">
        <v>45061</v>
      </c>
      <c r="CF40" s="11">
        <v>46521</v>
      </c>
      <c r="CG40" s="2">
        <f t="shared" si="63"/>
        <v>45047</v>
      </c>
      <c r="CH40" s="2">
        <f t="shared" si="63"/>
        <v>46508</v>
      </c>
      <c r="CI40" s="52" t="s">
        <v>0</v>
      </c>
      <c r="CJ40" s="71" t="s">
        <v>539</v>
      </c>
      <c r="CK40" s="45"/>
      <c r="CL40" s="365" t="s">
        <v>10</v>
      </c>
      <c r="CM40" s="366"/>
      <c r="CN40" s="52" t="s">
        <v>10</v>
      </c>
      <c r="CO40" s="2">
        <f t="shared" si="64"/>
        <v>44791</v>
      </c>
      <c r="CP40" s="2">
        <f t="shared" si="65"/>
        <v>44804</v>
      </c>
      <c r="CQ40" s="2">
        <f t="shared" si="66"/>
        <v>44851</v>
      </c>
      <c r="CR40" s="2">
        <f t="shared" si="67"/>
        <v>44865</v>
      </c>
      <c r="CS40" s="2">
        <f t="shared" si="68"/>
        <v>44851</v>
      </c>
      <c r="CT40" s="2">
        <f t="shared" si="69"/>
        <v>44865</v>
      </c>
      <c r="CU40" s="2">
        <f t="shared" si="70"/>
        <v>45061</v>
      </c>
      <c r="CV40" s="2">
        <f t="shared" si="71"/>
        <v>45047</v>
      </c>
    </row>
    <row r="41" spans="1:100" ht="32.5" customHeight="1">
      <c r="A41" s="130" t="s">
        <v>65</v>
      </c>
      <c r="B41" s="130" t="s">
        <v>584</v>
      </c>
      <c r="C41" s="130" t="s">
        <v>585</v>
      </c>
      <c r="D41" s="132" t="str">
        <f t="shared" ca="1" si="92"/>
        <v>À venir</v>
      </c>
      <c r="E41" s="244"/>
      <c r="F41" s="245"/>
      <c r="G41" s="245"/>
      <c r="H41" s="245"/>
      <c r="I41" s="245"/>
      <c r="J41" s="245"/>
      <c r="K41" s="245"/>
      <c r="L41" s="245"/>
      <c r="M41" s="245"/>
      <c r="N41" s="245"/>
      <c r="O41" s="245"/>
      <c r="P41" s="245"/>
      <c r="Q41" s="245"/>
      <c r="R41" s="245"/>
      <c r="S41" s="245"/>
      <c r="T41" s="245"/>
      <c r="U41" s="245"/>
      <c r="V41" s="245"/>
      <c r="W41" s="245"/>
      <c r="X41" s="245"/>
      <c r="Y41" s="245"/>
      <c r="Z41" s="245"/>
      <c r="AA41" s="245"/>
      <c r="AB41" s="245"/>
      <c r="AC41" s="245"/>
      <c r="AD41" s="245"/>
      <c r="AE41" s="245"/>
      <c r="AF41" s="245"/>
      <c r="AG41" s="245"/>
      <c r="AH41" s="245"/>
      <c r="AI41" s="245"/>
      <c r="AJ41" s="245"/>
      <c r="AK41" s="245"/>
      <c r="AL41" s="245"/>
      <c r="AM41" s="245"/>
      <c r="AN41" s="245"/>
      <c r="AO41" s="245"/>
      <c r="AP41" s="245"/>
      <c r="AQ41" s="245"/>
      <c r="AR41" s="245"/>
      <c r="AS41" s="245"/>
      <c r="AT41" s="245"/>
      <c r="AU41" s="245"/>
      <c r="AV41" s="245"/>
      <c r="AW41" s="245"/>
      <c r="AX41" s="245"/>
      <c r="AY41" s="245"/>
      <c r="AZ41" s="245"/>
      <c r="BA41" s="245"/>
      <c r="BB41" s="245"/>
      <c r="BC41" s="245"/>
      <c r="BD41" s="245"/>
      <c r="BE41" s="245"/>
      <c r="BF41" s="245"/>
      <c r="BG41" s="245"/>
      <c r="BH41" s="245"/>
      <c r="BI41" s="245"/>
      <c r="BJ41" s="245"/>
      <c r="BK41" s="245"/>
      <c r="BL41" s="245"/>
      <c r="BM41" s="299">
        <f t="shared" si="62"/>
        <v>47982</v>
      </c>
      <c r="BN41" s="373"/>
      <c r="BX41" s="373"/>
      <c r="BZ41" s="8" t="s">
        <v>586</v>
      </c>
      <c r="CA41" s="9" t="s">
        <v>524</v>
      </c>
      <c r="CB41" s="45"/>
      <c r="CC41" s="1"/>
      <c r="CD41" s="1"/>
      <c r="CE41" s="11">
        <f>CF40+1</f>
        <v>46522</v>
      </c>
      <c r="CF41" s="11">
        <f>CE41+1460</f>
        <v>47982</v>
      </c>
      <c r="CG41" s="2">
        <f t="shared" ref="CG41:CG42" si="93">IF(DAY(CE41)&lt;=15,DATE(YEAR(CE41),MONTH(CE41),1),EOMONTH(CE41,0))</f>
        <v>46508</v>
      </c>
      <c r="CH41" s="2">
        <f t="shared" ref="CH41:CH42" si="94">IF(DAY(CF41)&lt;=15,DATE(YEAR(CF41),MONTH(CF41),1),EOMONTH(CF41,0))</f>
        <v>47969</v>
      </c>
      <c r="CI41" s="52"/>
      <c r="CJ41" s="71"/>
      <c r="CK41" s="45"/>
      <c r="CL41" s="365"/>
      <c r="CM41" s="366"/>
      <c r="CN41" s="52"/>
      <c r="CO41" s="2">
        <f t="shared" ref="CO41:CO43" si="95">CQ41-60</f>
        <v>46252</v>
      </c>
      <c r="CP41" s="2">
        <f t="shared" ref="CP41:CP43" si="96">IF(DAY(CO41)&lt;=15,DATE(YEAR(CO41),MONTH(CO41),1),EOMONTH(CO41,0))</f>
        <v>46265</v>
      </c>
      <c r="CQ41" s="2">
        <f t="shared" ref="CQ41:CQ43" si="97">CS41</f>
        <v>46312</v>
      </c>
      <c r="CR41" s="2">
        <f t="shared" ref="CR41:CR43" si="98">IF(DAY(CQ41)&lt;=15,DATE(YEAR(CQ41),MONTH(CQ41),1),EOMONTH(CQ41,0))</f>
        <v>46326</v>
      </c>
      <c r="CS41" s="2">
        <f t="shared" ref="CS41:CS43" si="99">CU41-210</f>
        <v>46312</v>
      </c>
      <c r="CT41" s="2">
        <f t="shared" ref="CT41:CT43" si="100">IF(DAY(CS41)&lt;=15,DATE(YEAR(CS41),MONTH(CS41),1),EOMONTH(CS41,0))</f>
        <v>46326</v>
      </c>
      <c r="CU41" s="2">
        <f t="shared" ref="CU41:CU43" si="101">CE41</f>
        <v>46522</v>
      </c>
      <c r="CV41" s="2">
        <f t="shared" ref="CV41:CV43" si="102">IF(DAY(CU41)&lt;=15,DATE(YEAR(CU41),MONTH(CU41),1),EOMONTH(CU41,0))</f>
        <v>46508</v>
      </c>
    </row>
    <row r="42" spans="1:100" ht="32.5" customHeight="1">
      <c r="A42" s="304" t="s">
        <v>587</v>
      </c>
      <c r="B42" s="130" t="s">
        <v>584</v>
      </c>
      <c r="C42" s="130" t="s">
        <v>588</v>
      </c>
      <c r="D42" s="132" t="str">
        <f t="shared" ca="1" si="92"/>
        <v>En cours</v>
      </c>
      <c r="E42" s="244"/>
      <c r="F42" s="245"/>
      <c r="G42" s="245"/>
      <c r="H42" s="245"/>
      <c r="I42" s="245"/>
      <c r="J42" s="245"/>
      <c r="K42" s="245"/>
      <c r="L42" s="245"/>
      <c r="M42" s="245"/>
      <c r="N42" s="245"/>
      <c r="O42" s="245"/>
      <c r="P42" s="245"/>
      <c r="Q42" s="245"/>
      <c r="R42" s="245"/>
      <c r="S42" s="245"/>
      <c r="T42" s="245"/>
      <c r="U42" s="245"/>
      <c r="V42" s="245"/>
      <c r="W42" s="245"/>
      <c r="X42" s="245"/>
      <c r="Y42" s="245"/>
      <c r="Z42" s="245"/>
      <c r="AA42" s="245"/>
      <c r="AB42" s="245"/>
      <c r="AC42" s="245"/>
      <c r="AD42" s="245"/>
      <c r="AE42" s="245"/>
      <c r="AF42" s="245"/>
      <c r="AG42" s="245"/>
      <c r="AH42" s="245"/>
      <c r="AI42" s="245"/>
      <c r="AJ42" s="245"/>
      <c r="AK42" s="245"/>
      <c r="AL42" s="245"/>
      <c r="AM42" s="245"/>
      <c r="AN42" s="245"/>
      <c r="AO42" s="245"/>
      <c r="AP42" s="245"/>
      <c r="AQ42" s="245"/>
      <c r="AR42" s="245"/>
      <c r="AS42" s="245"/>
      <c r="AT42" s="245"/>
      <c r="AU42" s="245"/>
      <c r="AV42" s="245"/>
      <c r="AW42" s="245"/>
      <c r="AX42" s="245"/>
      <c r="AY42" s="245"/>
      <c r="AZ42" s="245"/>
      <c r="BA42" s="245"/>
      <c r="BB42" s="245"/>
      <c r="BC42" s="245"/>
      <c r="BD42" s="245"/>
      <c r="BE42" s="245"/>
      <c r="BF42" s="245"/>
      <c r="BG42" s="245"/>
      <c r="BH42" s="245"/>
      <c r="BI42" s="245"/>
      <c r="BJ42" s="245"/>
      <c r="BK42" s="245"/>
      <c r="BL42" s="245"/>
      <c r="BM42" s="299">
        <f t="shared" si="62"/>
        <v>46553</v>
      </c>
      <c r="BN42" s="373"/>
      <c r="BX42" s="373"/>
      <c r="BZ42" s="8" t="s">
        <v>589</v>
      </c>
      <c r="CA42" s="9" t="s">
        <v>587</v>
      </c>
      <c r="CB42" s="45" t="s">
        <v>91</v>
      </c>
      <c r="CC42" s="1" t="s">
        <v>522</v>
      </c>
      <c r="CD42" s="1" t="s">
        <v>92</v>
      </c>
      <c r="CE42" s="11">
        <v>45093</v>
      </c>
      <c r="CF42" s="11">
        <v>46553</v>
      </c>
      <c r="CG42" s="2">
        <f t="shared" si="93"/>
        <v>45107</v>
      </c>
      <c r="CH42" s="2">
        <f t="shared" si="94"/>
        <v>46539</v>
      </c>
      <c r="CI42" s="52" t="s">
        <v>0</v>
      </c>
      <c r="CJ42" s="71" t="s">
        <v>539</v>
      </c>
      <c r="CK42" s="45"/>
      <c r="CL42" s="365" t="s">
        <v>10</v>
      </c>
      <c r="CM42" s="366"/>
      <c r="CN42" s="52" t="s">
        <v>10</v>
      </c>
      <c r="CO42" s="2">
        <f t="shared" si="95"/>
        <v>44823</v>
      </c>
      <c r="CP42" s="2">
        <f t="shared" si="96"/>
        <v>44834</v>
      </c>
      <c r="CQ42" s="2">
        <f t="shared" si="97"/>
        <v>44883</v>
      </c>
      <c r="CR42" s="2">
        <f t="shared" si="98"/>
        <v>44895</v>
      </c>
      <c r="CS42" s="2">
        <f t="shared" si="99"/>
        <v>44883</v>
      </c>
      <c r="CT42" s="2">
        <f t="shared" si="100"/>
        <v>44895</v>
      </c>
      <c r="CU42" s="2">
        <f t="shared" si="101"/>
        <v>45093</v>
      </c>
      <c r="CV42" s="2">
        <f t="shared" si="102"/>
        <v>45107</v>
      </c>
    </row>
    <row r="43" spans="1:100" ht="32.5" customHeight="1">
      <c r="A43" s="130" t="s">
        <v>65</v>
      </c>
      <c r="B43" s="130" t="s">
        <v>584</v>
      </c>
      <c r="C43" s="130" t="s">
        <v>588</v>
      </c>
      <c r="D43" s="132" t="str">
        <f t="shared" ca="1" si="92"/>
        <v>À venir</v>
      </c>
      <c r="E43" s="244"/>
      <c r="F43" s="245"/>
      <c r="G43" s="245"/>
      <c r="H43" s="245"/>
      <c r="I43" s="245"/>
      <c r="J43" s="245"/>
      <c r="K43" s="245"/>
      <c r="L43" s="245"/>
      <c r="M43" s="245"/>
      <c r="N43" s="245"/>
      <c r="O43" s="245"/>
      <c r="P43" s="245"/>
      <c r="Q43" s="245"/>
      <c r="R43" s="245"/>
      <c r="S43" s="245"/>
      <c r="T43" s="245"/>
      <c r="U43" s="245"/>
      <c r="V43" s="245"/>
      <c r="W43" s="245"/>
      <c r="X43" s="245"/>
      <c r="Y43" s="245"/>
      <c r="Z43" s="245"/>
      <c r="AA43" s="245"/>
      <c r="AB43" s="245"/>
      <c r="AC43" s="245"/>
      <c r="AD43" s="245"/>
      <c r="AE43" s="245"/>
      <c r="AF43" s="245"/>
      <c r="AG43" s="245"/>
      <c r="AH43" s="245"/>
      <c r="AI43" s="245"/>
      <c r="AJ43" s="245"/>
      <c r="AK43" s="245"/>
      <c r="AL43" s="245"/>
      <c r="AM43" s="245"/>
      <c r="AN43" s="245"/>
      <c r="AO43" s="245"/>
      <c r="AP43" s="245"/>
      <c r="AQ43" s="245"/>
      <c r="AR43" s="245"/>
      <c r="AS43" s="245"/>
      <c r="AT43" s="245"/>
      <c r="AU43" s="245"/>
      <c r="AV43" s="245"/>
      <c r="AW43" s="245"/>
      <c r="AX43" s="245"/>
      <c r="AY43" s="245"/>
      <c r="AZ43" s="245"/>
      <c r="BA43" s="245"/>
      <c r="BB43" s="245"/>
      <c r="BC43" s="245"/>
      <c r="BD43" s="245"/>
      <c r="BE43" s="245"/>
      <c r="BF43" s="245"/>
      <c r="BG43" s="245"/>
      <c r="BH43" s="245"/>
      <c r="BI43" s="245"/>
      <c r="BJ43" s="245"/>
      <c r="BK43" s="245"/>
      <c r="BL43" s="245"/>
      <c r="BM43" s="299">
        <f t="shared" si="62"/>
        <v>48014</v>
      </c>
      <c r="BN43" s="373"/>
      <c r="BX43" s="373"/>
      <c r="BZ43" s="8" t="s">
        <v>589</v>
      </c>
      <c r="CA43" s="9" t="s">
        <v>524</v>
      </c>
      <c r="CB43" s="45"/>
      <c r="CC43" s="1"/>
      <c r="CD43" s="1"/>
      <c r="CE43" s="11">
        <f>CF42+1</f>
        <v>46554</v>
      </c>
      <c r="CF43" s="11">
        <f>CE43+1460</f>
        <v>48014</v>
      </c>
      <c r="CG43" s="2">
        <f t="shared" ref="CG43" si="103">IF(DAY(CE43)&lt;=15,DATE(YEAR(CE43),MONTH(CE43),1),EOMONTH(CE43,0))</f>
        <v>46568</v>
      </c>
      <c r="CH43" s="2">
        <f t="shared" ref="CH43" si="104">IF(DAY(CF43)&lt;=15,DATE(YEAR(CF43),MONTH(CF43),1),EOMONTH(CF43,0))</f>
        <v>48000</v>
      </c>
      <c r="CI43" s="52"/>
      <c r="CJ43" s="71"/>
      <c r="CK43" s="45"/>
      <c r="CL43" s="365"/>
      <c r="CM43" s="366"/>
      <c r="CN43" s="52"/>
      <c r="CO43" s="2">
        <f t="shared" si="95"/>
        <v>46284</v>
      </c>
      <c r="CP43" s="2">
        <f t="shared" si="96"/>
        <v>46295</v>
      </c>
      <c r="CQ43" s="2">
        <f t="shared" si="97"/>
        <v>46344</v>
      </c>
      <c r="CR43" s="2">
        <f t="shared" si="98"/>
        <v>46356</v>
      </c>
      <c r="CS43" s="2">
        <f t="shared" si="99"/>
        <v>46344</v>
      </c>
      <c r="CT43" s="2">
        <f t="shared" si="100"/>
        <v>46356</v>
      </c>
      <c r="CU43" s="2">
        <f t="shared" si="101"/>
        <v>46554</v>
      </c>
      <c r="CV43" s="2">
        <f t="shared" si="102"/>
        <v>46568</v>
      </c>
    </row>
    <row r="44" spans="1:100" ht="32.5" customHeight="1">
      <c r="A44" s="130" t="s">
        <v>590</v>
      </c>
      <c r="B44" s="130" t="s">
        <v>584</v>
      </c>
      <c r="C44" s="131" t="s">
        <v>591</v>
      </c>
      <c r="D44" s="132" t="str">
        <f t="shared" ca="1" si="92"/>
        <v>En cours</v>
      </c>
      <c r="E44" s="244"/>
      <c r="F44" s="245"/>
      <c r="G44" s="245"/>
      <c r="H44" s="245"/>
      <c r="I44" s="245"/>
      <c r="J44" s="245"/>
      <c r="K44" s="245"/>
      <c r="L44" s="245"/>
      <c r="M44" s="245"/>
      <c r="N44" s="245"/>
      <c r="O44" s="245"/>
      <c r="P44" s="245"/>
      <c r="Q44" s="245"/>
      <c r="R44" s="245"/>
      <c r="S44" s="245"/>
      <c r="T44" s="245"/>
      <c r="U44" s="245"/>
      <c r="V44" s="245"/>
      <c r="W44" s="245"/>
      <c r="X44" s="245"/>
      <c r="Y44" s="245"/>
      <c r="Z44" s="245"/>
      <c r="AA44" s="245"/>
      <c r="AB44" s="245"/>
      <c r="AC44" s="245"/>
      <c r="AD44" s="245"/>
      <c r="AE44" s="245"/>
      <c r="AF44" s="245"/>
      <c r="AG44" s="245"/>
      <c r="AH44" s="245"/>
      <c r="AI44" s="245"/>
      <c r="AJ44" s="245"/>
      <c r="AK44" s="245"/>
      <c r="AL44" s="245"/>
      <c r="AM44" s="245"/>
      <c r="AN44" s="245"/>
      <c r="AO44" s="245"/>
      <c r="AP44" s="245"/>
      <c r="AQ44" s="245"/>
      <c r="AR44" s="245"/>
      <c r="AS44" s="245"/>
      <c r="AT44" s="245"/>
      <c r="AU44" s="245"/>
      <c r="AV44" s="245"/>
      <c r="AW44" s="245"/>
      <c r="AX44" s="245"/>
      <c r="AY44" s="245"/>
      <c r="AZ44" s="245"/>
      <c r="BA44" s="245"/>
      <c r="BB44" s="245"/>
      <c r="BC44" s="245"/>
      <c r="BD44" s="245"/>
      <c r="BE44" s="245"/>
      <c r="BF44" s="245"/>
      <c r="BG44" s="245"/>
      <c r="BH44" s="245"/>
      <c r="BI44" s="245"/>
      <c r="BJ44" s="245"/>
      <c r="BK44" s="245"/>
      <c r="BL44" s="245"/>
      <c r="BM44" s="299">
        <f t="shared" si="2"/>
        <v>47071</v>
      </c>
      <c r="BN44" s="373"/>
      <c r="BX44" s="373"/>
      <c r="BZ44" s="8" t="s">
        <v>592</v>
      </c>
      <c r="CA44" s="9" t="s">
        <v>590</v>
      </c>
      <c r="CB44" s="45" t="s">
        <v>91</v>
      </c>
      <c r="CC44" s="1" t="s">
        <v>522</v>
      </c>
      <c r="CD44" s="1" t="s">
        <v>50</v>
      </c>
      <c r="CE44" s="11">
        <v>45611</v>
      </c>
      <c r="CF44" s="11">
        <v>47071</v>
      </c>
      <c r="CG44" s="2">
        <f t="shared" si="32"/>
        <v>45597</v>
      </c>
      <c r="CH44" s="2">
        <f t="shared" si="33"/>
        <v>47058</v>
      </c>
      <c r="CI44" s="52" t="s">
        <v>0</v>
      </c>
      <c r="CJ44" s="71" t="s">
        <v>539</v>
      </c>
      <c r="CK44" s="45"/>
      <c r="CL44" s="365" t="s">
        <v>10</v>
      </c>
      <c r="CM44" s="366"/>
      <c r="CN44" s="52" t="s">
        <v>10</v>
      </c>
      <c r="CO44" s="2">
        <f t="shared" si="34"/>
        <v>45341</v>
      </c>
      <c r="CP44" s="2">
        <f t="shared" si="35"/>
        <v>45351</v>
      </c>
      <c r="CQ44" s="2">
        <f t="shared" si="36"/>
        <v>45401</v>
      </c>
      <c r="CR44" s="2">
        <f t="shared" si="37"/>
        <v>45412</v>
      </c>
      <c r="CS44" s="2">
        <f t="shared" si="38"/>
        <v>45401</v>
      </c>
      <c r="CT44" s="2">
        <f t="shared" si="39"/>
        <v>45412</v>
      </c>
      <c r="CU44" s="2">
        <f t="shared" si="40"/>
        <v>45611</v>
      </c>
      <c r="CV44" s="2">
        <f t="shared" si="41"/>
        <v>45597</v>
      </c>
    </row>
    <row r="45" spans="1:100" ht="32.5" customHeight="1">
      <c r="A45" s="130" t="s">
        <v>65</v>
      </c>
      <c r="B45" s="130" t="s">
        <v>584</v>
      </c>
      <c r="C45" s="131" t="s">
        <v>591</v>
      </c>
      <c r="D45" s="132" t="str">
        <f t="shared" ca="1" si="1"/>
        <v>À venir</v>
      </c>
      <c r="E45" s="244"/>
      <c r="F45" s="245"/>
      <c r="G45" s="245"/>
      <c r="H45" s="245"/>
      <c r="I45" s="245"/>
      <c r="J45" s="245"/>
      <c r="K45" s="245"/>
      <c r="L45" s="245"/>
      <c r="M45" s="245"/>
      <c r="N45" s="245"/>
      <c r="O45" s="245"/>
      <c r="P45" s="245"/>
      <c r="Q45" s="245"/>
      <c r="R45" s="245"/>
      <c r="S45" s="245"/>
      <c r="T45" s="245"/>
      <c r="U45" s="245"/>
      <c r="V45" s="245"/>
      <c r="W45" s="245"/>
      <c r="X45" s="245"/>
      <c r="Y45" s="245"/>
      <c r="Z45" s="245"/>
      <c r="AA45" s="245"/>
      <c r="AB45" s="245"/>
      <c r="AC45" s="245"/>
      <c r="AD45" s="245"/>
      <c r="AE45" s="245"/>
      <c r="AF45" s="245"/>
      <c r="AG45" s="245"/>
      <c r="AH45" s="245"/>
      <c r="AI45" s="245"/>
      <c r="AJ45" s="245"/>
      <c r="AK45" s="245"/>
      <c r="AL45" s="245"/>
      <c r="AM45" s="245"/>
      <c r="AN45" s="245"/>
      <c r="AO45" s="245"/>
      <c r="AP45" s="245"/>
      <c r="AQ45" s="245"/>
      <c r="AR45" s="245"/>
      <c r="AS45" s="245"/>
      <c r="AT45" s="245"/>
      <c r="AU45" s="245"/>
      <c r="AV45" s="245"/>
      <c r="AW45" s="245"/>
      <c r="AX45" s="245"/>
      <c r="AY45" s="245"/>
      <c r="AZ45" s="245"/>
      <c r="BA45" s="245"/>
      <c r="BB45" s="245"/>
      <c r="BC45" s="245"/>
      <c r="BD45" s="245"/>
      <c r="BE45" s="245"/>
      <c r="BF45" s="245"/>
      <c r="BG45" s="245"/>
      <c r="BH45" s="245"/>
      <c r="BI45" s="245"/>
      <c r="BJ45" s="245"/>
      <c r="BK45" s="245"/>
      <c r="BL45" s="245"/>
      <c r="BM45" s="299">
        <f t="shared" si="2"/>
        <v>48532</v>
      </c>
      <c r="BN45" s="373"/>
      <c r="BX45" s="373"/>
      <c r="BZ45" s="8" t="s">
        <v>592</v>
      </c>
      <c r="CA45" s="9" t="s">
        <v>532</v>
      </c>
      <c r="CB45" s="45"/>
      <c r="CC45" s="1"/>
      <c r="CD45" s="1"/>
      <c r="CE45" s="11">
        <f>CF44+1</f>
        <v>47072</v>
      </c>
      <c r="CF45" s="11">
        <f>CE45+1460</f>
        <v>48532</v>
      </c>
      <c r="CG45" s="2">
        <f t="shared" si="32"/>
        <v>47058</v>
      </c>
      <c r="CH45" s="2">
        <f t="shared" si="33"/>
        <v>48519</v>
      </c>
      <c r="CI45" s="52" t="s">
        <v>0</v>
      </c>
      <c r="CJ45" s="71" t="s">
        <v>539</v>
      </c>
      <c r="CK45" s="45"/>
      <c r="CL45" s="365" t="s">
        <v>10</v>
      </c>
      <c r="CM45" s="366"/>
      <c r="CN45" s="52" t="s">
        <v>10</v>
      </c>
      <c r="CO45" s="2">
        <f t="shared" si="34"/>
        <v>46802</v>
      </c>
      <c r="CP45" s="2">
        <f t="shared" si="35"/>
        <v>46812</v>
      </c>
      <c r="CQ45" s="2">
        <f t="shared" si="36"/>
        <v>46862</v>
      </c>
      <c r="CR45" s="2">
        <f t="shared" si="37"/>
        <v>46873</v>
      </c>
      <c r="CS45" s="2">
        <f t="shared" si="38"/>
        <v>46862</v>
      </c>
      <c r="CT45" s="2">
        <f t="shared" si="39"/>
        <v>46873</v>
      </c>
      <c r="CU45" s="2">
        <f t="shared" si="40"/>
        <v>47072</v>
      </c>
      <c r="CV45" s="2">
        <f t="shared" si="41"/>
        <v>47058</v>
      </c>
    </row>
    <row r="46" spans="1:100" ht="32.5" customHeight="1">
      <c r="A46" s="304" t="s">
        <v>593</v>
      </c>
      <c r="B46" s="130" t="s">
        <v>584</v>
      </c>
      <c r="C46" s="131" t="s">
        <v>594</v>
      </c>
      <c r="D46" s="132" t="str">
        <f t="shared" ca="1" si="1"/>
        <v>En cours</v>
      </c>
      <c r="E46" s="244"/>
      <c r="F46" s="245"/>
      <c r="G46" s="245"/>
      <c r="H46" s="245"/>
      <c r="I46" s="245"/>
      <c r="J46" s="245"/>
      <c r="K46" s="245"/>
      <c r="L46" s="245"/>
      <c r="M46" s="245"/>
      <c r="N46" s="245"/>
      <c r="O46" s="245"/>
      <c r="P46" s="245"/>
      <c r="Q46" s="245"/>
      <c r="R46" s="245"/>
      <c r="S46" s="245"/>
      <c r="T46" s="245"/>
      <c r="U46" s="245"/>
      <c r="V46" s="245"/>
      <c r="W46" s="245"/>
      <c r="X46" s="245"/>
      <c r="Y46" s="245"/>
      <c r="Z46" s="245"/>
      <c r="AA46" s="245"/>
      <c r="AB46" s="245"/>
      <c r="AC46" s="245"/>
      <c r="AD46" s="245"/>
      <c r="AE46" s="245"/>
      <c r="AF46" s="245"/>
      <c r="AG46" s="245"/>
      <c r="AH46" s="245"/>
      <c r="AI46" s="245"/>
      <c r="AJ46" s="245"/>
      <c r="AK46" s="245"/>
      <c r="AL46" s="245"/>
      <c r="AM46" s="245"/>
      <c r="AN46" s="245"/>
      <c r="AO46" s="245"/>
      <c r="AP46" s="245"/>
      <c r="AQ46" s="245"/>
      <c r="AR46" s="245"/>
      <c r="AS46" s="245"/>
      <c r="AT46" s="245"/>
      <c r="AU46" s="245"/>
      <c r="AV46" s="245"/>
      <c r="AW46" s="245"/>
      <c r="AX46" s="245"/>
      <c r="AY46" s="245"/>
      <c r="AZ46" s="245"/>
      <c r="BA46" s="245"/>
      <c r="BB46" s="245"/>
      <c r="BC46" s="245"/>
      <c r="BD46" s="245"/>
      <c r="BE46" s="245"/>
      <c r="BF46" s="245"/>
      <c r="BG46" s="245"/>
      <c r="BH46" s="245"/>
      <c r="BI46" s="245"/>
      <c r="BJ46" s="245"/>
      <c r="BK46" s="245"/>
      <c r="BL46" s="245"/>
      <c r="BM46" s="299">
        <f t="shared" si="2"/>
        <v>47004</v>
      </c>
      <c r="BN46" s="373"/>
      <c r="BX46" s="373"/>
      <c r="BZ46" s="8" t="s">
        <v>593</v>
      </c>
      <c r="CA46" s="9" t="s">
        <v>593</v>
      </c>
      <c r="CB46" s="45" t="s">
        <v>91</v>
      </c>
      <c r="CC46" s="1" t="s">
        <v>522</v>
      </c>
      <c r="CD46" s="59" t="s">
        <v>63</v>
      </c>
      <c r="CE46" s="11">
        <v>45544</v>
      </c>
      <c r="CF46" s="11">
        <v>47004</v>
      </c>
      <c r="CG46" s="2">
        <f t="shared" si="32"/>
        <v>45536</v>
      </c>
      <c r="CH46" s="2">
        <f t="shared" si="33"/>
        <v>46997</v>
      </c>
      <c r="CI46" s="52" t="s">
        <v>0</v>
      </c>
      <c r="CJ46" s="71" t="s">
        <v>539</v>
      </c>
      <c r="CK46" s="45"/>
      <c r="CL46" s="365" t="s">
        <v>10</v>
      </c>
      <c r="CM46" s="366"/>
      <c r="CN46" s="52" t="s">
        <v>10</v>
      </c>
      <c r="CO46" s="2">
        <f t="shared" si="34"/>
        <v>45274</v>
      </c>
      <c r="CP46" s="2">
        <f t="shared" si="35"/>
        <v>45261</v>
      </c>
      <c r="CQ46" s="2">
        <f t="shared" si="36"/>
        <v>45334</v>
      </c>
      <c r="CR46" s="2">
        <f t="shared" si="37"/>
        <v>45323</v>
      </c>
      <c r="CS46" s="2">
        <f t="shared" si="38"/>
        <v>45334</v>
      </c>
      <c r="CT46" s="2">
        <f t="shared" si="39"/>
        <v>45323</v>
      </c>
      <c r="CU46" s="2">
        <f t="shared" si="40"/>
        <v>45544</v>
      </c>
      <c r="CV46" s="2">
        <f t="shared" si="41"/>
        <v>45536</v>
      </c>
    </row>
    <row r="47" spans="1:100" ht="32.5" customHeight="1">
      <c r="A47" s="130" t="s">
        <v>65</v>
      </c>
      <c r="B47" s="130" t="s">
        <v>584</v>
      </c>
      <c r="C47" s="131" t="s">
        <v>594</v>
      </c>
      <c r="D47" s="132" t="str">
        <f t="shared" ca="1" si="1"/>
        <v>À venir</v>
      </c>
      <c r="E47" s="244"/>
      <c r="F47" s="245"/>
      <c r="G47" s="245"/>
      <c r="H47" s="245"/>
      <c r="I47" s="245"/>
      <c r="J47" s="245"/>
      <c r="K47" s="245"/>
      <c r="L47" s="245"/>
      <c r="M47" s="245"/>
      <c r="N47" s="245"/>
      <c r="O47" s="245"/>
      <c r="P47" s="245"/>
      <c r="Q47" s="245"/>
      <c r="R47" s="245"/>
      <c r="S47" s="245"/>
      <c r="T47" s="245"/>
      <c r="U47" s="245"/>
      <c r="V47" s="245"/>
      <c r="W47" s="245"/>
      <c r="X47" s="245"/>
      <c r="Y47" s="245"/>
      <c r="Z47" s="245"/>
      <c r="AA47" s="245"/>
      <c r="AB47" s="245"/>
      <c r="AC47" s="245"/>
      <c r="AD47" s="245"/>
      <c r="AE47" s="245"/>
      <c r="AF47" s="245"/>
      <c r="AG47" s="245"/>
      <c r="AH47" s="245"/>
      <c r="AI47" s="245"/>
      <c r="AJ47" s="245"/>
      <c r="AK47" s="245"/>
      <c r="AL47" s="245"/>
      <c r="AM47" s="245"/>
      <c r="AN47" s="245"/>
      <c r="AO47" s="245"/>
      <c r="AP47" s="245"/>
      <c r="AQ47" s="245"/>
      <c r="AR47" s="245"/>
      <c r="AS47" s="245"/>
      <c r="AT47" s="245"/>
      <c r="AU47" s="245"/>
      <c r="AV47" s="245"/>
      <c r="AW47" s="245"/>
      <c r="AX47" s="245"/>
      <c r="AY47" s="245"/>
      <c r="AZ47" s="245"/>
      <c r="BA47" s="245"/>
      <c r="BB47" s="245"/>
      <c r="BC47" s="245"/>
      <c r="BD47" s="245"/>
      <c r="BE47" s="245"/>
      <c r="BF47" s="245"/>
      <c r="BG47" s="245"/>
      <c r="BH47" s="245"/>
      <c r="BI47" s="245"/>
      <c r="BJ47" s="245"/>
      <c r="BK47" s="245"/>
      <c r="BL47" s="245"/>
      <c r="BM47" s="299">
        <f t="shared" si="2"/>
        <v>48465</v>
      </c>
      <c r="BN47" s="373"/>
      <c r="BX47" s="373"/>
      <c r="BZ47" s="8" t="s">
        <v>593</v>
      </c>
      <c r="CA47" s="9" t="s">
        <v>532</v>
      </c>
      <c r="CB47" s="45"/>
      <c r="CC47" s="1"/>
      <c r="CD47" s="59"/>
      <c r="CE47" s="11">
        <f>CF46+1</f>
        <v>47005</v>
      </c>
      <c r="CF47" s="11">
        <f>CE47+1460</f>
        <v>48465</v>
      </c>
      <c r="CG47" s="2">
        <f t="shared" si="32"/>
        <v>46997</v>
      </c>
      <c r="CH47" s="2">
        <f t="shared" si="33"/>
        <v>48458</v>
      </c>
      <c r="CI47" s="52" t="s">
        <v>0</v>
      </c>
      <c r="CJ47" s="71" t="s">
        <v>539</v>
      </c>
      <c r="CK47" s="45"/>
      <c r="CL47" s="365" t="s">
        <v>10</v>
      </c>
      <c r="CM47" s="366"/>
      <c r="CN47" s="52" t="s">
        <v>10</v>
      </c>
      <c r="CO47" s="2">
        <f t="shared" si="34"/>
        <v>46735</v>
      </c>
      <c r="CP47" s="2">
        <f t="shared" si="35"/>
        <v>46722</v>
      </c>
      <c r="CQ47" s="2">
        <f t="shared" si="36"/>
        <v>46795</v>
      </c>
      <c r="CR47" s="2">
        <f t="shared" si="37"/>
        <v>46784</v>
      </c>
      <c r="CS47" s="2">
        <f t="shared" si="38"/>
        <v>46795</v>
      </c>
      <c r="CT47" s="2">
        <f t="shared" si="39"/>
        <v>46784</v>
      </c>
      <c r="CU47" s="2">
        <f t="shared" si="40"/>
        <v>47005</v>
      </c>
      <c r="CV47" s="2">
        <f t="shared" si="41"/>
        <v>46997</v>
      </c>
    </row>
    <row r="48" spans="1:100" ht="32.5" customHeight="1">
      <c r="A48" s="130" t="s">
        <v>595</v>
      </c>
      <c r="B48" s="130" t="s">
        <v>584</v>
      </c>
      <c r="C48" s="131" t="s">
        <v>596</v>
      </c>
      <c r="D48" s="132" t="str">
        <f ca="1">IF(CF48&lt;TODAY(),"Terminé",(IF(CE48&gt;=TODAY(),"À venir","En cours")))</f>
        <v>En cours</v>
      </c>
      <c r="E48" s="244"/>
      <c r="F48" s="245"/>
      <c r="G48" s="245"/>
      <c r="H48" s="245"/>
      <c r="I48" s="245"/>
      <c r="J48" s="245"/>
      <c r="K48" s="245"/>
      <c r="L48" s="245"/>
      <c r="M48" s="245"/>
      <c r="N48" s="245"/>
      <c r="O48" s="245"/>
      <c r="P48" s="245"/>
      <c r="Q48" s="245"/>
      <c r="R48" s="245"/>
      <c r="S48" s="245"/>
      <c r="T48" s="245"/>
      <c r="U48" s="245"/>
      <c r="V48" s="245"/>
      <c r="W48" s="245"/>
      <c r="X48" s="245"/>
      <c r="Y48" s="245"/>
      <c r="Z48" s="245"/>
      <c r="AA48" s="245"/>
      <c r="AB48" s="245"/>
      <c r="AC48" s="245"/>
      <c r="AD48" s="245"/>
      <c r="AE48" s="245"/>
      <c r="AF48" s="245"/>
      <c r="AG48" s="245"/>
      <c r="AH48" s="245"/>
      <c r="AI48" s="245"/>
      <c r="AJ48" s="245"/>
      <c r="AK48" s="245"/>
      <c r="AL48" s="245"/>
      <c r="AM48" s="245"/>
      <c r="AN48" s="245"/>
      <c r="AO48" s="245"/>
      <c r="AP48" s="245"/>
      <c r="AQ48" s="245"/>
      <c r="AR48" s="245"/>
      <c r="AS48" s="245"/>
      <c r="AT48" s="245"/>
      <c r="AU48" s="245"/>
      <c r="AV48" s="245"/>
      <c r="AW48" s="245"/>
      <c r="AX48" s="245"/>
      <c r="AY48" s="245"/>
      <c r="AZ48" s="245"/>
      <c r="BA48" s="245"/>
      <c r="BB48" s="245"/>
      <c r="BC48" s="245"/>
      <c r="BD48" s="245"/>
      <c r="BE48" s="245"/>
      <c r="BF48" s="245"/>
      <c r="BG48" s="245"/>
      <c r="BH48" s="245"/>
      <c r="BI48" s="245"/>
      <c r="BJ48" s="245"/>
      <c r="BK48" s="245"/>
      <c r="BL48" s="245"/>
      <c r="BM48" s="299">
        <f>CF48</f>
        <v>46432</v>
      </c>
      <c r="BN48" s="373"/>
      <c r="BX48" s="373"/>
      <c r="BZ48" s="8" t="s">
        <v>595</v>
      </c>
      <c r="CA48" s="8" t="s">
        <v>595</v>
      </c>
      <c r="CB48" s="45"/>
      <c r="CC48" s="1"/>
      <c r="CD48" s="59"/>
      <c r="CE48" s="11">
        <v>46068</v>
      </c>
      <c r="CF48" s="11">
        <v>46432</v>
      </c>
      <c r="CG48" s="2">
        <f t="shared" ref="CG48:CH52" si="105">IF(DAY(CE48)&lt;=15,DATE(YEAR(CE48),MONTH(CE48),1),EOMONTH(CE48,0))</f>
        <v>46054</v>
      </c>
      <c r="CH48" s="2">
        <f t="shared" si="105"/>
        <v>46419</v>
      </c>
      <c r="CI48" s="52" t="s">
        <v>0</v>
      </c>
      <c r="CJ48" s="71" t="s">
        <v>539</v>
      </c>
      <c r="CK48" s="45"/>
      <c r="CL48" s="365" t="s">
        <v>10</v>
      </c>
      <c r="CM48" s="366"/>
      <c r="CN48" s="52" t="s">
        <v>10</v>
      </c>
      <c r="CO48" s="2">
        <f>CQ48-60</f>
        <v>45798</v>
      </c>
      <c r="CP48" s="2">
        <f>IF(DAY(CO48)&lt;=15,DATE(YEAR(CO48),MONTH(CO48),1),EOMONTH(CO48,0))</f>
        <v>45808</v>
      </c>
      <c r="CQ48" s="2">
        <f>CS48</f>
        <v>45858</v>
      </c>
      <c r="CR48" s="2">
        <f>IF(DAY(CQ48)&lt;=15,DATE(YEAR(CQ48),MONTH(CQ48),1),EOMONTH(CQ48,0))</f>
        <v>45869</v>
      </c>
      <c r="CS48" s="2">
        <f>CU48-210</f>
        <v>45858</v>
      </c>
      <c r="CT48" s="2">
        <f>IF(DAY(CS48)&lt;=15,DATE(YEAR(CS48),MONTH(CS48),1),EOMONTH(CS48,0))</f>
        <v>45869</v>
      </c>
      <c r="CU48" s="2">
        <f>CE48</f>
        <v>46068</v>
      </c>
      <c r="CV48" s="2">
        <f>IF(DAY(CU48)&lt;=15,DATE(YEAR(CU48),MONTH(CU48),1),EOMONTH(CU48,0))</f>
        <v>46054</v>
      </c>
    </row>
    <row r="49" spans="1:100" ht="32.5" customHeight="1">
      <c r="A49" s="130" t="s">
        <v>597</v>
      </c>
      <c r="B49" s="130" t="s">
        <v>584</v>
      </c>
      <c r="C49" s="131" t="s">
        <v>598</v>
      </c>
      <c r="D49" s="132" t="str">
        <f ca="1">IF(CF49&lt;TODAY(),"Terminé",(IF(CE49&gt;=TODAY(),"À venir","En cours")))</f>
        <v>À venir</v>
      </c>
      <c r="E49" s="244"/>
      <c r="F49" s="245"/>
      <c r="G49" s="245"/>
      <c r="H49" s="245"/>
      <c r="I49" s="245"/>
      <c r="J49" s="245"/>
      <c r="K49" s="245"/>
      <c r="L49" s="245"/>
      <c r="M49" s="245"/>
      <c r="N49" s="245"/>
      <c r="O49" s="245"/>
      <c r="P49" s="245"/>
      <c r="Q49" s="245"/>
      <c r="R49" s="245"/>
      <c r="S49" s="245"/>
      <c r="T49" s="245"/>
      <c r="U49" s="245"/>
      <c r="V49" s="245"/>
      <c r="W49" s="245"/>
      <c r="X49" s="245"/>
      <c r="Y49" s="245"/>
      <c r="Z49" s="245"/>
      <c r="AA49" s="245"/>
      <c r="AB49" s="245"/>
      <c r="AC49" s="245"/>
      <c r="AD49" s="245"/>
      <c r="AE49" s="245"/>
      <c r="AF49" s="245"/>
      <c r="AG49" s="245"/>
      <c r="AH49" s="245"/>
      <c r="AI49" s="245"/>
      <c r="AJ49" s="245"/>
      <c r="AK49" s="245"/>
      <c r="AL49" s="245"/>
      <c r="AM49" s="245"/>
      <c r="AN49" s="245"/>
      <c r="AO49" s="245"/>
      <c r="AP49" s="245"/>
      <c r="AQ49" s="245"/>
      <c r="AR49" s="245"/>
      <c r="AS49" s="245"/>
      <c r="AT49" s="245"/>
      <c r="AU49" s="245"/>
      <c r="AV49" s="245"/>
      <c r="AW49" s="245"/>
      <c r="AX49" s="245"/>
      <c r="AY49" s="245"/>
      <c r="AZ49" s="245"/>
      <c r="BA49" s="245"/>
      <c r="BB49" s="245"/>
      <c r="BC49" s="245"/>
      <c r="BD49" s="245"/>
      <c r="BE49" s="245"/>
      <c r="BF49" s="245"/>
      <c r="BG49" s="245"/>
      <c r="BH49" s="245"/>
      <c r="BI49" s="245"/>
      <c r="BJ49" s="245"/>
      <c r="BK49" s="245"/>
      <c r="BL49" s="245"/>
      <c r="BM49" s="299">
        <f>CF49</f>
        <v>47573</v>
      </c>
      <c r="BN49" s="373"/>
      <c r="BX49" s="373"/>
      <c r="BZ49" s="8" t="s">
        <v>597</v>
      </c>
      <c r="CA49" s="8" t="s">
        <v>597</v>
      </c>
      <c r="CB49" s="45"/>
      <c r="CC49" s="1"/>
      <c r="CD49" s="59"/>
      <c r="CE49" s="11">
        <v>46127</v>
      </c>
      <c r="CF49" s="11">
        <v>47573</v>
      </c>
      <c r="CG49" s="2">
        <f t="shared" si="105"/>
        <v>46113</v>
      </c>
      <c r="CH49" s="2">
        <f t="shared" si="105"/>
        <v>47573</v>
      </c>
      <c r="CI49" s="52" t="s">
        <v>0</v>
      </c>
      <c r="CJ49" s="71" t="s">
        <v>539</v>
      </c>
      <c r="CK49" s="45"/>
      <c r="CL49" s="365" t="s">
        <v>10</v>
      </c>
      <c r="CM49" s="366"/>
      <c r="CN49" s="52" t="s">
        <v>10</v>
      </c>
      <c r="CO49" s="2">
        <f>CQ49-60</f>
        <v>45857</v>
      </c>
      <c r="CP49" s="2">
        <f>IF(DAY(CO49)&lt;=15,DATE(YEAR(CO49),MONTH(CO49),1),EOMONTH(CO49,0))</f>
        <v>45869</v>
      </c>
      <c r="CQ49" s="2">
        <f>CS49</f>
        <v>45917</v>
      </c>
      <c r="CR49" s="2">
        <f>IF(DAY(CQ49)&lt;=15,DATE(YEAR(CQ49),MONTH(CQ49),1),EOMONTH(CQ49,0))</f>
        <v>45930</v>
      </c>
      <c r="CS49" s="2">
        <f>CU49-210</f>
        <v>45917</v>
      </c>
      <c r="CT49" s="2">
        <f>IF(DAY(CS49)&lt;=15,DATE(YEAR(CS49),MONTH(CS49),1),EOMONTH(CS49,0))</f>
        <v>45930</v>
      </c>
      <c r="CU49" s="2">
        <f>CE49</f>
        <v>46127</v>
      </c>
      <c r="CV49" s="2">
        <f>IF(DAY(CU49)&lt;=15,DATE(YEAR(CU49),MONTH(CU49),1),EOMONTH(CU49,0))</f>
        <v>46113</v>
      </c>
    </row>
    <row r="50" spans="1:100" ht="32.5" customHeight="1">
      <c r="A50" s="130" t="s">
        <v>599</v>
      </c>
      <c r="B50" s="130" t="s">
        <v>584</v>
      </c>
      <c r="C50" s="131" t="s">
        <v>600</v>
      </c>
      <c r="D50" s="132" t="str">
        <f ca="1">IF(CF50&lt;TODAY(),"Terminé",(IF(CE50&gt;=TODAY(),"À venir","En cours")))</f>
        <v>En cours</v>
      </c>
      <c r="E50" s="244"/>
      <c r="F50" s="245"/>
      <c r="G50" s="245"/>
      <c r="H50" s="245"/>
      <c r="I50" s="245"/>
      <c r="J50" s="245"/>
      <c r="K50" s="245"/>
      <c r="L50" s="245"/>
      <c r="M50" s="245"/>
      <c r="N50" s="245"/>
      <c r="O50" s="245"/>
      <c r="P50" s="245"/>
      <c r="Q50" s="245"/>
      <c r="R50" s="245"/>
      <c r="S50" s="245"/>
      <c r="T50" s="245"/>
      <c r="U50" s="245"/>
      <c r="V50" s="245"/>
      <c r="W50" s="245"/>
      <c r="X50" s="245"/>
      <c r="Y50" s="245"/>
      <c r="Z50" s="245"/>
      <c r="AA50" s="245"/>
      <c r="AB50" s="245"/>
      <c r="AC50" s="245"/>
      <c r="AD50" s="245"/>
      <c r="AE50" s="245"/>
      <c r="AF50" s="245"/>
      <c r="AG50" s="245"/>
      <c r="AH50" s="245"/>
      <c r="AI50" s="245"/>
      <c r="AJ50" s="245"/>
      <c r="AK50" s="245"/>
      <c r="AL50" s="245"/>
      <c r="AM50" s="245"/>
      <c r="AN50" s="245"/>
      <c r="AO50" s="245"/>
      <c r="AP50" s="245"/>
      <c r="AQ50" s="245"/>
      <c r="AR50" s="245"/>
      <c r="AS50" s="245"/>
      <c r="AT50" s="245"/>
      <c r="AU50" s="245"/>
      <c r="AV50" s="245"/>
      <c r="AW50" s="245"/>
      <c r="AX50" s="245"/>
      <c r="AY50" s="245"/>
      <c r="AZ50" s="245"/>
      <c r="BA50" s="245"/>
      <c r="BB50" s="245"/>
      <c r="BC50" s="245"/>
      <c r="BD50" s="245"/>
      <c r="BE50" s="245"/>
      <c r="BF50" s="245"/>
      <c r="BG50" s="245"/>
      <c r="BH50" s="245"/>
      <c r="BI50" s="245"/>
      <c r="BJ50" s="245"/>
      <c r="BK50" s="245"/>
      <c r="BL50" s="245"/>
      <c r="BM50" s="299">
        <f>CF50</f>
        <v>46432</v>
      </c>
      <c r="BN50" s="373"/>
      <c r="BX50" s="373"/>
      <c r="BZ50" s="8" t="s">
        <v>599</v>
      </c>
      <c r="CA50" s="8" t="s">
        <v>599</v>
      </c>
      <c r="CB50" s="45" t="s">
        <v>91</v>
      </c>
      <c r="CC50" s="1"/>
      <c r="CD50" s="59"/>
      <c r="CE50" s="11">
        <v>46068</v>
      </c>
      <c r="CF50" s="11">
        <v>46432</v>
      </c>
      <c r="CG50" s="2">
        <f t="shared" si="105"/>
        <v>46054</v>
      </c>
      <c r="CH50" s="2">
        <f t="shared" si="105"/>
        <v>46419</v>
      </c>
      <c r="CI50" s="52"/>
      <c r="CJ50" s="71"/>
      <c r="CK50" s="45"/>
      <c r="CL50" s="365"/>
      <c r="CM50" s="366"/>
      <c r="CN50" s="52"/>
      <c r="CO50" s="2">
        <f>CQ50-60</f>
        <v>45798</v>
      </c>
      <c r="CP50" s="2">
        <f>IF(DAY(CO50)&lt;=15,DATE(YEAR(CO50),MONTH(CO50),1),EOMONTH(CO50,0))</f>
        <v>45808</v>
      </c>
      <c r="CQ50" s="2">
        <f>CS50</f>
        <v>45858</v>
      </c>
      <c r="CR50" s="2">
        <f>IF(DAY(CQ50)&lt;=15,DATE(YEAR(CQ50),MONTH(CQ50),1),EOMONTH(CQ50,0))</f>
        <v>45869</v>
      </c>
      <c r="CS50" s="2">
        <f>CU50-210</f>
        <v>45858</v>
      </c>
      <c r="CT50" s="2">
        <f>IF(DAY(CS50)&lt;=15,DATE(YEAR(CS50),MONTH(CS50),1),EOMONTH(CS50,0))</f>
        <v>45869</v>
      </c>
      <c r="CU50" s="2">
        <f>CE50</f>
        <v>46068</v>
      </c>
      <c r="CV50" s="2">
        <f>IF(DAY(CU50)&lt;=15,DATE(YEAR(CU50),MONTH(CU50),1),EOMONTH(CU50,0))</f>
        <v>46054</v>
      </c>
    </row>
    <row r="51" spans="1:100" ht="32.5" customHeight="1">
      <c r="A51" s="130" t="s">
        <v>601</v>
      </c>
      <c r="B51" s="131" t="s">
        <v>602</v>
      </c>
      <c r="C51" s="131" t="s">
        <v>603</v>
      </c>
      <c r="D51" s="132" t="str">
        <f ca="1">IF(CF51&lt;TODAY(),"Terminé",(IF(CE51&gt;=TODAY(),"À venir","En cours")))</f>
        <v>En cours</v>
      </c>
      <c r="E51" s="244"/>
      <c r="F51" s="245"/>
      <c r="G51" s="245"/>
      <c r="H51" s="245"/>
      <c r="I51" s="245"/>
      <c r="J51" s="245"/>
      <c r="K51" s="245"/>
      <c r="L51" s="245"/>
      <c r="M51" s="245"/>
      <c r="N51" s="245"/>
      <c r="O51" s="245"/>
      <c r="P51" s="245"/>
      <c r="Q51" s="245"/>
      <c r="R51" s="245"/>
      <c r="S51" s="245"/>
      <c r="T51" s="245"/>
      <c r="U51" s="245"/>
      <c r="V51" s="245"/>
      <c r="W51" s="245"/>
      <c r="X51" s="245"/>
      <c r="Y51" s="245"/>
      <c r="Z51" s="245"/>
      <c r="AA51" s="245"/>
      <c r="AB51" s="245"/>
      <c r="AC51" s="245"/>
      <c r="AD51" s="245"/>
      <c r="AE51" s="245"/>
      <c r="AF51" s="245"/>
      <c r="AG51" s="245"/>
      <c r="AH51" s="245"/>
      <c r="AI51" s="245"/>
      <c r="AJ51" s="245"/>
      <c r="AK51" s="245"/>
      <c r="AL51" s="245"/>
      <c r="AM51" s="245"/>
      <c r="AN51" s="245"/>
      <c r="AO51" s="245"/>
      <c r="AP51" s="245"/>
      <c r="AQ51" s="245"/>
      <c r="AR51" s="245"/>
      <c r="AS51" s="245"/>
      <c r="AT51" s="245"/>
      <c r="AU51" s="245"/>
      <c r="AV51" s="245"/>
      <c r="AW51" s="245"/>
      <c r="AX51" s="245"/>
      <c r="AY51" s="245"/>
      <c r="AZ51" s="245"/>
      <c r="BA51" s="245"/>
      <c r="BB51" s="245"/>
      <c r="BC51" s="245"/>
      <c r="BD51" s="245"/>
      <c r="BE51" s="245"/>
      <c r="BF51" s="245"/>
      <c r="BG51" s="245"/>
      <c r="BH51" s="245"/>
      <c r="BI51" s="245"/>
      <c r="BJ51" s="245"/>
      <c r="BK51" s="245"/>
      <c r="BL51" s="245"/>
      <c r="BM51" s="299">
        <f>CF51</f>
        <v>46578</v>
      </c>
      <c r="BN51" s="373"/>
      <c r="BX51" s="373"/>
      <c r="BZ51" s="8" t="s">
        <v>601</v>
      </c>
      <c r="CA51" s="8" t="s">
        <v>601</v>
      </c>
      <c r="CB51" s="45" t="s">
        <v>91</v>
      </c>
      <c r="CC51" s="1"/>
      <c r="CD51" s="59"/>
      <c r="CE51" s="11">
        <v>46064</v>
      </c>
      <c r="CF51" s="11">
        <v>46578</v>
      </c>
      <c r="CG51" s="2">
        <f t="shared" si="105"/>
        <v>46054</v>
      </c>
      <c r="CH51" s="2">
        <f t="shared" si="105"/>
        <v>46569</v>
      </c>
      <c r="CI51" s="52"/>
      <c r="CJ51" s="71"/>
      <c r="CK51" s="45"/>
      <c r="CL51" s="365"/>
      <c r="CM51" s="366"/>
      <c r="CN51" s="52"/>
      <c r="CO51" s="2">
        <f>CQ51-60</f>
        <v>45794</v>
      </c>
      <c r="CP51" s="2">
        <f>IF(DAY(CO51)&lt;=15,DATE(YEAR(CO51),MONTH(CO51),1),EOMONTH(CO51,0))</f>
        <v>45808</v>
      </c>
      <c r="CQ51" s="2">
        <f>CS51</f>
        <v>45854</v>
      </c>
      <c r="CR51" s="2">
        <f>IF(DAY(CQ51)&lt;=15,DATE(YEAR(CQ51),MONTH(CQ51),1),EOMONTH(CQ51,0))</f>
        <v>45869</v>
      </c>
      <c r="CS51" s="2">
        <f>CU51-210</f>
        <v>45854</v>
      </c>
      <c r="CT51" s="2">
        <f>IF(DAY(CS51)&lt;=15,DATE(YEAR(CS51),MONTH(CS51),1),EOMONTH(CS51,0))</f>
        <v>45869</v>
      </c>
      <c r="CU51" s="2">
        <f>CE51</f>
        <v>46064</v>
      </c>
      <c r="CV51" s="2">
        <f>IF(DAY(CU51)&lt;=15,DATE(YEAR(CU51),MONTH(CU51),1),EOMONTH(CU51,0))</f>
        <v>46054</v>
      </c>
    </row>
    <row r="52" spans="1:100" ht="36.75" customHeight="1">
      <c r="A52" s="130" t="s">
        <v>604</v>
      </c>
      <c r="B52" s="131" t="s">
        <v>602</v>
      </c>
      <c r="C52" s="131" t="s">
        <v>605</v>
      </c>
      <c r="D52" s="132" t="str">
        <f t="shared" ca="1" si="1"/>
        <v>En cours</v>
      </c>
      <c r="E52" s="244"/>
      <c r="F52" s="245"/>
      <c r="G52" s="245"/>
      <c r="H52" s="245"/>
      <c r="I52" s="245"/>
      <c r="J52" s="245"/>
      <c r="K52" s="245"/>
      <c r="L52" s="245"/>
      <c r="M52" s="245"/>
      <c r="N52" s="245"/>
      <c r="O52" s="245"/>
      <c r="P52" s="245"/>
      <c r="Q52" s="245"/>
      <c r="R52" s="245"/>
      <c r="S52" s="245"/>
      <c r="T52" s="245"/>
      <c r="U52" s="245"/>
      <c r="V52" s="245"/>
      <c r="W52" s="245"/>
      <c r="X52" s="245"/>
      <c r="Y52" s="245"/>
      <c r="Z52" s="245"/>
      <c r="AA52" s="245"/>
      <c r="AB52" s="245"/>
      <c r="AC52" s="245"/>
      <c r="AD52" s="245"/>
      <c r="AE52" s="245"/>
      <c r="AF52" s="245"/>
      <c r="AG52" s="245"/>
      <c r="AH52" s="245"/>
      <c r="AI52" s="245"/>
      <c r="AJ52" s="245"/>
      <c r="AK52" s="245"/>
      <c r="AL52" s="245"/>
      <c r="AM52" s="245"/>
      <c r="AN52" s="245"/>
      <c r="AO52" s="245"/>
      <c r="AP52" s="245"/>
      <c r="AQ52" s="245"/>
      <c r="AR52" s="245"/>
      <c r="AS52" s="245"/>
      <c r="AT52" s="245"/>
      <c r="AU52" s="245"/>
      <c r="AV52" s="245"/>
      <c r="AW52" s="245"/>
      <c r="AX52" s="245"/>
      <c r="AY52" s="245"/>
      <c r="AZ52" s="245"/>
      <c r="BA52" s="245"/>
      <c r="BB52" s="245"/>
      <c r="BC52" s="245"/>
      <c r="BD52" s="245"/>
      <c r="BE52" s="245"/>
      <c r="BF52" s="245"/>
      <c r="BG52" s="245"/>
      <c r="BH52" s="245"/>
      <c r="BI52" s="245"/>
      <c r="BJ52" s="245"/>
      <c r="BK52" s="245"/>
      <c r="BL52" s="245"/>
      <c r="BM52" s="299">
        <f>CF52</f>
        <v>47252.000243055554</v>
      </c>
      <c r="BN52" s="373"/>
      <c r="BX52" s="373"/>
      <c r="BZ52" s="8" t="s">
        <v>604</v>
      </c>
      <c r="CA52" s="9" t="s">
        <v>604</v>
      </c>
      <c r="CB52" s="45" t="s">
        <v>91</v>
      </c>
      <c r="CC52" s="1"/>
      <c r="CD52" s="59"/>
      <c r="CE52" s="11">
        <v>45931</v>
      </c>
      <c r="CF52" s="11">
        <v>47252.000243055554</v>
      </c>
      <c r="CG52" s="2">
        <f t="shared" si="105"/>
        <v>45931</v>
      </c>
      <c r="CH52" s="2">
        <f t="shared" si="105"/>
        <v>47239</v>
      </c>
      <c r="CI52" s="52" t="s">
        <v>0</v>
      </c>
      <c r="CJ52" s="71" t="s">
        <v>539</v>
      </c>
      <c r="CK52" s="45"/>
      <c r="CL52" s="365" t="s">
        <v>10</v>
      </c>
      <c r="CM52" s="366"/>
      <c r="CN52" s="52" t="s">
        <v>10</v>
      </c>
      <c r="CO52" s="2">
        <f>CQ52-60</f>
        <v>45661</v>
      </c>
      <c r="CP52" s="2">
        <f>IF(DAY(CO52)&lt;=15,DATE(YEAR(CO52),MONTH(CO52),1),EOMONTH(CO52,0))</f>
        <v>45658</v>
      </c>
      <c r="CQ52" s="2">
        <f>CS52</f>
        <v>45721</v>
      </c>
      <c r="CR52" s="2">
        <f>IF(DAY(CQ52)&lt;=15,DATE(YEAR(CQ52),MONTH(CQ52),1),EOMONTH(CQ52,0))</f>
        <v>45717</v>
      </c>
      <c r="CS52" s="2">
        <f>CU52-210</f>
        <v>45721</v>
      </c>
      <c r="CT52" s="2">
        <f>IF(DAY(CS52)&lt;=15,DATE(YEAR(CS52),MONTH(CS52),1),EOMONTH(CS52,0))</f>
        <v>45717</v>
      </c>
      <c r="CU52" s="2">
        <f>CE52</f>
        <v>45931</v>
      </c>
      <c r="CV52" s="2">
        <f>IF(DAY(CU52)&lt;=15,DATE(YEAR(CU52),MONTH(CU52),1),EOMONTH(CU52,0))</f>
        <v>45931</v>
      </c>
    </row>
    <row r="53" spans="1:100" ht="32.5" customHeight="1">
      <c r="A53" s="130" t="s">
        <v>606</v>
      </c>
      <c r="B53" s="131" t="s">
        <v>602</v>
      </c>
      <c r="C53" s="131" t="s">
        <v>607</v>
      </c>
      <c r="D53" s="132" t="str">
        <f t="shared" ca="1" si="1"/>
        <v>En cours</v>
      </c>
      <c r="E53" s="244"/>
      <c r="F53" s="245"/>
      <c r="G53" s="245"/>
      <c r="H53" s="245"/>
      <c r="I53" s="245"/>
      <c r="J53" s="245"/>
      <c r="K53" s="245"/>
      <c r="L53" s="245"/>
      <c r="M53" s="245"/>
      <c r="N53" s="245"/>
      <c r="O53" s="245"/>
      <c r="P53" s="245"/>
      <c r="Q53" s="245"/>
      <c r="R53" s="245"/>
      <c r="S53" s="245"/>
      <c r="T53" s="245"/>
      <c r="U53" s="245"/>
      <c r="V53" s="245"/>
      <c r="W53" s="245"/>
      <c r="X53" s="245"/>
      <c r="Y53" s="245"/>
      <c r="Z53" s="245"/>
      <c r="AA53" s="245"/>
      <c r="AB53" s="245"/>
      <c r="AC53" s="245"/>
      <c r="AD53" s="245"/>
      <c r="AE53" s="245"/>
      <c r="AF53" s="245"/>
      <c r="AG53" s="245"/>
      <c r="AH53" s="245"/>
      <c r="AI53" s="245"/>
      <c r="AJ53" s="245"/>
      <c r="AK53" s="245"/>
      <c r="AL53" s="245"/>
      <c r="AM53" s="245"/>
      <c r="AN53" s="245"/>
      <c r="AO53" s="245"/>
      <c r="AP53" s="245"/>
      <c r="AQ53" s="245"/>
      <c r="AR53" s="245"/>
      <c r="AS53" s="245"/>
      <c r="AT53" s="245"/>
      <c r="AU53" s="245"/>
      <c r="AV53" s="245"/>
      <c r="AW53" s="245"/>
      <c r="AX53" s="245"/>
      <c r="AY53" s="245"/>
      <c r="AZ53" s="245"/>
      <c r="BA53" s="245"/>
      <c r="BB53" s="245"/>
      <c r="BC53" s="245"/>
      <c r="BD53" s="245"/>
      <c r="BE53" s="245"/>
      <c r="BF53" s="245"/>
      <c r="BG53" s="245"/>
      <c r="BH53" s="245"/>
      <c r="BI53" s="245"/>
      <c r="BJ53" s="245"/>
      <c r="BK53" s="245"/>
      <c r="BL53" s="245"/>
      <c r="BM53" s="299">
        <f t="shared" si="2"/>
        <v>46850</v>
      </c>
      <c r="BN53" s="373"/>
      <c r="BX53" s="373"/>
      <c r="BZ53" s="8" t="s">
        <v>608</v>
      </c>
      <c r="CA53" s="9" t="s">
        <v>606</v>
      </c>
      <c r="CB53" s="45" t="s">
        <v>91</v>
      </c>
      <c r="CC53" s="1" t="s">
        <v>522</v>
      </c>
      <c r="CD53" s="59" t="s">
        <v>50</v>
      </c>
      <c r="CE53" s="11">
        <v>45390</v>
      </c>
      <c r="CF53" s="11">
        <f>CE53+1460</f>
        <v>46850</v>
      </c>
      <c r="CG53" s="2">
        <f t="shared" si="32"/>
        <v>45383</v>
      </c>
      <c r="CH53" s="2">
        <f t="shared" si="33"/>
        <v>46844</v>
      </c>
      <c r="CI53" s="52" t="s">
        <v>0</v>
      </c>
      <c r="CJ53" s="71" t="s">
        <v>539</v>
      </c>
      <c r="CK53" s="45"/>
      <c r="CL53" s="365" t="s">
        <v>10</v>
      </c>
      <c r="CM53" s="366"/>
      <c r="CN53" s="52" t="s">
        <v>10</v>
      </c>
      <c r="CO53" s="2">
        <f t="shared" si="34"/>
        <v>45120</v>
      </c>
      <c r="CP53" s="2">
        <f t="shared" si="35"/>
        <v>45108</v>
      </c>
      <c r="CQ53" s="2">
        <f t="shared" si="36"/>
        <v>45180</v>
      </c>
      <c r="CR53" s="2">
        <f t="shared" si="37"/>
        <v>45170</v>
      </c>
      <c r="CS53" s="2">
        <f t="shared" si="38"/>
        <v>45180</v>
      </c>
      <c r="CT53" s="2">
        <f t="shared" si="39"/>
        <v>45170</v>
      </c>
      <c r="CU53" s="2">
        <f t="shared" si="40"/>
        <v>45390</v>
      </c>
      <c r="CV53" s="2">
        <f t="shared" si="41"/>
        <v>45383</v>
      </c>
    </row>
    <row r="54" spans="1:100" ht="32.5" customHeight="1">
      <c r="A54" s="130" t="s">
        <v>65</v>
      </c>
      <c r="B54" s="131" t="s">
        <v>602</v>
      </c>
      <c r="C54" s="131" t="s">
        <v>607</v>
      </c>
      <c r="D54" s="132" t="str">
        <f t="shared" ca="1" si="1"/>
        <v>À venir</v>
      </c>
      <c r="E54" s="244"/>
      <c r="F54" s="245"/>
      <c r="G54" s="245"/>
      <c r="H54" s="245"/>
      <c r="I54" s="245"/>
      <c r="J54" s="245"/>
      <c r="K54" s="245"/>
      <c r="L54" s="245"/>
      <c r="M54" s="245"/>
      <c r="N54" s="245"/>
      <c r="O54" s="245"/>
      <c r="P54" s="245"/>
      <c r="Q54" s="245"/>
      <c r="R54" s="245"/>
      <c r="S54" s="245"/>
      <c r="T54" s="245"/>
      <c r="U54" s="245"/>
      <c r="V54" s="245"/>
      <c r="W54" s="245"/>
      <c r="X54" s="245"/>
      <c r="Y54" s="245"/>
      <c r="Z54" s="245"/>
      <c r="AA54" s="245"/>
      <c r="AB54" s="245"/>
      <c r="AC54" s="245"/>
      <c r="AD54" s="245"/>
      <c r="AE54" s="245"/>
      <c r="AF54" s="245"/>
      <c r="AG54" s="245"/>
      <c r="AH54" s="245"/>
      <c r="AI54" s="245"/>
      <c r="AJ54" s="245"/>
      <c r="AK54" s="245"/>
      <c r="AL54" s="245"/>
      <c r="AM54" s="245"/>
      <c r="AN54" s="245"/>
      <c r="AO54" s="245"/>
      <c r="AP54" s="245"/>
      <c r="AQ54" s="245"/>
      <c r="AR54" s="245"/>
      <c r="AS54" s="245"/>
      <c r="AT54" s="245"/>
      <c r="AU54" s="245"/>
      <c r="AV54" s="245"/>
      <c r="AW54" s="245"/>
      <c r="AX54" s="245"/>
      <c r="AY54" s="245"/>
      <c r="AZ54" s="245"/>
      <c r="BA54" s="245"/>
      <c r="BB54" s="245"/>
      <c r="BC54" s="245"/>
      <c r="BD54" s="245"/>
      <c r="BE54" s="245"/>
      <c r="BF54" s="245"/>
      <c r="BG54" s="245"/>
      <c r="BH54" s="245"/>
      <c r="BI54" s="245"/>
      <c r="BJ54" s="245"/>
      <c r="BK54" s="245"/>
      <c r="BL54" s="245"/>
      <c r="BM54" s="299">
        <f t="shared" si="2"/>
        <v>48311</v>
      </c>
      <c r="BN54" s="373"/>
      <c r="BX54" s="373"/>
      <c r="BZ54" s="8" t="s">
        <v>608</v>
      </c>
      <c r="CA54" s="9" t="s">
        <v>532</v>
      </c>
      <c r="CB54" s="45"/>
      <c r="CC54" s="1"/>
      <c r="CD54" s="59"/>
      <c r="CE54" s="11">
        <f>CF53+1</f>
        <v>46851</v>
      </c>
      <c r="CF54" s="11">
        <f>CE54+1460</f>
        <v>48311</v>
      </c>
      <c r="CG54" s="2">
        <f t="shared" si="32"/>
        <v>46844</v>
      </c>
      <c r="CH54" s="2">
        <f t="shared" si="33"/>
        <v>48305</v>
      </c>
      <c r="CI54" s="52" t="s">
        <v>0</v>
      </c>
      <c r="CJ54" s="71" t="s">
        <v>539</v>
      </c>
      <c r="CK54" s="45"/>
      <c r="CL54" s="365" t="s">
        <v>10</v>
      </c>
      <c r="CM54" s="366"/>
      <c r="CN54" s="52" t="s">
        <v>10</v>
      </c>
      <c r="CO54" s="2">
        <f t="shared" si="34"/>
        <v>46581</v>
      </c>
      <c r="CP54" s="2">
        <f t="shared" si="35"/>
        <v>46569</v>
      </c>
      <c r="CQ54" s="2">
        <f t="shared" si="36"/>
        <v>46641</v>
      </c>
      <c r="CR54" s="2">
        <f t="shared" si="37"/>
        <v>46631</v>
      </c>
      <c r="CS54" s="2">
        <f t="shared" si="38"/>
        <v>46641</v>
      </c>
      <c r="CT54" s="2">
        <f t="shared" si="39"/>
        <v>46631</v>
      </c>
      <c r="CU54" s="2">
        <f t="shared" si="40"/>
        <v>46851</v>
      </c>
      <c r="CV54" s="2">
        <f t="shared" si="41"/>
        <v>46844</v>
      </c>
    </row>
    <row r="55" spans="1:100" ht="32.5" customHeight="1">
      <c r="A55" s="130" t="s">
        <v>609</v>
      </c>
      <c r="B55" s="131" t="s">
        <v>602</v>
      </c>
      <c r="C55" s="131" t="s">
        <v>610</v>
      </c>
      <c r="D55" s="132" t="str">
        <f t="shared" ca="1" si="1"/>
        <v>En cours</v>
      </c>
      <c r="E55" s="244"/>
      <c r="F55" s="245"/>
      <c r="G55" s="245"/>
      <c r="H55" s="245"/>
      <c r="I55" s="245"/>
      <c r="J55" s="245"/>
      <c r="K55" s="245"/>
      <c r="L55" s="245"/>
      <c r="M55" s="245"/>
      <c r="N55" s="245"/>
      <c r="O55" s="245"/>
      <c r="P55" s="245"/>
      <c r="Q55" s="245"/>
      <c r="R55" s="245"/>
      <c r="S55" s="245"/>
      <c r="T55" s="245"/>
      <c r="U55" s="245"/>
      <c r="V55" s="245"/>
      <c r="W55" s="245"/>
      <c r="X55" s="245"/>
      <c r="Y55" s="245"/>
      <c r="Z55" s="245"/>
      <c r="AA55" s="245"/>
      <c r="AB55" s="245"/>
      <c r="AC55" s="245"/>
      <c r="AD55" s="245"/>
      <c r="AE55" s="245"/>
      <c r="AF55" s="245"/>
      <c r="AG55" s="245"/>
      <c r="AH55" s="245"/>
      <c r="AI55" s="245"/>
      <c r="AJ55" s="245"/>
      <c r="AK55" s="245"/>
      <c r="AL55" s="245"/>
      <c r="AM55" s="245"/>
      <c r="AN55" s="245"/>
      <c r="AO55" s="245"/>
      <c r="AP55" s="245"/>
      <c r="AQ55" s="245"/>
      <c r="AR55" s="245"/>
      <c r="AS55" s="245"/>
      <c r="AT55" s="245"/>
      <c r="AU55" s="245"/>
      <c r="AV55" s="245"/>
      <c r="AW55" s="245"/>
      <c r="AX55" s="245"/>
      <c r="AY55" s="245"/>
      <c r="AZ55" s="245"/>
      <c r="BA55" s="245"/>
      <c r="BB55" s="245"/>
      <c r="BC55" s="245"/>
      <c r="BD55" s="245"/>
      <c r="BE55" s="245"/>
      <c r="BF55" s="245"/>
      <c r="BG55" s="245"/>
      <c r="BH55" s="245"/>
      <c r="BI55" s="245"/>
      <c r="BJ55" s="245"/>
      <c r="BK55" s="245"/>
      <c r="BL55" s="245"/>
      <c r="BM55" s="299">
        <f t="shared" si="2"/>
        <v>47361</v>
      </c>
      <c r="BN55" s="373"/>
      <c r="BX55" s="373"/>
      <c r="BZ55" s="8" t="s">
        <v>609</v>
      </c>
      <c r="CA55" s="9" t="s">
        <v>609</v>
      </c>
      <c r="CB55" s="45" t="s">
        <v>91</v>
      </c>
      <c r="CC55" s="1" t="s">
        <v>522</v>
      </c>
      <c r="CD55" s="59" t="s">
        <v>63</v>
      </c>
      <c r="CE55" s="11">
        <v>45996</v>
      </c>
      <c r="CF55" s="11">
        <v>47361</v>
      </c>
      <c r="CG55" s="2">
        <f t="shared" si="32"/>
        <v>45992</v>
      </c>
      <c r="CH55" s="2">
        <f t="shared" si="33"/>
        <v>47361</v>
      </c>
      <c r="CI55" s="52" t="s">
        <v>0</v>
      </c>
      <c r="CJ55" s="71" t="s">
        <v>539</v>
      </c>
      <c r="CK55" s="45"/>
      <c r="CL55" s="365" t="s">
        <v>10</v>
      </c>
      <c r="CM55" s="366"/>
      <c r="CN55" s="52" t="s">
        <v>10</v>
      </c>
      <c r="CO55" s="2">
        <f t="shared" si="34"/>
        <v>45726</v>
      </c>
      <c r="CP55" s="2">
        <f t="shared" si="35"/>
        <v>45717</v>
      </c>
      <c r="CQ55" s="2">
        <f t="shared" si="36"/>
        <v>45786</v>
      </c>
      <c r="CR55" s="2">
        <f t="shared" si="37"/>
        <v>45778</v>
      </c>
      <c r="CS55" s="2">
        <f t="shared" si="38"/>
        <v>45786</v>
      </c>
      <c r="CT55" s="2">
        <f t="shared" si="39"/>
        <v>45778</v>
      </c>
      <c r="CU55" s="2">
        <f t="shared" si="40"/>
        <v>45996</v>
      </c>
      <c r="CV55" s="2">
        <f t="shared" si="41"/>
        <v>45992</v>
      </c>
    </row>
    <row r="56" spans="1:100" ht="32.5" customHeight="1">
      <c r="A56" s="130" t="s">
        <v>611</v>
      </c>
      <c r="B56" s="130" t="s">
        <v>612</v>
      </c>
      <c r="C56" s="130" t="s">
        <v>613</v>
      </c>
      <c r="D56" s="132" t="str">
        <f t="shared" ca="1" si="1"/>
        <v>En cours</v>
      </c>
      <c r="E56" s="244"/>
      <c r="F56" s="245"/>
      <c r="G56" s="245"/>
      <c r="H56" s="245"/>
      <c r="I56" s="245"/>
      <c r="J56" s="245"/>
      <c r="K56" s="245"/>
      <c r="L56" s="245"/>
      <c r="M56" s="245"/>
      <c r="N56" s="245"/>
      <c r="O56" s="245"/>
      <c r="P56" s="245"/>
      <c r="Q56" s="245"/>
      <c r="R56" s="245"/>
      <c r="S56" s="245"/>
      <c r="T56" s="245"/>
      <c r="U56" s="245"/>
      <c r="V56" s="245"/>
      <c r="W56" s="245"/>
      <c r="X56" s="245"/>
      <c r="Y56" s="245"/>
      <c r="Z56" s="245"/>
      <c r="AA56" s="245"/>
      <c r="AB56" s="245"/>
      <c r="AC56" s="245"/>
      <c r="AD56" s="245"/>
      <c r="AE56" s="245"/>
      <c r="AF56" s="245"/>
      <c r="AG56" s="245"/>
      <c r="AH56" s="245"/>
      <c r="AI56" s="245"/>
      <c r="AJ56" s="245"/>
      <c r="AK56" s="245"/>
      <c r="AL56" s="245"/>
      <c r="AM56" s="245"/>
      <c r="AN56" s="245"/>
      <c r="AO56" s="245"/>
      <c r="AP56" s="245"/>
      <c r="AQ56" s="245"/>
      <c r="AR56" s="245"/>
      <c r="AS56" s="245"/>
      <c r="AT56" s="245"/>
      <c r="AU56" s="245"/>
      <c r="AV56" s="245"/>
      <c r="AW56" s="245"/>
      <c r="AX56" s="245"/>
      <c r="AY56" s="245"/>
      <c r="AZ56" s="245"/>
      <c r="BA56" s="245"/>
      <c r="BB56" s="245"/>
      <c r="BC56" s="245"/>
      <c r="BD56" s="245"/>
      <c r="BE56" s="245"/>
      <c r="BF56" s="245"/>
      <c r="BG56" s="245"/>
      <c r="BH56" s="245"/>
      <c r="BI56" s="245"/>
      <c r="BJ56" s="245"/>
      <c r="BK56" s="245"/>
      <c r="BL56" s="245"/>
      <c r="BM56" s="299">
        <f t="shared" si="2"/>
        <v>47256.000243055554</v>
      </c>
      <c r="BN56" s="373"/>
      <c r="BX56" s="373"/>
      <c r="BZ56" s="8" t="s">
        <v>611</v>
      </c>
      <c r="CA56" s="9" t="s">
        <v>611</v>
      </c>
      <c r="CB56" s="45" t="s">
        <v>91</v>
      </c>
      <c r="CC56" s="1" t="s">
        <v>522</v>
      </c>
      <c r="CD56" s="59" t="s">
        <v>63</v>
      </c>
      <c r="CE56" s="11">
        <v>45796.000243055554</v>
      </c>
      <c r="CF56" s="11">
        <v>47256.000243055554</v>
      </c>
      <c r="CG56" s="2">
        <f t="shared" si="32"/>
        <v>45808</v>
      </c>
      <c r="CH56" s="2">
        <f t="shared" si="33"/>
        <v>47269</v>
      </c>
      <c r="CI56" s="52" t="s">
        <v>0</v>
      </c>
      <c r="CJ56" s="71" t="s">
        <v>539</v>
      </c>
      <c r="CK56" s="45"/>
      <c r="CL56" s="365" t="s">
        <v>10</v>
      </c>
      <c r="CM56" s="366"/>
      <c r="CN56" s="52" t="s">
        <v>10</v>
      </c>
      <c r="CO56" s="2">
        <f t="shared" si="34"/>
        <v>45526.000243055554</v>
      </c>
      <c r="CP56" s="2">
        <f t="shared" si="35"/>
        <v>45535</v>
      </c>
      <c r="CQ56" s="2">
        <f t="shared" si="36"/>
        <v>45586.000243055554</v>
      </c>
      <c r="CR56" s="2">
        <f t="shared" si="37"/>
        <v>45596</v>
      </c>
      <c r="CS56" s="2">
        <f t="shared" si="38"/>
        <v>45586.000243055554</v>
      </c>
      <c r="CT56" s="2">
        <f t="shared" si="39"/>
        <v>45596</v>
      </c>
      <c r="CU56" s="2">
        <f t="shared" si="40"/>
        <v>45796.000243055554</v>
      </c>
      <c r="CV56" s="2">
        <f t="shared" si="41"/>
        <v>45808</v>
      </c>
    </row>
  </sheetData>
  <sheetProtection algorithmName="SHA-512" hashValue="qSapB18+bSkhRvwwBNb7aafMtFPpsVh+9WNrUJPp/qbw9O1Wldm9Ewadu4P3FWfV/Mh6835jUEyEsH7+TIOX7A==" saltValue="ep0HneQQQYPgJTtrXfLk1Q==" spinCount="100000" sheet="1" autoFilter="0"/>
  <autoFilter ref="A6:D26" xr:uid="{AC2AEEB0-54B8-4BAC-90EE-89DE353AE2DC}"/>
  <mergeCells count="6">
    <mergeCell ref="BA5:BL5"/>
    <mergeCell ref="A4:B4"/>
    <mergeCell ref="Q5:AB5"/>
    <mergeCell ref="AC5:AN5"/>
    <mergeCell ref="E5:P5"/>
    <mergeCell ref="AO5:AZ5"/>
  </mergeCells>
  <phoneticPr fontId="12" type="noConversion"/>
  <conditionalFormatting sqref="A57:A1048576 A1:A7 A9 A11 A13:A14 A16 A18 A46 A55 A20:A22 A23:C24 A25:A26 A28:A36 A44 A38:A40 A42 A48:A53">
    <cfRule type="duplicateValues" dxfId="202" priority="1045"/>
  </conditionalFormatting>
  <conditionalFormatting sqref="C2">
    <cfRule type="expression" dxfId="201" priority="44">
      <formula>AND(CJ$6&gt;=#REF!,CJ$6&lt;=#REF!)</formula>
    </cfRule>
    <cfRule type="expression" dxfId="200" priority="45">
      <formula>AND(CJ$6&gt;=#REF!,CJ$6&lt;=#REF!)</formula>
    </cfRule>
    <cfRule type="expression" dxfId="199" priority="46">
      <formula>AND(CJ$6&gt;=#REF!,CJ$6&lt;=#REF!)</formula>
    </cfRule>
    <cfRule type="expression" dxfId="198" priority="47">
      <formula>AND(CJ$6&gt;=#REF!,CJ$6&lt;=#REF!)</formula>
    </cfRule>
  </conditionalFormatting>
  <conditionalFormatting sqref="C28:C31">
    <cfRule type="duplicateValues" dxfId="197" priority="6"/>
  </conditionalFormatting>
  <conditionalFormatting sqref="D1:D5 D57:D1048576">
    <cfRule type="containsText" dxfId="196" priority="51" operator="containsText" text="A venir">
      <formula>NOT(ISERROR(SEARCH("A venir",D1)))</formula>
    </cfRule>
  </conditionalFormatting>
  <conditionalFormatting sqref="D1:D1048576">
    <cfRule type="containsText" dxfId="195" priority="38" operator="containsText" text="Term">
      <formula>NOT(ISERROR(SEARCH("Term",D1)))</formula>
    </cfRule>
  </conditionalFormatting>
  <conditionalFormatting sqref="D6:D56">
    <cfRule type="containsText" dxfId="194" priority="39" operator="containsText" text="À venir">
      <formula>NOT(ISERROR(SEARCH("À venir",D6)))</formula>
    </cfRule>
  </conditionalFormatting>
  <conditionalFormatting sqref="D7:D56">
    <cfRule type="containsText" dxfId="193" priority="40" operator="containsText" text="En cours">
      <formula>NOT(ISERROR(SEARCH("En cours",D7)))</formula>
    </cfRule>
    <cfRule type="expression" dxfId="192" priority="41">
      <formula>AND(D$6&gt;=$CP7,D$6&lt;=$CR7)</formula>
    </cfRule>
    <cfRule type="expression" dxfId="191" priority="42">
      <formula>AND(D$6&gt;=$CG7,D$6&lt;=$CH7)</formula>
    </cfRule>
    <cfRule type="expression" dxfId="190" priority="43">
      <formula>AND(D$6&gt;=$CT7,D$6&lt;=$CV7)</formula>
    </cfRule>
  </conditionalFormatting>
  <conditionalFormatting sqref="E7:BL56">
    <cfRule type="expression" dxfId="189" priority="4">
      <formula>AND(E$6&gt;=$CG7,E$6&lt;=$CH7)</formula>
    </cfRule>
    <cfRule type="expression" dxfId="188" priority="5">
      <formula>AND(E$6&gt;=$CT7,E$6&lt;=$CV7)</formula>
    </cfRule>
    <cfRule type="expression" dxfId="187" priority="9">
      <formula>AND(E$6&gt;=$CP7,E$6&lt;=$CR7)</formula>
    </cfRule>
  </conditionalFormatting>
  <conditionalFormatting sqref="BZ39">
    <cfRule type="duplicateValues" dxfId="186" priority="2"/>
  </conditionalFormatting>
  <conditionalFormatting sqref="CA39">
    <cfRule type="duplicateValues" dxfId="185" priority="1"/>
  </conditionalFormatting>
  <printOptions horizontalCentered="1" verticalCentered="1"/>
  <pageMargins left="0.25" right="0.25" top="0.75" bottom="0.75" header="0.3" footer="0.3"/>
  <pageSetup paperSize="8" scale="83" fitToHeight="0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disablePrompts="1" count="4">
        <x14:dataValidation type="list" allowBlank="1" showInputMessage="1" showErrorMessage="1" xr:uid="{88E47C91-16C3-403E-BBC7-1F0B01515943}">
          <x14:formula1>
            <xm:f>Feuil1!$A$1:$A$3</xm:f>
          </x14:formula1>
          <xm:sqref>CI7:CI56</xm:sqref>
        </x14:dataValidation>
        <x14:dataValidation type="list" allowBlank="1" showInputMessage="1" showErrorMessage="1" xr:uid="{C1FA0013-CD86-414C-B74A-AF9EF9ADE08F}">
          <x14:formula1>
            <xm:f>Feuil1!$D$7:$D$8</xm:f>
          </x14:formula1>
          <xm:sqref>CM7:CN56</xm:sqref>
        </x14:dataValidation>
        <x14:dataValidation type="list" allowBlank="1" showInputMessage="1" showErrorMessage="1" xr:uid="{BCB14E40-1927-44C6-BC13-9FA3D584EB11}">
          <x14:formula1>
            <xm:f>Feuil1!$B$7:$B$9</xm:f>
          </x14:formula1>
          <xm:sqref>CL7:CL56</xm:sqref>
        </x14:dataValidation>
        <x14:dataValidation type="list" allowBlank="1" showInputMessage="1" showErrorMessage="1" xr:uid="{7B91D456-100A-4757-B3F1-D813048A9440}">
          <x14:formula1>
            <xm:f>Feuil1!$A$7:$A$13</xm:f>
          </x14:formula1>
          <xm:sqref>CK7:CK56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B07183-3EA2-41BB-B082-3A64A8FBDA9B}">
  <sheetPr codeName="Feuil7">
    <pageSetUpPr fitToPage="1"/>
  </sheetPr>
  <dimension ref="A1:CV30"/>
  <sheetViews>
    <sheetView showGridLines="0" topLeftCell="A2" zoomScale="60" zoomScaleNormal="60" workbookViewId="0">
      <pane xSplit="4" ySplit="5" topLeftCell="AC7" activePane="bottomRight" state="frozen"/>
      <selection pane="topRight" activeCell="D6" sqref="D6"/>
      <selection pane="bottomLeft" activeCell="D6" sqref="D6"/>
      <selection pane="bottomRight" activeCell="C18" sqref="C18"/>
    </sheetView>
  </sheetViews>
  <sheetFormatPr baseColWidth="10" defaultColWidth="15.453125" defaultRowHeight="14.5"/>
  <cols>
    <col min="1" max="1" width="18.7265625" style="29" customWidth="1"/>
    <col min="2" max="2" width="29.453125" style="30" customWidth="1"/>
    <col min="3" max="3" width="47.453125" style="7" customWidth="1"/>
    <col min="4" max="4" width="15.7265625" style="7" customWidth="1"/>
    <col min="5" max="28" width="3.453125" style="36" hidden="1" customWidth="1"/>
    <col min="29" max="52" width="3.453125" style="36" customWidth="1"/>
    <col min="53" max="64" width="3.453125" style="17" customWidth="1"/>
    <col min="65" max="65" width="13.7265625" style="6" customWidth="1"/>
    <col min="66" max="77" width="15.453125" style="5" customWidth="1"/>
    <col min="78" max="78" width="15.453125" style="5" hidden="1" customWidth="1"/>
    <col min="79" max="79" width="26.453125" style="5" hidden="1" customWidth="1"/>
    <col min="80" max="80" width="25.453125" style="5" hidden="1" customWidth="1"/>
    <col min="81" max="87" width="15.453125" style="5" hidden="1" customWidth="1"/>
    <col min="88" max="88" width="58.453125" style="5" hidden="1" customWidth="1"/>
    <col min="89" max="89" width="25.453125" style="5" hidden="1" customWidth="1"/>
    <col min="90" max="90" width="29.26953125" style="5" hidden="1" customWidth="1"/>
    <col min="91" max="91" width="27.453125" style="5" hidden="1" customWidth="1"/>
    <col min="92" max="100" width="15.453125" style="5" hidden="1" customWidth="1"/>
    <col min="101" max="101" width="15.453125" style="5" customWidth="1"/>
    <col min="102" max="16384" width="15.453125" style="5"/>
  </cols>
  <sheetData>
    <row r="1" spans="1:100" customFormat="1" ht="17.5" hidden="1" customHeight="1">
      <c r="A1" s="35"/>
      <c r="B1" s="23"/>
      <c r="C1" s="7"/>
      <c r="D1" s="7"/>
      <c r="E1" s="15">
        <f t="shared" ref="E1:AN1" si="0">VALUE(YEAR(E6)&amp;TEXT(MONTH(E6),"00"))</f>
        <v>202401</v>
      </c>
      <c r="F1" s="15">
        <f t="shared" si="0"/>
        <v>202402</v>
      </c>
      <c r="G1" s="15">
        <f t="shared" si="0"/>
        <v>202403</v>
      </c>
      <c r="H1" s="15">
        <f t="shared" si="0"/>
        <v>202404</v>
      </c>
      <c r="I1" s="15">
        <f t="shared" si="0"/>
        <v>202405</v>
      </c>
      <c r="J1" s="15">
        <f t="shared" si="0"/>
        <v>202406</v>
      </c>
      <c r="K1" s="15">
        <f t="shared" si="0"/>
        <v>202407</v>
      </c>
      <c r="L1" s="15">
        <f t="shared" si="0"/>
        <v>202408</v>
      </c>
      <c r="M1" s="15">
        <f t="shared" si="0"/>
        <v>202409</v>
      </c>
      <c r="N1" s="15">
        <f t="shared" si="0"/>
        <v>202410</v>
      </c>
      <c r="O1" s="15">
        <f t="shared" si="0"/>
        <v>202411</v>
      </c>
      <c r="P1" s="15">
        <f t="shared" si="0"/>
        <v>202412</v>
      </c>
      <c r="Q1" s="15">
        <f t="shared" si="0"/>
        <v>202501</v>
      </c>
      <c r="R1" s="15">
        <f t="shared" si="0"/>
        <v>202502</v>
      </c>
      <c r="S1" s="15">
        <f t="shared" si="0"/>
        <v>202503</v>
      </c>
      <c r="T1" s="15">
        <f t="shared" si="0"/>
        <v>202504</v>
      </c>
      <c r="U1" s="15">
        <f t="shared" si="0"/>
        <v>202505</v>
      </c>
      <c r="V1" s="15">
        <f t="shared" si="0"/>
        <v>202506</v>
      </c>
      <c r="W1" s="15">
        <f t="shared" si="0"/>
        <v>202507</v>
      </c>
      <c r="X1" s="15">
        <f t="shared" si="0"/>
        <v>202508</v>
      </c>
      <c r="Y1" s="15">
        <f t="shared" si="0"/>
        <v>202509</v>
      </c>
      <c r="Z1" s="15">
        <f t="shared" si="0"/>
        <v>202510</v>
      </c>
      <c r="AA1" s="15">
        <f t="shared" si="0"/>
        <v>202511</v>
      </c>
      <c r="AB1" s="15">
        <f t="shared" si="0"/>
        <v>202512</v>
      </c>
      <c r="AC1" s="15">
        <f t="shared" si="0"/>
        <v>202601</v>
      </c>
      <c r="AD1" s="15">
        <f t="shared" si="0"/>
        <v>202602</v>
      </c>
      <c r="AE1" s="15">
        <f t="shared" si="0"/>
        <v>202603</v>
      </c>
      <c r="AF1" s="15">
        <f t="shared" si="0"/>
        <v>202604</v>
      </c>
      <c r="AG1" s="15">
        <f t="shared" si="0"/>
        <v>202605</v>
      </c>
      <c r="AH1" s="15">
        <f t="shared" si="0"/>
        <v>202606</v>
      </c>
      <c r="AI1" s="15">
        <f t="shared" si="0"/>
        <v>202607</v>
      </c>
      <c r="AJ1" s="15">
        <f t="shared" si="0"/>
        <v>202608</v>
      </c>
      <c r="AK1" s="15">
        <f t="shared" si="0"/>
        <v>202609</v>
      </c>
      <c r="AL1" s="15">
        <f t="shared" si="0"/>
        <v>202610</v>
      </c>
      <c r="AM1" s="15">
        <f t="shared" si="0"/>
        <v>202611</v>
      </c>
      <c r="AN1" s="15">
        <f t="shared" si="0"/>
        <v>202612</v>
      </c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6"/>
    </row>
    <row r="2" spans="1:100" ht="22" customHeight="1">
      <c r="A2" s="25"/>
      <c r="B2" s="26"/>
      <c r="C2" s="227" t="s">
        <v>20</v>
      </c>
      <c r="D2" s="291"/>
    </row>
    <row r="3" spans="1:100" ht="22" customHeight="1">
      <c r="A3" s="25"/>
      <c r="B3" s="27"/>
      <c r="C3" s="229" t="s">
        <v>21</v>
      </c>
      <c r="D3" s="292"/>
    </row>
    <row r="4" spans="1:100" ht="22" customHeight="1">
      <c r="A4" s="395" t="s">
        <v>614</v>
      </c>
      <c r="B4" s="395"/>
      <c r="C4" s="230" t="s">
        <v>23</v>
      </c>
      <c r="D4" s="292"/>
    </row>
    <row r="5" spans="1:100" ht="37.5" customHeight="1">
      <c r="A5" s="189"/>
      <c r="B5" s="295"/>
      <c r="C5" s="142"/>
      <c r="D5" s="262"/>
      <c r="E5" s="396">
        <v>2024</v>
      </c>
      <c r="F5" s="396"/>
      <c r="G5" s="396"/>
      <c r="H5" s="396"/>
      <c r="I5" s="396"/>
      <c r="J5" s="396"/>
      <c r="K5" s="396"/>
      <c r="L5" s="396"/>
      <c r="M5" s="396"/>
      <c r="N5" s="396"/>
      <c r="O5" s="396"/>
      <c r="P5" s="396"/>
      <c r="Q5" s="396">
        <v>2025</v>
      </c>
      <c r="R5" s="396"/>
      <c r="S5" s="396"/>
      <c r="T5" s="396"/>
      <c r="U5" s="396"/>
      <c r="V5" s="396"/>
      <c r="W5" s="396"/>
      <c r="X5" s="396"/>
      <c r="Y5" s="396"/>
      <c r="Z5" s="396"/>
      <c r="AA5" s="396"/>
      <c r="AB5" s="396"/>
      <c r="AC5" s="396">
        <v>2026</v>
      </c>
      <c r="AD5" s="396"/>
      <c r="AE5" s="396"/>
      <c r="AF5" s="396"/>
      <c r="AG5" s="396"/>
      <c r="AH5" s="396"/>
      <c r="AI5" s="396"/>
      <c r="AJ5" s="396"/>
      <c r="AK5" s="396"/>
      <c r="AL5" s="396"/>
      <c r="AM5" s="396"/>
      <c r="AN5" s="396"/>
      <c r="AO5" s="394">
        <v>2027</v>
      </c>
      <c r="AP5" s="394"/>
      <c r="AQ5" s="394"/>
      <c r="AR5" s="394"/>
      <c r="AS5" s="394"/>
      <c r="AT5" s="394"/>
      <c r="AU5" s="394"/>
      <c r="AV5" s="394"/>
      <c r="AW5" s="394"/>
      <c r="AX5" s="394"/>
      <c r="AY5" s="394"/>
      <c r="AZ5" s="394"/>
      <c r="BA5" s="394">
        <v>2028</v>
      </c>
      <c r="BB5" s="394"/>
      <c r="BC5" s="394"/>
      <c r="BD5" s="394"/>
      <c r="BE5" s="394"/>
      <c r="BF5" s="394"/>
      <c r="BG5" s="394"/>
      <c r="BH5" s="394"/>
      <c r="BI5" s="394"/>
      <c r="BJ5" s="394"/>
      <c r="BK5" s="394"/>
      <c r="BL5" s="394"/>
      <c r="BM5" s="145"/>
    </row>
    <row r="6" spans="1:100" s="92" customFormat="1" ht="33" customHeight="1">
      <c r="A6" s="128" t="s">
        <v>24</v>
      </c>
      <c r="B6" s="128" t="s">
        <v>25</v>
      </c>
      <c r="C6" s="128" t="s">
        <v>26</v>
      </c>
      <c r="D6" s="129" t="s">
        <v>27</v>
      </c>
      <c r="E6" s="133">
        <v>45292</v>
      </c>
      <c r="F6" s="134">
        <v>45323</v>
      </c>
      <c r="G6" s="134">
        <v>45352</v>
      </c>
      <c r="H6" s="134">
        <v>45383</v>
      </c>
      <c r="I6" s="134">
        <v>45413</v>
      </c>
      <c r="J6" s="134">
        <v>45444</v>
      </c>
      <c r="K6" s="134">
        <v>45474</v>
      </c>
      <c r="L6" s="134">
        <v>45505</v>
      </c>
      <c r="M6" s="134">
        <v>45536</v>
      </c>
      <c r="N6" s="134">
        <v>45566</v>
      </c>
      <c r="O6" s="134">
        <v>45597</v>
      </c>
      <c r="P6" s="134">
        <v>45627</v>
      </c>
      <c r="Q6" s="135">
        <v>45658</v>
      </c>
      <c r="R6" s="134">
        <v>45689</v>
      </c>
      <c r="S6" s="134">
        <v>45717</v>
      </c>
      <c r="T6" s="134">
        <v>45748</v>
      </c>
      <c r="U6" s="134">
        <v>45778</v>
      </c>
      <c r="V6" s="134">
        <v>45809</v>
      </c>
      <c r="W6" s="134">
        <v>45839</v>
      </c>
      <c r="X6" s="134">
        <v>45870</v>
      </c>
      <c r="Y6" s="134">
        <v>45901</v>
      </c>
      <c r="Z6" s="134">
        <v>45931</v>
      </c>
      <c r="AA6" s="134">
        <v>45962</v>
      </c>
      <c r="AB6" s="134">
        <v>45992</v>
      </c>
      <c r="AC6" s="135">
        <v>46023</v>
      </c>
      <c r="AD6" s="134">
        <v>46054</v>
      </c>
      <c r="AE6" s="134">
        <v>46082</v>
      </c>
      <c r="AF6" s="134">
        <v>46113</v>
      </c>
      <c r="AG6" s="134">
        <v>46143</v>
      </c>
      <c r="AH6" s="134">
        <v>46174</v>
      </c>
      <c r="AI6" s="134">
        <v>46204</v>
      </c>
      <c r="AJ6" s="134">
        <v>46235</v>
      </c>
      <c r="AK6" s="134">
        <v>46266</v>
      </c>
      <c r="AL6" s="134">
        <v>46296</v>
      </c>
      <c r="AM6" s="134">
        <v>46327</v>
      </c>
      <c r="AN6" s="134">
        <v>46357</v>
      </c>
      <c r="AO6" s="135">
        <v>46388</v>
      </c>
      <c r="AP6" s="134">
        <v>46419</v>
      </c>
      <c r="AQ6" s="134">
        <v>46447</v>
      </c>
      <c r="AR6" s="134">
        <v>46478</v>
      </c>
      <c r="AS6" s="134">
        <v>46508</v>
      </c>
      <c r="AT6" s="134">
        <v>46539</v>
      </c>
      <c r="AU6" s="134">
        <v>46569</v>
      </c>
      <c r="AV6" s="134">
        <v>46600</v>
      </c>
      <c r="AW6" s="134">
        <v>46631</v>
      </c>
      <c r="AX6" s="134">
        <v>46661</v>
      </c>
      <c r="AY6" s="134">
        <v>46692</v>
      </c>
      <c r="AZ6" s="134">
        <v>46722</v>
      </c>
      <c r="BA6" s="135">
        <v>46753</v>
      </c>
      <c r="BB6" s="134">
        <v>46784</v>
      </c>
      <c r="BC6" s="134">
        <v>46813</v>
      </c>
      <c r="BD6" s="134">
        <v>46844</v>
      </c>
      <c r="BE6" s="134">
        <v>46874</v>
      </c>
      <c r="BF6" s="134">
        <v>46905</v>
      </c>
      <c r="BG6" s="134">
        <v>46935</v>
      </c>
      <c r="BH6" s="134">
        <v>46966</v>
      </c>
      <c r="BI6" s="134">
        <v>46997</v>
      </c>
      <c r="BJ6" s="134">
        <v>47027</v>
      </c>
      <c r="BK6" s="134">
        <v>47058</v>
      </c>
      <c r="BL6" s="134">
        <v>47088</v>
      </c>
      <c r="BM6" s="136" t="s">
        <v>28</v>
      </c>
      <c r="BZ6" s="77" t="s">
        <v>29</v>
      </c>
      <c r="CA6" s="120" t="s">
        <v>30</v>
      </c>
      <c r="CB6" s="97" t="s">
        <v>31</v>
      </c>
      <c r="CC6" s="122" t="s">
        <v>32</v>
      </c>
      <c r="CD6" s="95" t="s">
        <v>33</v>
      </c>
      <c r="CE6" s="123" t="s">
        <v>34</v>
      </c>
      <c r="CF6" s="123" t="s">
        <v>28</v>
      </c>
      <c r="CG6" s="124" t="s">
        <v>35</v>
      </c>
      <c r="CH6" s="125" t="s">
        <v>36</v>
      </c>
      <c r="CI6" s="121" t="s">
        <v>37</v>
      </c>
      <c r="CJ6" s="79" t="s">
        <v>38</v>
      </c>
      <c r="CK6" s="312" t="s">
        <v>6</v>
      </c>
      <c r="CL6" s="367" t="s">
        <v>7</v>
      </c>
      <c r="CM6" s="367" t="s">
        <v>8</v>
      </c>
      <c r="CN6" s="87" t="s">
        <v>39</v>
      </c>
      <c r="CO6" s="116" t="s">
        <v>40</v>
      </c>
      <c r="CP6" s="89" t="s">
        <v>41</v>
      </c>
      <c r="CQ6" s="90" t="s">
        <v>42</v>
      </c>
      <c r="CR6" s="89" t="s">
        <v>41</v>
      </c>
      <c r="CS6" s="91" t="s">
        <v>43</v>
      </c>
      <c r="CT6" s="89" t="s">
        <v>41</v>
      </c>
      <c r="CU6" s="91" t="s">
        <v>44</v>
      </c>
      <c r="CV6" s="89" t="s">
        <v>41</v>
      </c>
    </row>
    <row r="7" spans="1:100" customFormat="1" ht="30.75" customHeight="1">
      <c r="A7" s="130" t="s">
        <v>615</v>
      </c>
      <c r="B7" s="130" t="s">
        <v>616</v>
      </c>
      <c r="C7" s="130" t="s">
        <v>617</v>
      </c>
      <c r="D7" s="132" t="str">
        <f t="shared" ref="D7:D30" ca="1" si="1">IF(CF7&lt;TODAY(),"Terminé",(IF(CE7&gt;=TODAY(),"À venir","En cours")))</f>
        <v>En cours</v>
      </c>
      <c r="E7" s="244"/>
      <c r="F7" s="245"/>
      <c r="G7" s="245"/>
      <c r="H7" s="245"/>
      <c r="I7" s="245"/>
      <c r="J7" s="245"/>
      <c r="K7" s="245"/>
      <c r="L7" s="245"/>
      <c r="M7" s="245"/>
      <c r="N7" s="245"/>
      <c r="O7" s="245"/>
      <c r="P7" s="245"/>
      <c r="Q7" s="245"/>
      <c r="R7" s="245"/>
      <c r="S7" s="245"/>
      <c r="T7" s="245"/>
      <c r="U7" s="245"/>
      <c r="V7" s="245"/>
      <c r="W7" s="245"/>
      <c r="X7" s="245"/>
      <c r="Y7" s="245"/>
      <c r="Z7" s="245"/>
      <c r="AA7" s="245"/>
      <c r="AB7" s="245"/>
      <c r="AC7" s="245"/>
      <c r="AD7" s="245"/>
      <c r="AE7" s="245"/>
      <c r="AF7" s="245"/>
      <c r="AG7" s="245"/>
      <c r="AH7" s="245"/>
      <c r="AI7" s="245"/>
      <c r="AJ7" s="245"/>
      <c r="AK7" s="245"/>
      <c r="AL7" s="245"/>
      <c r="AM7" s="245"/>
      <c r="AN7" s="245"/>
      <c r="AO7" s="245"/>
      <c r="AP7" s="245"/>
      <c r="AQ7" s="245"/>
      <c r="AR7" s="245"/>
      <c r="AS7" s="245"/>
      <c r="AT7" s="245"/>
      <c r="AU7" s="245"/>
      <c r="AV7" s="245"/>
      <c r="AW7" s="245"/>
      <c r="AX7" s="245"/>
      <c r="AY7" s="245"/>
      <c r="AZ7" s="245"/>
      <c r="BA7" s="245"/>
      <c r="BB7" s="245"/>
      <c r="BC7" s="245"/>
      <c r="BD7" s="245"/>
      <c r="BE7" s="245"/>
      <c r="BF7" s="245"/>
      <c r="BG7" s="245"/>
      <c r="BH7" s="245"/>
      <c r="BI7" s="245"/>
      <c r="BJ7" s="245"/>
      <c r="BK7" s="245"/>
      <c r="BL7" s="245"/>
      <c r="BM7" s="299">
        <f t="shared" ref="BM7:BM30" si="2">CF7</f>
        <v>47208</v>
      </c>
      <c r="BR7" s="5"/>
      <c r="BS7" s="5"/>
      <c r="BT7" s="5"/>
      <c r="BU7" s="5"/>
      <c r="BV7" s="5"/>
      <c r="BW7" s="5"/>
      <c r="BX7" s="5"/>
      <c r="BY7" s="5"/>
      <c r="BZ7" s="31" t="s">
        <v>618</v>
      </c>
      <c r="CA7" s="58" t="s">
        <v>615</v>
      </c>
      <c r="CB7" s="14" t="s">
        <v>619</v>
      </c>
      <c r="CC7" s="24" t="s">
        <v>620</v>
      </c>
      <c r="CD7" s="56" t="s">
        <v>63</v>
      </c>
      <c r="CE7" s="16">
        <v>45748</v>
      </c>
      <c r="CF7" s="16">
        <f>CE7+1460</f>
        <v>47208</v>
      </c>
      <c r="CG7" s="2">
        <f t="shared" ref="CG7:CG22" si="3">IF(DAY(CE7)&lt;=15,DATE(YEAR(CE7),MONTH(CE7),1),EOMONTH(CE7,0))</f>
        <v>45748</v>
      </c>
      <c r="CH7" s="2">
        <f t="shared" ref="CH7:CH30" si="4">IF(DAY(CF7)&lt;=15,DATE(YEAR(CF7),MONTH(CF7),1),EOMONTH(CF7,0))</f>
        <v>47208</v>
      </c>
      <c r="CI7" s="52" t="s">
        <v>0</v>
      </c>
      <c r="CJ7" s="61" t="s">
        <v>621</v>
      </c>
      <c r="CK7" s="45"/>
      <c r="CL7" s="366" t="s">
        <v>10</v>
      </c>
      <c r="CM7" s="366"/>
      <c r="CN7" s="52" t="s">
        <v>10</v>
      </c>
      <c r="CO7" s="18">
        <v>45261</v>
      </c>
      <c r="CP7" s="18">
        <f t="shared" ref="CP7:CP20" si="5">IF(DAY(CO7)&lt;=15,DATE(YEAR(CO7),MONTH(CO7),1),EOMONTH(CO7,0))</f>
        <v>45261</v>
      </c>
      <c r="CQ7" s="18">
        <v>45443</v>
      </c>
      <c r="CR7" s="18">
        <f t="shared" ref="CR7:CR22" si="6">IF(DAY(CQ7)&lt;=15,DATE(YEAR(CQ7),MONTH(CQ7),1),EOMONTH(CQ7,0))</f>
        <v>45443</v>
      </c>
      <c r="CS7" s="18">
        <v>45444</v>
      </c>
      <c r="CT7" s="18">
        <f t="shared" ref="CT7:CT22" si="7">IF(DAY(CS7)&lt;=15,DATE(YEAR(CS7),MONTH(CS7),1),EOMONTH(CS7,0))</f>
        <v>45444</v>
      </c>
      <c r="CU7" s="18">
        <f t="shared" ref="CU7:CU22" si="8">CE7</f>
        <v>45748</v>
      </c>
      <c r="CV7" s="3">
        <f t="shared" ref="CV7:CV22" si="9">IF(DAY(CU7)&lt;=15,DATE(YEAR(CU7),MONTH(CU7),1),EOMONTH(CU7,0))</f>
        <v>45748</v>
      </c>
    </row>
    <row r="8" spans="1:100" customFormat="1" ht="30.75" customHeight="1">
      <c r="A8" s="130" t="s">
        <v>622</v>
      </c>
      <c r="B8" s="130" t="s">
        <v>616</v>
      </c>
      <c r="C8" s="304" t="s">
        <v>623</v>
      </c>
      <c r="D8" s="132" t="str">
        <f t="shared" ca="1" si="1"/>
        <v>En cours</v>
      </c>
      <c r="E8" s="244"/>
      <c r="F8" s="245"/>
      <c r="G8" s="245"/>
      <c r="H8" s="245"/>
      <c r="I8" s="245"/>
      <c r="J8" s="245"/>
      <c r="K8" s="245"/>
      <c r="L8" s="245"/>
      <c r="M8" s="245"/>
      <c r="N8" s="245"/>
      <c r="O8" s="245"/>
      <c r="P8" s="245"/>
      <c r="Q8" s="245"/>
      <c r="R8" s="245"/>
      <c r="S8" s="245"/>
      <c r="T8" s="245"/>
      <c r="U8" s="245"/>
      <c r="V8" s="245"/>
      <c r="W8" s="245"/>
      <c r="X8" s="245"/>
      <c r="Y8" s="245"/>
      <c r="Z8" s="245"/>
      <c r="AA8" s="245"/>
      <c r="AB8" s="245"/>
      <c r="AC8" s="245"/>
      <c r="AD8" s="245"/>
      <c r="AE8" s="245"/>
      <c r="AF8" s="245"/>
      <c r="AG8" s="245"/>
      <c r="AH8" s="245"/>
      <c r="AI8" s="245"/>
      <c r="AJ8" s="245"/>
      <c r="AK8" s="245"/>
      <c r="AL8" s="245"/>
      <c r="AM8" s="245"/>
      <c r="AN8" s="245"/>
      <c r="AO8" s="245"/>
      <c r="AP8" s="245"/>
      <c r="AQ8" s="245"/>
      <c r="AR8" s="245"/>
      <c r="AS8" s="245"/>
      <c r="AT8" s="245"/>
      <c r="AU8" s="245"/>
      <c r="AV8" s="245"/>
      <c r="AW8" s="245"/>
      <c r="AX8" s="245"/>
      <c r="AY8" s="245"/>
      <c r="AZ8" s="245"/>
      <c r="BA8" s="245"/>
      <c r="BB8" s="245"/>
      <c r="BC8" s="245"/>
      <c r="BD8" s="245"/>
      <c r="BE8" s="245"/>
      <c r="BF8" s="245"/>
      <c r="BG8" s="245"/>
      <c r="BH8" s="245"/>
      <c r="BI8" s="245"/>
      <c r="BJ8" s="245"/>
      <c r="BK8" s="245"/>
      <c r="BL8" s="245"/>
      <c r="BM8" s="299">
        <f t="shared" si="2"/>
        <v>47516</v>
      </c>
      <c r="BR8" s="5"/>
      <c r="BS8" s="5"/>
      <c r="BT8" s="5"/>
      <c r="BU8" s="5"/>
      <c r="BV8" s="5"/>
      <c r="BW8" s="5"/>
      <c r="BX8" s="5"/>
      <c r="BY8" s="5"/>
      <c r="BZ8" s="58" t="s">
        <v>624</v>
      </c>
      <c r="CA8" s="58" t="s">
        <v>622</v>
      </c>
      <c r="CB8" s="14" t="s">
        <v>619</v>
      </c>
      <c r="CC8" s="24" t="s">
        <v>620</v>
      </c>
      <c r="CD8" s="56" t="s">
        <v>63</v>
      </c>
      <c r="CE8" s="16">
        <v>46056</v>
      </c>
      <c r="CF8" s="16">
        <f>CE8+1460</f>
        <v>47516</v>
      </c>
      <c r="CG8" s="2">
        <f t="shared" ref="CG8" si="10">IF(DAY(CE8)&lt;=15,DATE(YEAR(CE8),MONTH(CE8),1),EOMONTH(CE8,0))</f>
        <v>46054</v>
      </c>
      <c r="CH8" s="2">
        <f>IF(DAY(CF8)&lt;=15,DATE(YEAR(CF8),MONTH(CF8),1),EOMONTH(CF8,0))</f>
        <v>47515</v>
      </c>
      <c r="CI8" s="52"/>
      <c r="CJ8" s="61" t="s">
        <v>625</v>
      </c>
      <c r="CK8" s="45" t="s">
        <v>19</v>
      </c>
      <c r="CL8" s="366"/>
      <c r="CM8" s="366"/>
      <c r="CN8" s="52"/>
      <c r="CO8" s="18">
        <v>45262</v>
      </c>
      <c r="CP8" s="18">
        <f t="shared" ref="CP8" si="11">IF(DAY(CO8)&lt;=15,DATE(YEAR(CO8),MONTH(CO8),1),EOMONTH(CO8,0))</f>
        <v>45261</v>
      </c>
      <c r="CQ8" s="18">
        <v>45444</v>
      </c>
      <c r="CR8" s="18">
        <f t="shared" ref="CR8" si="12">IF(DAY(CQ8)&lt;=15,DATE(YEAR(CQ8),MONTH(CQ8),1),EOMONTH(CQ8,0))</f>
        <v>45444</v>
      </c>
      <c r="CS8" s="18">
        <v>45445</v>
      </c>
      <c r="CT8" s="18">
        <f t="shared" ref="CT8" si="13">IF(DAY(CS8)&lt;=15,DATE(YEAR(CS8),MONTH(CS8),1),EOMONTH(CS8,0))</f>
        <v>45444</v>
      </c>
      <c r="CU8" s="18">
        <f t="shared" ref="CU8" si="14">CE8</f>
        <v>46056</v>
      </c>
      <c r="CV8" s="3">
        <f t="shared" ref="CV8" si="15">IF(DAY(CU8)&lt;=15,DATE(YEAR(CU8),MONTH(CU8),1),EOMONTH(CU8,0))</f>
        <v>46054</v>
      </c>
    </row>
    <row r="9" spans="1:100" customFormat="1" ht="30.75" customHeight="1">
      <c r="A9" s="130" t="s">
        <v>626</v>
      </c>
      <c r="B9" s="130" t="s">
        <v>627</v>
      </c>
      <c r="C9" s="304" t="s">
        <v>628</v>
      </c>
      <c r="D9" s="132" t="str">
        <f t="shared" ca="1" si="1"/>
        <v>À venir</v>
      </c>
      <c r="E9" s="244"/>
      <c r="F9" s="245"/>
      <c r="G9" s="245"/>
      <c r="H9" s="245"/>
      <c r="I9" s="245"/>
      <c r="J9" s="245"/>
      <c r="K9" s="245"/>
      <c r="L9" s="245"/>
      <c r="M9" s="245"/>
      <c r="N9" s="245"/>
      <c r="O9" s="245"/>
      <c r="P9" s="245"/>
      <c r="Q9" s="245"/>
      <c r="R9" s="245"/>
      <c r="S9" s="245"/>
      <c r="T9" s="245"/>
      <c r="U9" s="245"/>
      <c r="V9" s="245"/>
      <c r="W9" s="245"/>
      <c r="X9" s="245"/>
      <c r="Y9" s="245"/>
      <c r="Z9" s="245"/>
      <c r="AA9" s="245"/>
      <c r="AB9" s="245"/>
      <c r="AC9" s="245"/>
      <c r="AD9" s="245"/>
      <c r="AE9" s="245"/>
      <c r="AF9" s="245"/>
      <c r="AG9" s="245"/>
      <c r="AH9" s="245"/>
      <c r="AI9" s="245"/>
      <c r="AJ9" s="245"/>
      <c r="AK9" s="245"/>
      <c r="AL9" s="245"/>
      <c r="AM9" s="245"/>
      <c r="AN9" s="245"/>
      <c r="AO9" s="245"/>
      <c r="AP9" s="245"/>
      <c r="AQ9" s="245"/>
      <c r="AR9" s="245"/>
      <c r="AS9" s="245"/>
      <c r="AT9" s="245"/>
      <c r="AU9" s="245"/>
      <c r="AV9" s="245"/>
      <c r="AW9" s="245"/>
      <c r="AX9" s="245"/>
      <c r="AY9" s="245"/>
      <c r="AZ9" s="245"/>
      <c r="BA9" s="245"/>
      <c r="BB9" s="245"/>
      <c r="BC9" s="245"/>
      <c r="BD9" s="245"/>
      <c r="BE9" s="245"/>
      <c r="BF9" s="245"/>
      <c r="BG9" s="245"/>
      <c r="BH9" s="245"/>
      <c r="BI9" s="245"/>
      <c r="BJ9" s="245"/>
      <c r="BK9" s="245"/>
      <c r="BL9" s="245"/>
      <c r="BM9" s="299">
        <f t="shared" si="2"/>
        <v>47634</v>
      </c>
      <c r="BR9" s="5"/>
      <c r="BS9" s="5"/>
      <c r="BT9" s="5"/>
      <c r="BU9" s="5"/>
      <c r="BV9" s="5"/>
      <c r="BW9" s="5"/>
      <c r="BX9" s="5"/>
      <c r="BY9" s="5"/>
      <c r="BZ9" s="58"/>
      <c r="CA9" s="58"/>
      <c r="CB9" s="14"/>
      <c r="CC9" s="24"/>
      <c r="CD9" s="56"/>
      <c r="CE9" s="16">
        <v>46174</v>
      </c>
      <c r="CF9" s="16">
        <f>CE9+1460</f>
        <v>47634</v>
      </c>
      <c r="CG9" s="2">
        <f t="shared" ref="CG9" si="16">IF(DAY(CE9)&lt;=15,DATE(YEAR(CE9),MONTH(CE9),1),EOMONTH(CE9,0))</f>
        <v>46174</v>
      </c>
      <c r="CH9" s="2">
        <f>IF(DAY(CF9)&lt;=15,DATE(YEAR(CF9),MONTH(CF9),1),EOMONTH(CF9,0))</f>
        <v>47634</v>
      </c>
      <c r="CI9" s="52"/>
      <c r="CJ9" s="61" t="s">
        <v>625</v>
      </c>
      <c r="CK9" s="45" t="s">
        <v>19</v>
      </c>
      <c r="CL9" s="366"/>
      <c r="CM9" s="366"/>
      <c r="CN9" s="52"/>
      <c r="CO9" s="18">
        <v>45263</v>
      </c>
      <c r="CP9" s="18">
        <f t="shared" ref="CP9" si="17">IF(DAY(CO9)&lt;=15,DATE(YEAR(CO9),MONTH(CO9),1),EOMONTH(CO9,0))</f>
        <v>45261</v>
      </c>
      <c r="CQ9" s="18">
        <v>45445</v>
      </c>
      <c r="CR9" s="18">
        <f t="shared" ref="CR9" si="18">IF(DAY(CQ9)&lt;=15,DATE(YEAR(CQ9),MONTH(CQ9),1),EOMONTH(CQ9,0))</f>
        <v>45444</v>
      </c>
      <c r="CS9" s="18">
        <v>45446</v>
      </c>
      <c r="CT9" s="18">
        <f t="shared" ref="CT9" si="19">IF(DAY(CS9)&lt;=15,DATE(YEAR(CS9),MONTH(CS9),1),EOMONTH(CS9,0))</f>
        <v>45444</v>
      </c>
      <c r="CU9" s="18">
        <f t="shared" ref="CU9" si="20">CE9</f>
        <v>46174</v>
      </c>
      <c r="CV9" s="3">
        <f t="shared" ref="CV9" si="21">IF(DAY(CU9)&lt;=15,DATE(YEAR(CU9),MONTH(CU9),1),EOMONTH(CU9,0))</f>
        <v>46174</v>
      </c>
    </row>
    <row r="10" spans="1:100" ht="32.5" hidden="1" customHeight="1">
      <c r="A10" s="354" t="s">
        <v>629</v>
      </c>
      <c r="B10" s="130" t="s">
        <v>627</v>
      </c>
      <c r="C10" s="130" t="s">
        <v>630</v>
      </c>
      <c r="D10" s="132" t="str">
        <f ca="1">IF(CF10&lt;TODAY(),"Terminé",(IF(CE10&gt;=TODAY(),"À venir","En cours")))</f>
        <v>Terminé</v>
      </c>
      <c r="E10" s="244"/>
      <c r="F10" s="245"/>
      <c r="G10" s="245"/>
      <c r="H10" s="245"/>
      <c r="I10" s="245"/>
      <c r="J10" s="245"/>
      <c r="K10" s="245"/>
      <c r="L10" s="245"/>
      <c r="M10" s="245"/>
      <c r="N10" s="245"/>
      <c r="O10" s="245"/>
      <c r="P10" s="245"/>
      <c r="Q10" s="245"/>
      <c r="R10" s="245"/>
      <c r="S10" s="245"/>
      <c r="T10" s="245"/>
      <c r="U10" s="245"/>
      <c r="V10" s="245"/>
      <c r="W10" s="245"/>
      <c r="X10" s="245"/>
      <c r="Y10" s="245"/>
      <c r="Z10" s="245"/>
      <c r="AA10" s="245"/>
      <c r="AB10" s="245"/>
      <c r="AC10" s="245"/>
      <c r="AD10" s="245"/>
      <c r="AE10" s="245"/>
      <c r="AF10" s="245"/>
      <c r="AG10" s="245"/>
      <c r="AH10" s="245"/>
      <c r="AI10" s="245"/>
      <c r="AJ10" s="245"/>
      <c r="AK10" s="245"/>
      <c r="AL10" s="245"/>
      <c r="AM10" s="245"/>
      <c r="AN10" s="245"/>
      <c r="AO10" s="245"/>
      <c r="AP10" s="245"/>
      <c r="AQ10" s="245"/>
      <c r="AR10" s="245"/>
      <c r="AS10" s="245"/>
      <c r="AT10" s="245"/>
      <c r="AU10" s="245"/>
      <c r="AV10" s="245"/>
      <c r="AW10" s="245"/>
      <c r="AX10" s="245"/>
      <c r="AY10" s="245"/>
      <c r="AZ10" s="245"/>
      <c r="BA10" s="245"/>
      <c r="BB10" s="245"/>
      <c r="BC10" s="245"/>
      <c r="BD10" s="245"/>
      <c r="BE10" s="245"/>
      <c r="BF10" s="245"/>
      <c r="BG10" s="245"/>
      <c r="BH10" s="245"/>
      <c r="BI10" s="245"/>
      <c r="BJ10" s="245"/>
      <c r="BK10" s="245"/>
      <c r="BL10" s="245"/>
      <c r="BM10" s="299">
        <f>CF10</f>
        <v>45917</v>
      </c>
      <c r="BZ10" s="8" t="s">
        <v>629</v>
      </c>
      <c r="CA10" s="8" t="s">
        <v>629</v>
      </c>
      <c r="CB10" s="14" t="s">
        <v>619</v>
      </c>
      <c r="CC10" s="24" t="s">
        <v>620</v>
      </c>
      <c r="CD10" s="14"/>
      <c r="CE10" s="11">
        <v>44455</v>
      </c>
      <c r="CF10" s="11">
        <v>45917</v>
      </c>
      <c r="CG10" s="2">
        <f>IF(DAY(CE10)&lt;=15,DATE(YEAR(CE10),MONTH(CE10),1),EOMONTH(CE10,0))</f>
        <v>44469</v>
      </c>
      <c r="CH10" s="2">
        <f>IF(DAY(CF10)&lt;=15,DATE(YEAR(CF10),MONTH(CF10),1),EOMONTH(CF10,0))</f>
        <v>45930</v>
      </c>
      <c r="CI10" s="52"/>
      <c r="CJ10" s="317" t="s">
        <v>631</v>
      </c>
      <c r="CK10" s="45"/>
      <c r="CL10" s="366"/>
      <c r="CM10" s="366"/>
      <c r="CN10" s="52"/>
      <c r="CO10" s="42">
        <f t="shared" ref="CO10:CO15" si="22">CQ10-90</f>
        <v>45270</v>
      </c>
      <c r="CP10" s="42">
        <f>IF(DAY(CO10)&lt;=15,DATE(YEAR(CO10),MONTH(CO10),1),EOMONTH(CO10,0))</f>
        <v>45261</v>
      </c>
      <c r="CQ10" s="42">
        <f>CS10</f>
        <v>45360</v>
      </c>
      <c r="CR10" s="42">
        <f>IF(DAY(CQ10)&lt;=15,DATE(YEAR(CQ10),MONTH(CQ10),1),EOMONTH(CQ10,0))</f>
        <v>45352</v>
      </c>
      <c r="CS10" s="42">
        <v>45360</v>
      </c>
      <c r="CT10" s="42">
        <f>IF(DAY(CS10)&lt;=15,DATE(YEAR(CS10),MONTH(CS10),1),EOMONTH(CS10,0))</f>
        <v>45352</v>
      </c>
      <c r="CU10" s="42">
        <f>CE10</f>
        <v>44455</v>
      </c>
      <c r="CV10" s="22">
        <f>IF(DAY(CU10)&lt;=15,DATE(YEAR(CU10),MONTH(CU10),1),EOMONTH(CU10,0))</f>
        <v>44469</v>
      </c>
    </row>
    <row r="11" spans="1:100" ht="32.5" hidden="1" customHeight="1">
      <c r="A11" s="354" t="s">
        <v>632</v>
      </c>
      <c r="B11" s="130" t="s">
        <v>627</v>
      </c>
      <c r="C11" s="130" t="s">
        <v>633</v>
      </c>
      <c r="D11" s="132" t="str">
        <f ca="1">IF(CF11&lt;TODAY(),"Terminé",(IF(CE11&gt;=TODAY(),"À venir","En cours")))</f>
        <v>Terminé</v>
      </c>
      <c r="E11" s="244"/>
      <c r="F11" s="245"/>
      <c r="G11" s="245"/>
      <c r="H11" s="245"/>
      <c r="I11" s="245"/>
      <c r="J11" s="245"/>
      <c r="K11" s="245"/>
      <c r="L11" s="245"/>
      <c r="M11" s="245"/>
      <c r="N11" s="245"/>
      <c r="O11" s="245"/>
      <c r="P11" s="245"/>
      <c r="Q11" s="245"/>
      <c r="R11" s="245"/>
      <c r="S11" s="245"/>
      <c r="T11" s="245"/>
      <c r="U11" s="245"/>
      <c r="V11" s="245"/>
      <c r="W11" s="245"/>
      <c r="X11" s="245"/>
      <c r="Y11" s="245"/>
      <c r="Z11" s="245"/>
      <c r="AA11" s="245"/>
      <c r="AB11" s="245"/>
      <c r="AC11" s="245"/>
      <c r="AD11" s="245"/>
      <c r="AE11" s="245"/>
      <c r="AF11" s="245"/>
      <c r="AG11" s="245"/>
      <c r="AH11" s="245"/>
      <c r="AI11" s="245"/>
      <c r="AJ11" s="245"/>
      <c r="AK11" s="245"/>
      <c r="AL11" s="245"/>
      <c r="AM11" s="245"/>
      <c r="AN11" s="245"/>
      <c r="AO11" s="245"/>
      <c r="AP11" s="245"/>
      <c r="AQ11" s="245"/>
      <c r="AR11" s="245"/>
      <c r="AS11" s="245"/>
      <c r="AT11" s="245"/>
      <c r="AU11" s="245"/>
      <c r="AV11" s="245"/>
      <c r="AW11" s="245"/>
      <c r="AX11" s="245"/>
      <c r="AY11" s="245"/>
      <c r="AZ11" s="245"/>
      <c r="BA11" s="245"/>
      <c r="BB11" s="245"/>
      <c r="BC11" s="245"/>
      <c r="BD11" s="245"/>
      <c r="BE11" s="245"/>
      <c r="BF11" s="245"/>
      <c r="BG11" s="245"/>
      <c r="BH11" s="245"/>
      <c r="BI11" s="245"/>
      <c r="BJ11" s="245"/>
      <c r="BK11" s="245"/>
      <c r="BL11" s="245"/>
      <c r="BM11" s="299">
        <f>CF11</f>
        <v>45941</v>
      </c>
      <c r="BZ11" s="8" t="s">
        <v>629</v>
      </c>
      <c r="CA11" s="8" t="s">
        <v>632</v>
      </c>
      <c r="CB11" s="14" t="s">
        <v>619</v>
      </c>
      <c r="CC11" s="24" t="s">
        <v>620</v>
      </c>
      <c r="CD11" s="14"/>
      <c r="CE11" s="11">
        <v>44663</v>
      </c>
      <c r="CF11" s="11">
        <v>45941</v>
      </c>
      <c r="CG11" s="2">
        <f>IF(DAY(CE11)&lt;=15,DATE(YEAR(CE11),MONTH(CE11),1),EOMONTH(CE11,0))</f>
        <v>44652</v>
      </c>
      <c r="CH11" s="2">
        <f>IF(DAY(CF11)&lt;=15,DATE(YEAR(CF11),MONTH(CF11),1),EOMONTH(CF11,0))</f>
        <v>45931</v>
      </c>
      <c r="CI11" s="52"/>
      <c r="CJ11" s="317" t="s">
        <v>633</v>
      </c>
      <c r="CK11" s="45"/>
      <c r="CL11" s="366"/>
      <c r="CM11" s="366"/>
      <c r="CN11" s="52"/>
      <c r="CO11" s="42">
        <f t="shared" si="22"/>
        <v>45271</v>
      </c>
      <c r="CP11" s="42">
        <f>IF(DAY(CO11)&lt;=15,DATE(YEAR(CO11),MONTH(CO11),1),EOMONTH(CO11,0))</f>
        <v>45261</v>
      </c>
      <c r="CQ11" s="42">
        <f>CS11</f>
        <v>45361</v>
      </c>
      <c r="CR11" s="42">
        <f>IF(DAY(CQ11)&lt;=15,DATE(YEAR(CQ11),MONTH(CQ11),1),EOMONTH(CQ11,0))</f>
        <v>45352</v>
      </c>
      <c r="CS11" s="42">
        <v>45361</v>
      </c>
      <c r="CT11" s="42">
        <f>IF(DAY(CS11)&lt;=15,DATE(YEAR(CS11),MONTH(CS11),1),EOMONTH(CS11,0))</f>
        <v>45352</v>
      </c>
      <c r="CU11" s="42">
        <f>CE11</f>
        <v>44663</v>
      </c>
      <c r="CV11" s="22">
        <f>IF(DAY(CU11)&lt;=15,DATE(YEAR(CU11),MONTH(CU11),1),EOMONTH(CU11,0))</f>
        <v>44652</v>
      </c>
    </row>
    <row r="12" spans="1:100" ht="32.5" customHeight="1">
      <c r="A12" s="130" t="s">
        <v>634</v>
      </c>
      <c r="B12" s="130" t="s">
        <v>627</v>
      </c>
      <c r="C12" s="130" t="s">
        <v>630</v>
      </c>
      <c r="D12" s="132" t="str">
        <f ca="1">IF(CF12&lt;TODAY(),"Terminé",(IF(CE12&gt;=TODAY(),"À venir","En cours")))</f>
        <v>En cours</v>
      </c>
      <c r="E12" s="244"/>
      <c r="F12" s="245"/>
      <c r="G12" s="245"/>
      <c r="H12" s="245"/>
      <c r="I12" s="245"/>
      <c r="J12" s="245"/>
      <c r="K12" s="245"/>
      <c r="L12" s="245"/>
      <c r="M12" s="245"/>
      <c r="N12" s="245"/>
      <c r="O12" s="245"/>
      <c r="P12" s="245"/>
      <c r="Q12" s="245"/>
      <c r="R12" s="245"/>
      <c r="S12" s="245"/>
      <c r="T12" s="245"/>
      <c r="U12" s="245"/>
      <c r="V12" s="245"/>
      <c r="W12" s="245"/>
      <c r="X12" s="245"/>
      <c r="Y12" s="245"/>
      <c r="Z12" s="245"/>
      <c r="AA12" s="245"/>
      <c r="AB12" s="245"/>
      <c r="AC12" s="245"/>
      <c r="AD12" s="245"/>
      <c r="AE12" s="245"/>
      <c r="AF12" s="245"/>
      <c r="AG12" s="245"/>
      <c r="AH12" s="245"/>
      <c r="AI12" s="245"/>
      <c r="AJ12" s="245"/>
      <c r="AK12" s="245"/>
      <c r="AL12" s="245"/>
      <c r="AM12" s="245"/>
      <c r="AN12" s="245"/>
      <c r="AO12" s="245"/>
      <c r="AP12" s="245"/>
      <c r="AQ12" s="245"/>
      <c r="AR12" s="245"/>
      <c r="AS12" s="245"/>
      <c r="AT12" s="245"/>
      <c r="AU12" s="245"/>
      <c r="AV12" s="245"/>
      <c r="AW12" s="245"/>
      <c r="AX12" s="245"/>
      <c r="AY12" s="245"/>
      <c r="AZ12" s="245"/>
      <c r="BA12" s="245"/>
      <c r="BB12" s="245"/>
      <c r="BC12" s="245"/>
      <c r="BD12" s="245"/>
      <c r="BE12" s="245"/>
      <c r="BF12" s="245"/>
      <c r="BG12" s="245"/>
      <c r="BH12" s="245"/>
      <c r="BI12" s="245"/>
      <c r="BJ12" s="245"/>
      <c r="BK12" s="245"/>
      <c r="BL12" s="245"/>
      <c r="BM12" s="299">
        <f>CF12</f>
        <v>47391</v>
      </c>
      <c r="BZ12" s="8" t="s">
        <v>629</v>
      </c>
      <c r="CA12" s="58" t="s">
        <v>634</v>
      </c>
      <c r="CB12" s="14" t="s">
        <v>619</v>
      </c>
      <c r="CC12" s="24"/>
      <c r="CD12" s="14"/>
      <c r="CE12" s="11">
        <v>45932</v>
      </c>
      <c r="CF12" s="11">
        <v>47391</v>
      </c>
      <c r="CG12" s="2">
        <f>IF(DAY(CE12)&lt;=15,DATE(YEAR(CE12),MONTH(CE12),1),EOMONTH(CE12,0))</f>
        <v>45931</v>
      </c>
      <c r="CH12" s="2">
        <f>IF(DAY(CF12)&lt;=15,DATE(YEAR(CF12),MONTH(CF12),1),EOMONTH(CF12,0))</f>
        <v>47391</v>
      </c>
      <c r="CI12" s="52"/>
      <c r="CJ12" s="313" t="s">
        <v>635</v>
      </c>
      <c r="CK12" s="45"/>
      <c r="CL12" s="366"/>
      <c r="CM12" s="366"/>
      <c r="CN12" s="52"/>
      <c r="CO12" s="42">
        <f t="shared" si="22"/>
        <v>45273</v>
      </c>
      <c r="CP12" s="42">
        <f>IF(DAY(CO12)&lt;=15,DATE(YEAR(CO12),MONTH(CO12),1),EOMONTH(CO12,0))</f>
        <v>45261</v>
      </c>
      <c r="CQ12" s="42">
        <f>CS12</f>
        <v>45363</v>
      </c>
      <c r="CR12" s="42">
        <f>IF(DAY(CQ12)&lt;=15,DATE(YEAR(CQ12),MONTH(CQ12),1),EOMONTH(CQ12,0))</f>
        <v>45352</v>
      </c>
      <c r="CS12" s="42">
        <v>45363</v>
      </c>
      <c r="CT12" s="42">
        <f>IF(DAY(CS12)&lt;=15,DATE(YEAR(CS12),MONTH(CS12),1),EOMONTH(CS12,0))</f>
        <v>45352</v>
      </c>
      <c r="CU12" s="42">
        <f>CE12</f>
        <v>45932</v>
      </c>
      <c r="CV12" s="22">
        <f>IF(DAY(CU12)&lt;=15,DATE(YEAR(CU12),MONTH(CU12),1),EOMONTH(CU12,0))</f>
        <v>45931</v>
      </c>
    </row>
    <row r="13" spans="1:100" ht="32.5" customHeight="1">
      <c r="A13" s="130" t="s">
        <v>636</v>
      </c>
      <c r="B13" s="130" t="s">
        <v>637</v>
      </c>
      <c r="C13" s="130" t="s">
        <v>638</v>
      </c>
      <c r="D13" s="132" t="str">
        <f t="shared" ca="1" si="1"/>
        <v>En cours</v>
      </c>
      <c r="E13" s="244"/>
      <c r="F13" s="245"/>
      <c r="G13" s="245"/>
      <c r="H13" s="245"/>
      <c r="I13" s="245"/>
      <c r="J13" s="245"/>
      <c r="K13" s="245"/>
      <c r="L13" s="245"/>
      <c r="M13" s="245"/>
      <c r="N13" s="245"/>
      <c r="O13" s="245"/>
      <c r="P13" s="245"/>
      <c r="Q13" s="245"/>
      <c r="R13" s="245"/>
      <c r="S13" s="245"/>
      <c r="T13" s="245"/>
      <c r="U13" s="245"/>
      <c r="V13" s="245"/>
      <c r="W13" s="245"/>
      <c r="X13" s="245"/>
      <c r="Y13" s="245"/>
      <c r="Z13" s="245"/>
      <c r="AA13" s="245"/>
      <c r="AB13" s="245"/>
      <c r="AC13" s="245"/>
      <c r="AD13" s="245"/>
      <c r="AE13" s="245"/>
      <c r="AF13" s="245"/>
      <c r="AG13" s="245"/>
      <c r="AH13" s="245"/>
      <c r="AI13" s="245"/>
      <c r="AJ13" s="245"/>
      <c r="AK13" s="245"/>
      <c r="AL13" s="245"/>
      <c r="AM13" s="245"/>
      <c r="AN13" s="245"/>
      <c r="AO13" s="245"/>
      <c r="AP13" s="245"/>
      <c r="AQ13" s="245"/>
      <c r="AR13" s="245"/>
      <c r="AS13" s="245"/>
      <c r="AT13" s="245"/>
      <c r="AU13" s="245"/>
      <c r="AV13" s="245"/>
      <c r="AW13" s="245"/>
      <c r="AX13" s="245"/>
      <c r="AY13" s="245"/>
      <c r="AZ13" s="245"/>
      <c r="BA13" s="245"/>
      <c r="BB13" s="245"/>
      <c r="BC13" s="245"/>
      <c r="BD13" s="245"/>
      <c r="BE13" s="245"/>
      <c r="BF13" s="245"/>
      <c r="BG13" s="245"/>
      <c r="BH13" s="245"/>
      <c r="BI13" s="245"/>
      <c r="BJ13" s="245"/>
      <c r="BK13" s="245"/>
      <c r="BL13" s="245"/>
      <c r="BM13" s="299">
        <f t="shared" si="2"/>
        <v>46752</v>
      </c>
      <c r="BZ13" s="8" t="s">
        <v>639</v>
      </c>
      <c r="CA13" s="58" t="s">
        <v>636</v>
      </c>
      <c r="CB13" s="14" t="s">
        <v>619</v>
      </c>
      <c r="CC13" s="24" t="s">
        <v>620</v>
      </c>
      <c r="CD13" s="14" t="s">
        <v>63</v>
      </c>
      <c r="CE13" s="11">
        <v>45292</v>
      </c>
      <c r="CF13" s="11">
        <v>46752</v>
      </c>
      <c r="CG13" s="2">
        <f t="shared" si="3"/>
        <v>45292</v>
      </c>
      <c r="CH13" s="2">
        <f t="shared" si="4"/>
        <v>46752</v>
      </c>
      <c r="CI13" s="52" t="s">
        <v>0</v>
      </c>
      <c r="CJ13" s="314" t="s">
        <v>640</v>
      </c>
      <c r="CK13" s="45"/>
      <c r="CL13" s="366" t="s">
        <v>10</v>
      </c>
      <c r="CM13" s="366"/>
      <c r="CN13" s="52" t="s">
        <v>10</v>
      </c>
      <c r="CO13" s="42">
        <f t="shared" si="22"/>
        <v>45052</v>
      </c>
      <c r="CP13" s="42">
        <f t="shared" si="5"/>
        <v>45047</v>
      </c>
      <c r="CQ13" s="42">
        <f t="shared" ref="CQ13:CQ22" si="23">CS13</f>
        <v>45142</v>
      </c>
      <c r="CR13" s="42">
        <f t="shared" si="6"/>
        <v>45139</v>
      </c>
      <c r="CS13" s="42">
        <f t="shared" ref="CS13:CS21" si="24">CU13-150</f>
        <v>45142</v>
      </c>
      <c r="CT13" s="42">
        <f t="shared" si="7"/>
        <v>45139</v>
      </c>
      <c r="CU13" s="42">
        <f t="shared" si="8"/>
        <v>45292</v>
      </c>
      <c r="CV13" s="22">
        <f t="shared" si="9"/>
        <v>45292</v>
      </c>
    </row>
    <row r="14" spans="1:100" ht="32.5" customHeight="1">
      <c r="A14" s="130" t="s">
        <v>65</v>
      </c>
      <c r="B14" s="130" t="s">
        <v>637</v>
      </c>
      <c r="C14" s="130" t="s">
        <v>638</v>
      </c>
      <c r="D14" s="132" t="str">
        <f t="shared" ca="1" si="1"/>
        <v>À venir</v>
      </c>
      <c r="E14" s="244"/>
      <c r="F14" s="245"/>
      <c r="G14" s="245"/>
      <c r="H14" s="245"/>
      <c r="I14" s="245"/>
      <c r="J14" s="245"/>
      <c r="K14" s="245"/>
      <c r="L14" s="245"/>
      <c r="M14" s="245"/>
      <c r="N14" s="245"/>
      <c r="O14" s="245"/>
      <c r="P14" s="245"/>
      <c r="Q14" s="245"/>
      <c r="R14" s="245"/>
      <c r="S14" s="245"/>
      <c r="T14" s="245"/>
      <c r="U14" s="245"/>
      <c r="V14" s="245"/>
      <c r="W14" s="245"/>
      <c r="X14" s="245"/>
      <c r="Y14" s="245"/>
      <c r="Z14" s="245"/>
      <c r="AA14" s="245"/>
      <c r="AB14" s="245"/>
      <c r="AC14" s="245"/>
      <c r="AD14" s="245"/>
      <c r="AE14" s="245"/>
      <c r="AF14" s="245"/>
      <c r="AG14" s="245"/>
      <c r="AH14" s="245"/>
      <c r="AI14" s="245"/>
      <c r="AJ14" s="245"/>
      <c r="AK14" s="245"/>
      <c r="AL14" s="245"/>
      <c r="AM14" s="245"/>
      <c r="AN14" s="245"/>
      <c r="AO14" s="245"/>
      <c r="AP14" s="245"/>
      <c r="AQ14" s="245"/>
      <c r="AR14" s="245"/>
      <c r="AS14" s="245"/>
      <c r="AT14" s="245"/>
      <c r="AU14" s="245"/>
      <c r="AV14" s="245"/>
      <c r="AW14" s="245"/>
      <c r="AX14" s="245"/>
      <c r="AY14" s="245"/>
      <c r="AZ14" s="245"/>
      <c r="BA14" s="245"/>
      <c r="BB14" s="245"/>
      <c r="BC14" s="245"/>
      <c r="BD14" s="245"/>
      <c r="BE14" s="245"/>
      <c r="BF14" s="245"/>
      <c r="BG14" s="245"/>
      <c r="BH14" s="245"/>
      <c r="BI14" s="245"/>
      <c r="BJ14" s="245"/>
      <c r="BK14" s="245"/>
      <c r="BL14" s="245"/>
      <c r="BM14" s="299">
        <f t="shared" si="2"/>
        <v>48213</v>
      </c>
      <c r="BZ14" s="8" t="s">
        <v>639</v>
      </c>
      <c r="CA14" s="58" t="s">
        <v>70</v>
      </c>
      <c r="CB14" s="14" t="s">
        <v>619</v>
      </c>
      <c r="CC14" s="24"/>
      <c r="CD14" s="32"/>
      <c r="CE14" s="21">
        <f>CF13+1</f>
        <v>46753</v>
      </c>
      <c r="CF14" s="21">
        <f>CE14+1460</f>
        <v>48213</v>
      </c>
      <c r="CG14" s="2">
        <f t="shared" ref="CG14" si="25">IF(DAY(CE14)&lt;=15,DATE(YEAR(CE14),MONTH(CE14),1),EOMONTH(CE14,0))</f>
        <v>46753</v>
      </c>
      <c r="CH14" s="2">
        <f t="shared" ref="CH14" si="26">IF(DAY(CF14)&lt;=15,DATE(YEAR(CF14),MONTH(CF14),1),EOMONTH(CF14,0))</f>
        <v>48213</v>
      </c>
      <c r="CI14" s="52" t="s">
        <v>0</v>
      </c>
      <c r="CJ14" s="314" t="s">
        <v>640</v>
      </c>
      <c r="CK14" s="45"/>
      <c r="CL14" s="366" t="s">
        <v>10</v>
      </c>
      <c r="CM14" s="366"/>
      <c r="CN14" s="52" t="s">
        <v>10</v>
      </c>
      <c r="CO14" s="42">
        <f t="shared" si="22"/>
        <v>46513</v>
      </c>
      <c r="CP14" s="42">
        <f t="shared" ref="CP14" si="27">IF(DAY(CO14)&lt;=15,DATE(YEAR(CO14),MONTH(CO14),1),EOMONTH(CO14,0))</f>
        <v>46508</v>
      </c>
      <c r="CQ14" s="42">
        <f t="shared" ref="CQ14" si="28">CS14</f>
        <v>46603</v>
      </c>
      <c r="CR14" s="42">
        <f t="shared" ref="CR14" si="29">IF(DAY(CQ14)&lt;=15,DATE(YEAR(CQ14),MONTH(CQ14),1),EOMONTH(CQ14,0))</f>
        <v>46600</v>
      </c>
      <c r="CS14" s="42">
        <f t="shared" ref="CS14" si="30">CU14-150</f>
        <v>46603</v>
      </c>
      <c r="CT14" s="42">
        <f t="shared" ref="CT14" si="31">IF(DAY(CS14)&lt;=15,DATE(YEAR(CS14),MONTH(CS14),1),EOMONTH(CS14,0))</f>
        <v>46600</v>
      </c>
      <c r="CU14" s="42">
        <f t="shared" ref="CU14" si="32">CE14</f>
        <v>46753</v>
      </c>
      <c r="CV14" s="22">
        <f t="shared" ref="CV14" si="33">IF(DAY(CU14)&lt;=15,DATE(YEAR(CU14),MONTH(CU14),1),EOMONTH(CU14,0))</f>
        <v>46753</v>
      </c>
    </row>
    <row r="15" spans="1:100" ht="24.65" hidden="1" customHeight="1">
      <c r="A15" s="130" t="s">
        <v>641</v>
      </c>
      <c r="B15" s="130" t="s">
        <v>637</v>
      </c>
      <c r="C15" s="130" t="s">
        <v>642</v>
      </c>
      <c r="D15" s="132" t="str">
        <f t="shared" ca="1" si="1"/>
        <v>Terminé</v>
      </c>
      <c r="E15" s="244"/>
      <c r="F15" s="245"/>
      <c r="G15" s="245"/>
      <c r="H15" s="245"/>
      <c r="I15" s="245"/>
      <c r="J15" s="245"/>
      <c r="K15" s="245"/>
      <c r="L15" s="245"/>
      <c r="M15" s="245"/>
      <c r="N15" s="245"/>
      <c r="O15" s="245"/>
      <c r="P15" s="245"/>
      <c r="Q15" s="245"/>
      <c r="R15" s="245"/>
      <c r="S15" s="245"/>
      <c r="T15" s="245"/>
      <c r="U15" s="245"/>
      <c r="V15" s="245"/>
      <c r="W15" s="245"/>
      <c r="X15" s="245"/>
      <c r="Y15" s="245"/>
      <c r="Z15" s="245"/>
      <c r="AA15" s="245"/>
      <c r="AB15" s="245"/>
      <c r="AC15" s="245"/>
      <c r="AD15" s="245"/>
      <c r="AE15" s="245"/>
      <c r="AF15" s="245"/>
      <c r="AG15" s="245"/>
      <c r="AH15" s="245"/>
      <c r="AI15" s="245"/>
      <c r="AJ15" s="245"/>
      <c r="AK15" s="245"/>
      <c r="AL15" s="245"/>
      <c r="AM15" s="245"/>
      <c r="AN15" s="245"/>
      <c r="AO15" s="245"/>
      <c r="AP15" s="245"/>
      <c r="AQ15" s="245"/>
      <c r="AR15" s="245"/>
      <c r="AS15" s="245"/>
      <c r="AT15" s="245"/>
      <c r="AU15" s="245"/>
      <c r="AV15" s="245"/>
      <c r="AW15" s="245"/>
      <c r="AX15" s="245"/>
      <c r="AY15" s="245"/>
      <c r="AZ15" s="245"/>
      <c r="BA15" s="245"/>
      <c r="BB15" s="245"/>
      <c r="BC15" s="245"/>
      <c r="BD15" s="245"/>
      <c r="BE15" s="245"/>
      <c r="BF15" s="245"/>
      <c r="BG15" s="245"/>
      <c r="BH15" s="245"/>
      <c r="BI15" s="245"/>
      <c r="BJ15" s="245"/>
      <c r="BK15" s="245"/>
      <c r="BL15" s="245"/>
      <c r="BM15" s="299">
        <f t="shared" si="2"/>
        <v>46067</v>
      </c>
      <c r="BZ15" s="20" t="s">
        <v>641</v>
      </c>
      <c r="CA15" s="62" t="s">
        <v>641</v>
      </c>
      <c r="CB15" s="32" t="s">
        <v>619</v>
      </c>
      <c r="CC15" s="24" t="s">
        <v>620</v>
      </c>
      <c r="CD15" s="32" t="s">
        <v>63</v>
      </c>
      <c r="CE15" s="21">
        <v>44608</v>
      </c>
      <c r="CF15" s="21">
        <v>46067</v>
      </c>
      <c r="CG15" s="2">
        <f t="shared" si="3"/>
        <v>44620</v>
      </c>
      <c r="CH15" s="2">
        <f t="shared" si="4"/>
        <v>46054</v>
      </c>
      <c r="CI15" s="52" t="s">
        <v>0</v>
      </c>
      <c r="CJ15" s="314" t="s">
        <v>643</v>
      </c>
      <c r="CK15" s="45"/>
      <c r="CL15" s="366" t="s">
        <v>10</v>
      </c>
      <c r="CM15" s="366"/>
      <c r="CN15" s="52" t="s">
        <v>10</v>
      </c>
      <c r="CO15" s="42">
        <f t="shared" si="22"/>
        <v>44368</v>
      </c>
      <c r="CP15" s="42">
        <f t="shared" si="5"/>
        <v>44377</v>
      </c>
      <c r="CQ15" s="42">
        <f t="shared" si="23"/>
        <v>44458</v>
      </c>
      <c r="CR15" s="42">
        <f t="shared" si="6"/>
        <v>44469</v>
      </c>
      <c r="CS15" s="42">
        <f t="shared" si="24"/>
        <v>44458</v>
      </c>
      <c r="CT15" s="42">
        <f t="shared" si="7"/>
        <v>44469</v>
      </c>
      <c r="CU15" s="42">
        <f t="shared" si="8"/>
        <v>44608</v>
      </c>
      <c r="CV15" s="22">
        <f t="shared" si="9"/>
        <v>44620</v>
      </c>
    </row>
    <row r="16" spans="1:100" ht="32.5" customHeight="1">
      <c r="A16" s="130" t="s">
        <v>65</v>
      </c>
      <c r="B16" s="130" t="s">
        <v>637</v>
      </c>
      <c r="C16" s="304" t="s">
        <v>644</v>
      </c>
      <c r="D16" s="132" t="str">
        <f t="shared" ca="1" si="1"/>
        <v>À venir</v>
      </c>
      <c r="E16" s="244"/>
      <c r="F16" s="245"/>
      <c r="G16" s="245"/>
      <c r="H16" s="245"/>
      <c r="I16" s="245"/>
      <c r="J16" s="245"/>
      <c r="K16" s="245"/>
      <c r="L16" s="245"/>
      <c r="M16" s="245"/>
      <c r="N16" s="245"/>
      <c r="O16" s="245"/>
      <c r="P16" s="245"/>
      <c r="Q16" s="245"/>
      <c r="R16" s="245"/>
      <c r="S16" s="245"/>
      <c r="T16" s="245"/>
      <c r="U16" s="245"/>
      <c r="V16" s="245"/>
      <c r="W16" s="245"/>
      <c r="X16" s="245"/>
      <c r="Y16" s="245"/>
      <c r="Z16" s="245"/>
      <c r="AA16" s="245"/>
      <c r="AB16" s="245"/>
      <c r="AC16" s="245"/>
      <c r="AD16" s="245"/>
      <c r="AE16" s="245"/>
      <c r="AF16" s="245"/>
      <c r="AG16" s="245"/>
      <c r="AH16" s="245"/>
      <c r="AI16" s="245"/>
      <c r="AJ16" s="245"/>
      <c r="AK16" s="245"/>
      <c r="AL16" s="245"/>
      <c r="AM16" s="245"/>
      <c r="AN16" s="245"/>
      <c r="AO16" s="245"/>
      <c r="AP16" s="245"/>
      <c r="AQ16" s="245"/>
      <c r="AR16" s="245"/>
      <c r="AS16" s="245"/>
      <c r="AT16" s="245"/>
      <c r="AU16" s="245"/>
      <c r="AV16" s="245"/>
      <c r="AW16" s="245"/>
      <c r="AX16" s="245"/>
      <c r="AY16" s="245"/>
      <c r="AZ16" s="245"/>
      <c r="BA16" s="245"/>
      <c r="BB16" s="245"/>
      <c r="BC16" s="245"/>
      <c r="BD16" s="245"/>
      <c r="BE16" s="245"/>
      <c r="BF16" s="245"/>
      <c r="BG16" s="245"/>
      <c r="BH16" s="245"/>
      <c r="BI16" s="245"/>
      <c r="BJ16" s="245"/>
      <c r="BK16" s="245"/>
      <c r="BL16" s="245"/>
      <c r="BM16" s="299">
        <f t="shared" si="2"/>
        <v>47617</v>
      </c>
      <c r="BZ16" s="8" t="s">
        <v>641</v>
      </c>
      <c r="CA16" s="58" t="s">
        <v>645</v>
      </c>
      <c r="CB16" s="14" t="s">
        <v>619</v>
      </c>
      <c r="CC16" s="24" t="s">
        <v>620</v>
      </c>
      <c r="CD16" s="14" t="s">
        <v>63</v>
      </c>
      <c r="CE16" s="11">
        <v>46157</v>
      </c>
      <c r="CF16" s="11">
        <v>47617</v>
      </c>
      <c r="CG16" s="2">
        <f t="shared" si="3"/>
        <v>46143</v>
      </c>
      <c r="CH16" s="2">
        <f t="shared" si="4"/>
        <v>47604</v>
      </c>
      <c r="CI16" s="52" t="s">
        <v>0</v>
      </c>
      <c r="CJ16" s="314" t="s">
        <v>643</v>
      </c>
      <c r="CK16" s="45"/>
      <c r="CL16" s="366" t="s">
        <v>10</v>
      </c>
      <c r="CM16" s="366"/>
      <c r="CN16" s="52"/>
      <c r="CO16" s="42">
        <f>CQ16-120</f>
        <v>45966</v>
      </c>
      <c r="CP16" s="42">
        <f t="shared" si="5"/>
        <v>45962</v>
      </c>
      <c r="CQ16" s="42">
        <f t="shared" si="23"/>
        <v>46086</v>
      </c>
      <c r="CR16" s="42">
        <f t="shared" si="6"/>
        <v>46082</v>
      </c>
      <c r="CS16" s="42">
        <v>46086</v>
      </c>
      <c r="CT16" s="42">
        <f t="shared" si="7"/>
        <v>46082</v>
      </c>
      <c r="CU16" s="42">
        <f t="shared" si="8"/>
        <v>46157</v>
      </c>
      <c r="CV16" s="22">
        <f t="shared" si="9"/>
        <v>46143</v>
      </c>
    </row>
    <row r="17" spans="1:100" ht="32.5" customHeight="1">
      <c r="A17" s="130" t="s">
        <v>646</v>
      </c>
      <c r="B17" s="130" t="s">
        <v>637</v>
      </c>
      <c r="C17" s="130" t="s">
        <v>647</v>
      </c>
      <c r="D17" s="132" t="str">
        <f t="shared" ca="1" si="1"/>
        <v>En cours</v>
      </c>
      <c r="E17" s="244"/>
      <c r="F17" s="245"/>
      <c r="G17" s="245"/>
      <c r="H17" s="245"/>
      <c r="I17" s="245"/>
      <c r="J17" s="245"/>
      <c r="K17" s="245"/>
      <c r="L17" s="245"/>
      <c r="M17" s="245"/>
      <c r="N17" s="245"/>
      <c r="O17" s="245"/>
      <c r="P17" s="245"/>
      <c r="Q17" s="245"/>
      <c r="R17" s="245"/>
      <c r="S17" s="245"/>
      <c r="T17" s="245"/>
      <c r="U17" s="245"/>
      <c r="V17" s="245"/>
      <c r="W17" s="245"/>
      <c r="X17" s="245"/>
      <c r="Y17" s="245"/>
      <c r="Z17" s="245"/>
      <c r="AA17" s="245"/>
      <c r="AB17" s="245"/>
      <c r="AC17" s="245"/>
      <c r="AD17" s="245"/>
      <c r="AE17" s="245"/>
      <c r="AF17" s="245"/>
      <c r="AG17" s="245"/>
      <c r="AH17" s="245"/>
      <c r="AI17" s="245"/>
      <c r="AJ17" s="245"/>
      <c r="AK17" s="245"/>
      <c r="AL17" s="245"/>
      <c r="AM17" s="245"/>
      <c r="AN17" s="245"/>
      <c r="AO17" s="245"/>
      <c r="AP17" s="245"/>
      <c r="AQ17" s="245"/>
      <c r="AR17" s="245"/>
      <c r="AS17" s="245"/>
      <c r="AT17" s="245"/>
      <c r="AU17" s="245"/>
      <c r="AV17" s="245"/>
      <c r="AW17" s="245"/>
      <c r="AX17" s="245"/>
      <c r="AY17" s="245"/>
      <c r="AZ17" s="245"/>
      <c r="BA17" s="245"/>
      <c r="BB17" s="245"/>
      <c r="BC17" s="245"/>
      <c r="BD17" s="245"/>
      <c r="BE17" s="245"/>
      <c r="BF17" s="245"/>
      <c r="BG17" s="245"/>
      <c r="BH17" s="245"/>
      <c r="BI17" s="245"/>
      <c r="BJ17" s="245"/>
      <c r="BK17" s="245"/>
      <c r="BL17" s="245"/>
      <c r="BM17" s="299">
        <f t="shared" si="2"/>
        <v>46241</v>
      </c>
      <c r="BZ17" s="8" t="s">
        <v>646</v>
      </c>
      <c r="CA17" s="58" t="s">
        <v>646</v>
      </c>
      <c r="CB17" s="14" t="s">
        <v>619</v>
      </c>
      <c r="CC17" s="24" t="s">
        <v>620</v>
      </c>
      <c r="CD17" s="14" t="s">
        <v>50</v>
      </c>
      <c r="CE17" s="11">
        <v>44781</v>
      </c>
      <c r="CF17" s="11">
        <v>46241</v>
      </c>
      <c r="CG17" s="2">
        <f t="shared" si="3"/>
        <v>44774</v>
      </c>
      <c r="CH17" s="2">
        <f t="shared" si="4"/>
        <v>46235</v>
      </c>
      <c r="CI17" s="52" t="s">
        <v>0</v>
      </c>
      <c r="CJ17" s="314" t="s">
        <v>648</v>
      </c>
      <c r="CK17" s="45" t="s">
        <v>17</v>
      </c>
      <c r="CL17" s="366" t="s">
        <v>10</v>
      </c>
      <c r="CM17" s="366"/>
      <c r="CN17" s="52" t="s">
        <v>10</v>
      </c>
      <c r="CO17" s="42">
        <f>CQ17-90</f>
        <v>44541</v>
      </c>
      <c r="CP17" s="42">
        <f t="shared" si="5"/>
        <v>44531</v>
      </c>
      <c r="CQ17" s="42">
        <f t="shared" si="23"/>
        <v>44631</v>
      </c>
      <c r="CR17" s="42">
        <f t="shared" si="6"/>
        <v>44621</v>
      </c>
      <c r="CS17" s="42">
        <f t="shared" si="24"/>
        <v>44631</v>
      </c>
      <c r="CT17" s="42">
        <f t="shared" si="7"/>
        <v>44621</v>
      </c>
      <c r="CU17" s="42">
        <f t="shared" si="8"/>
        <v>44781</v>
      </c>
      <c r="CV17" s="22">
        <f t="shared" si="9"/>
        <v>44774</v>
      </c>
    </row>
    <row r="18" spans="1:100" ht="32.5" customHeight="1">
      <c r="A18" s="130" t="s">
        <v>649</v>
      </c>
      <c r="B18" s="130" t="s">
        <v>637</v>
      </c>
      <c r="C18" s="130" t="s">
        <v>647</v>
      </c>
      <c r="D18" s="132" t="str">
        <f t="shared" ca="1" si="1"/>
        <v>À venir</v>
      </c>
      <c r="E18" s="244"/>
      <c r="F18" s="245"/>
      <c r="G18" s="245"/>
      <c r="H18" s="245"/>
      <c r="I18" s="245"/>
      <c r="J18" s="245"/>
      <c r="K18" s="245"/>
      <c r="L18" s="245"/>
      <c r="M18" s="245"/>
      <c r="N18" s="245"/>
      <c r="O18" s="245"/>
      <c r="P18" s="245"/>
      <c r="Q18" s="245"/>
      <c r="R18" s="245"/>
      <c r="S18" s="245"/>
      <c r="T18" s="245"/>
      <c r="U18" s="245"/>
      <c r="V18" s="245"/>
      <c r="W18" s="245"/>
      <c r="X18" s="245"/>
      <c r="Y18" s="245"/>
      <c r="Z18" s="245"/>
      <c r="AA18" s="245"/>
      <c r="AB18" s="245"/>
      <c r="AC18" s="245"/>
      <c r="AD18" s="245"/>
      <c r="AE18" s="245"/>
      <c r="AF18" s="245"/>
      <c r="AG18" s="245"/>
      <c r="AH18" s="245"/>
      <c r="AI18" s="245"/>
      <c r="AJ18" s="245"/>
      <c r="AK18" s="245"/>
      <c r="AL18" s="245"/>
      <c r="AM18" s="245"/>
      <c r="AN18" s="245"/>
      <c r="AO18" s="245"/>
      <c r="AP18" s="245"/>
      <c r="AQ18" s="245"/>
      <c r="AR18" s="245"/>
      <c r="AS18" s="245"/>
      <c r="AT18" s="245"/>
      <c r="AU18" s="245"/>
      <c r="AV18" s="245"/>
      <c r="AW18" s="245"/>
      <c r="AX18" s="245"/>
      <c r="AY18" s="245"/>
      <c r="AZ18" s="245"/>
      <c r="BA18" s="245"/>
      <c r="BB18" s="245"/>
      <c r="BC18" s="245"/>
      <c r="BD18" s="245"/>
      <c r="BE18" s="245"/>
      <c r="BF18" s="245"/>
      <c r="BG18" s="245"/>
      <c r="BH18" s="245"/>
      <c r="BI18" s="245"/>
      <c r="BJ18" s="245"/>
      <c r="BK18" s="245"/>
      <c r="BL18" s="245"/>
      <c r="BM18" s="299">
        <f t="shared" si="2"/>
        <v>47695</v>
      </c>
      <c r="BZ18" s="8" t="s">
        <v>646</v>
      </c>
      <c r="CA18" s="58" t="s">
        <v>649</v>
      </c>
      <c r="CB18" s="14" t="s">
        <v>619</v>
      </c>
      <c r="CC18" s="24" t="s">
        <v>620</v>
      </c>
      <c r="CD18" s="14" t="s">
        <v>50</v>
      </c>
      <c r="CE18" s="11">
        <v>46235</v>
      </c>
      <c r="CF18" s="11">
        <v>47695</v>
      </c>
      <c r="CG18" s="2">
        <f t="shared" si="3"/>
        <v>46235</v>
      </c>
      <c r="CH18" s="2">
        <f t="shared" si="4"/>
        <v>47695</v>
      </c>
      <c r="CI18" s="52" t="s">
        <v>0</v>
      </c>
      <c r="CJ18" s="315" t="s">
        <v>648</v>
      </c>
      <c r="CK18" s="45"/>
      <c r="CL18" s="366" t="s">
        <v>10</v>
      </c>
      <c r="CM18" s="366"/>
      <c r="CN18" s="52"/>
      <c r="CO18" s="42">
        <f>CQ18-120</f>
        <v>45965</v>
      </c>
      <c r="CP18" s="42">
        <f t="shared" si="5"/>
        <v>45962</v>
      </c>
      <c r="CQ18" s="42">
        <f t="shared" si="23"/>
        <v>46085</v>
      </c>
      <c r="CR18" s="42">
        <f t="shared" si="6"/>
        <v>46082</v>
      </c>
      <c r="CS18" s="42">
        <f t="shared" si="24"/>
        <v>46085</v>
      </c>
      <c r="CT18" s="42">
        <f t="shared" si="7"/>
        <v>46082</v>
      </c>
      <c r="CU18" s="42">
        <f t="shared" si="8"/>
        <v>46235</v>
      </c>
      <c r="CV18" s="22">
        <f t="shared" si="9"/>
        <v>46235</v>
      </c>
    </row>
    <row r="19" spans="1:100" ht="32.5" customHeight="1">
      <c r="A19" s="130" t="s">
        <v>650</v>
      </c>
      <c r="B19" s="130" t="s">
        <v>637</v>
      </c>
      <c r="C19" s="130" t="s">
        <v>651</v>
      </c>
      <c r="D19" s="132" t="str">
        <f t="shared" ca="1" si="1"/>
        <v>En cours</v>
      </c>
      <c r="E19" s="244"/>
      <c r="F19" s="245"/>
      <c r="G19" s="245"/>
      <c r="H19" s="245"/>
      <c r="I19" s="245"/>
      <c r="J19" s="245"/>
      <c r="K19" s="245"/>
      <c r="L19" s="245"/>
      <c r="M19" s="245"/>
      <c r="N19" s="245"/>
      <c r="O19" s="245"/>
      <c r="P19" s="245"/>
      <c r="Q19" s="245"/>
      <c r="R19" s="245"/>
      <c r="S19" s="245"/>
      <c r="T19" s="245"/>
      <c r="U19" s="245"/>
      <c r="V19" s="245"/>
      <c r="W19" s="245"/>
      <c r="X19" s="245"/>
      <c r="Y19" s="245"/>
      <c r="Z19" s="245"/>
      <c r="AA19" s="245"/>
      <c r="AB19" s="245"/>
      <c r="AC19" s="245"/>
      <c r="AD19" s="245"/>
      <c r="AE19" s="245"/>
      <c r="AF19" s="245"/>
      <c r="AG19" s="245"/>
      <c r="AH19" s="245"/>
      <c r="AI19" s="245"/>
      <c r="AJ19" s="245"/>
      <c r="AK19" s="245"/>
      <c r="AL19" s="245"/>
      <c r="AM19" s="245"/>
      <c r="AN19" s="245"/>
      <c r="AO19" s="245"/>
      <c r="AP19" s="245"/>
      <c r="AQ19" s="245"/>
      <c r="AR19" s="245"/>
      <c r="AS19" s="245"/>
      <c r="AT19" s="245"/>
      <c r="AU19" s="245"/>
      <c r="AV19" s="245"/>
      <c r="AW19" s="245"/>
      <c r="AX19" s="245"/>
      <c r="AY19" s="245"/>
      <c r="AZ19" s="245"/>
      <c r="BA19" s="245"/>
      <c r="BB19" s="245"/>
      <c r="BC19" s="245"/>
      <c r="BD19" s="245"/>
      <c r="BE19" s="245"/>
      <c r="BF19" s="245"/>
      <c r="BG19" s="245"/>
      <c r="BH19" s="245"/>
      <c r="BI19" s="245"/>
      <c r="BJ19" s="245"/>
      <c r="BK19" s="245"/>
      <c r="BL19" s="245"/>
      <c r="BM19" s="299">
        <f t="shared" si="2"/>
        <v>46124</v>
      </c>
      <c r="BZ19" s="8" t="s">
        <v>650</v>
      </c>
      <c r="CA19" s="58" t="s">
        <v>650</v>
      </c>
      <c r="CB19" s="14" t="s">
        <v>619</v>
      </c>
      <c r="CC19" s="24" t="s">
        <v>620</v>
      </c>
      <c r="CD19" s="14" t="s">
        <v>63</v>
      </c>
      <c r="CE19" s="11">
        <v>44664</v>
      </c>
      <c r="CF19" s="11">
        <v>46124</v>
      </c>
      <c r="CG19" s="2">
        <f t="shared" si="3"/>
        <v>44652</v>
      </c>
      <c r="CH19" s="2">
        <f t="shared" si="4"/>
        <v>46113</v>
      </c>
      <c r="CI19" s="52" t="s">
        <v>0</v>
      </c>
      <c r="CJ19" s="316" t="s">
        <v>652</v>
      </c>
      <c r="CK19" s="45"/>
      <c r="CL19" s="366" t="s">
        <v>10</v>
      </c>
      <c r="CM19" s="366"/>
      <c r="CN19" s="52" t="s">
        <v>10</v>
      </c>
      <c r="CO19" s="42">
        <f t="shared" ref="CO19:CO22" si="34">CQ19-90</f>
        <v>44424</v>
      </c>
      <c r="CP19" s="42">
        <f t="shared" si="5"/>
        <v>44439</v>
      </c>
      <c r="CQ19" s="42">
        <f t="shared" si="23"/>
        <v>44514</v>
      </c>
      <c r="CR19" s="42">
        <f t="shared" si="6"/>
        <v>44501</v>
      </c>
      <c r="CS19" s="42">
        <f t="shared" si="24"/>
        <v>44514</v>
      </c>
      <c r="CT19" s="42">
        <f t="shared" si="7"/>
        <v>44501</v>
      </c>
      <c r="CU19" s="42">
        <f t="shared" si="8"/>
        <v>44664</v>
      </c>
      <c r="CV19" s="22">
        <f t="shared" si="9"/>
        <v>44652</v>
      </c>
    </row>
    <row r="20" spans="1:100" ht="32.5" customHeight="1">
      <c r="A20" s="130" t="s">
        <v>653</v>
      </c>
      <c r="B20" s="130" t="s">
        <v>637</v>
      </c>
      <c r="C20" s="130" t="s">
        <v>654</v>
      </c>
      <c r="D20" s="132" t="str">
        <f t="shared" ca="1" si="1"/>
        <v>En cours</v>
      </c>
      <c r="E20" s="244"/>
      <c r="F20" s="245"/>
      <c r="G20" s="245"/>
      <c r="H20" s="245"/>
      <c r="I20" s="245"/>
      <c r="J20" s="245"/>
      <c r="K20" s="245"/>
      <c r="L20" s="245"/>
      <c r="M20" s="245"/>
      <c r="N20" s="245"/>
      <c r="O20" s="245"/>
      <c r="P20" s="245"/>
      <c r="Q20" s="245"/>
      <c r="R20" s="245"/>
      <c r="S20" s="245"/>
      <c r="T20" s="245"/>
      <c r="U20" s="245"/>
      <c r="V20" s="245"/>
      <c r="W20" s="245"/>
      <c r="X20" s="245"/>
      <c r="Y20" s="245"/>
      <c r="Z20" s="245"/>
      <c r="AA20" s="245"/>
      <c r="AB20" s="245"/>
      <c r="AC20" s="245"/>
      <c r="AD20" s="245"/>
      <c r="AE20" s="245"/>
      <c r="AF20" s="245"/>
      <c r="AG20" s="245"/>
      <c r="AH20" s="245"/>
      <c r="AI20" s="245"/>
      <c r="AJ20" s="245"/>
      <c r="AK20" s="245"/>
      <c r="AL20" s="245"/>
      <c r="AM20" s="245"/>
      <c r="AN20" s="245"/>
      <c r="AO20" s="245"/>
      <c r="AP20" s="245"/>
      <c r="AQ20" s="245"/>
      <c r="AR20" s="245"/>
      <c r="AS20" s="245"/>
      <c r="AT20" s="245"/>
      <c r="AU20" s="245"/>
      <c r="AV20" s="245"/>
      <c r="AW20" s="245"/>
      <c r="AX20" s="245"/>
      <c r="AY20" s="245"/>
      <c r="AZ20" s="245"/>
      <c r="BA20" s="245"/>
      <c r="BB20" s="245"/>
      <c r="BC20" s="245"/>
      <c r="BD20" s="245"/>
      <c r="BE20" s="245"/>
      <c r="BF20" s="245"/>
      <c r="BG20" s="245"/>
      <c r="BH20" s="245"/>
      <c r="BI20" s="245"/>
      <c r="BJ20" s="245"/>
      <c r="BK20" s="245"/>
      <c r="BL20" s="245"/>
      <c r="BM20" s="299">
        <f t="shared" si="2"/>
        <v>46437</v>
      </c>
      <c r="BZ20" s="8" t="s">
        <v>653</v>
      </c>
      <c r="CA20" s="58" t="s">
        <v>653</v>
      </c>
      <c r="CB20" s="14" t="s">
        <v>619</v>
      </c>
      <c r="CC20" s="24" t="s">
        <v>620</v>
      </c>
      <c r="CD20" s="14" t="s">
        <v>50</v>
      </c>
      <c r="CE20" s="11">
        <v>44977</v>
      </c>
      <c r="CF20" s="11">
        <v>46437</v>
      </c>
      <c r="CG20" s="2">
        <f t="shared" si="3"/>
        <v>44985</v>
      </c>
      <c r="CH20" s="2">
        <f t="shared" si="4"/>
        <v>46446</v>
      </c>
      <c r="CI20" s="52" t="s">
        <v>0</v>
      </c>
      <c r="CJ20" s="317" t="s">
        <v>655</v>
      </c>
      <c r="CK20" s="45"/>
      <c r="CL20" s="366" t="s">
        <v>10</v>
      </c>
      <c r="CM20" s="366"/>
      <c r="CN20" s="52" t="s">
        <v>11</v>
      </c>
      <c r="CO20" s="42">
        <f t="shared" si="34"/>
        <v>44737</v>
      </c>
      <c r="CP20" s="42">
        <f t="shared" si="5"/>
        <v>44742</v>
      </c>
      <c r="CQ20" s="42">
        <f t="shared" si="23"/>
        <v>44827</v>
      </c>
      <c r="CR20" s="42">
        <f t="shared" si="6"/>
        <v>44834</v>
      </c>
      <c r="CS20" s="42">
        <f t="shared" si="24"/>
        <v>44827</v>
      </c>
      <c r="CT20" s="42">
        <f t="shared" si="7"/>
        <v>44834</v>
      </c>
      <c r="CU20" s="42">
        <f t="shared" si="8"/>
        <v>44977</v>
      </c>
      <c r="CV20" s="22">
        <f t="shared" si="9"/>
        <v>44985</v>
      </c>
    </row>
    <row r="21" spans="1:100" ht="32.5" customHeight="1">
      <c r="A21" s="130" t="s">
        <v>65</v>
      </c>
      <c r="B21" s="130" t="s">
        <v>637</v>
      </c>
      <c r="C21" s="130" t="s">
        <v>654</v>
      </c>
      <c r="D21" s="132" t="str">
        <f t="shared" ca="1" si="1"/>
        <v>À venir</v>
      </c>
      <c r="E21" s="244"/>
      <c r="F21" s="245"/>
      <c r="G21" s="245"/>
      <c r="H21" s="245"/>
      <c r="I21" s="245"/>
      <c r="J21" s="245"/>
      <c r="K21" s="245"/>
      <c r="L21" s="245"/>
      <c r="M21" s="245"/>
      <c r="N21" s="245"/>
      <c r="O21" s="245"/>
      <c r="P21" s="245"/>
      <c r="Q21" s="245"/>
      <c r="R21" s="245"/>
      <c r="S21" s="245"/>
      <c r="T21" s="245"/>
      <c r="U21" s="245"/>
      <c r="V21" s="245"/>
      <c r="W21" s="245"/>
      <c r="X21" s="245"/>
      <c r="Y21" s="245"/>
      <c r="Z21" s="245"/>
      <c r="AA21" s="245"/>
      <c r="AB21" s="245"/>
      <c r="AC21" s="245"/>
      <c r="AD21" s="245"/>
      <c r="AE21" s="245"/>
      <c r="AF21" s="245"/>
      <c r="AG21" s="245"/>
      <c r="AH21" s="245"/>
      <c r="AI21" s="245"/>
      <c r="AJ21" s="245"/>
      <c r="AK21" s="245"/>
      <c r="AL21" s="245"/>
      <c r="AM21" s="245"/>
      <c r="AN21" s="245"/>
      <c r="AO21" s="245"/>
      <c r="AP21" s="245"/>
      <c r="AQ21" s="245"/>
      <c r="AR21" s="245"/>
      <c r="AS21" s="245"/>
      <c r="AT21" s="245"/>
      <c r="AU21" s="245"/>
      <c r="AV21" s="245"/>
      <c r="AW21" s="245"/>
      <c r="AX21" s="245"/>
      <c r="AY21" s="245"/>
      <c r="AZ21" s="245"/>
      <c r="BA21" s="245"/>
      <c r="BB21" s="245"/>
      <c r="BC21" s="245"/>
      <c r="BD21" s="245"/>
      <c r="BE21" s="245"/>
      <c r="BF21" s="245"/>
      <c r="BG21" s="245"/>
      <c r="BH21" s="245"/>
      <c r="BI21" s="245"/>
      <c r="BJ21" s="245"/>
      <c r="BK21" s="245"/>
      <c r="BL21" s="245"/>
      <c r="BM21" s="299">
        <f t="shared" si="2"/>
        <v>47898</v>
      </c>
      <c r="BZ21" s="8" t="s">
        <v>653</v>
      </c>
      <c r="CA21" s="58" t="s">
        <v>70</v>
      </c>
      <c r="CB21" s="14" t="s">
        <v>619</v>
      </c>
      <c r="CC21" s="24" t="s">
        <v>620</v>
      </c>
      <c r="CD21" s="14" t="s">
        <v>50</v>
      </c>
      <c r="CE21" s="11">
        <v>46438</v>
      </c>
      <c r="CF21" s="11">
        <v>47898</v>
      </c>
      <c r="CG21" s="2">
        <f t="shared" si="3"/>
        <v>46446</v>
      </c>
      <c r="CH21" s="2">
        <f t="shared" si="4"/>
        <v>47907</v>
      </c>
      <c r="CI21" s="52"/>
      <c r="CJ21" s="317"/>
      <c r="CK21" s="45"/>
      <c r="CL21" s="366"/>
      <c r="CM21" s="366"/>
      <c r="CN21" s="52"/>
      <c r="CO21" s="42">
        <f t="shared" ref="CO21" si="35">CQ21-90</f>
        <v>46198</v>
      </c>
      <c r="CP21" s="42">
        <f t="shared" ref="CP21" si="36">IF(DAY(CO21)&lt;=15,DATE(YEAR(CO21),MONTH(CO21),1),EOMONTH(CO21,0))</f>
        <v>46203</v>
      </c>
      <c r="CQ21" s="42">
        <f t="shared" si="23"/>
        <v>46288</v>
      </c>
      <c r="CR21" s="42">
        <f t="shared" si="6"/>
        <v>46295</v>
      </c>
      <c r="CS21" s="42">
        <f t="shared" si="24"/>
        <v>46288</v>
      </c>
      <c r="CT21" s="42">
        <f t="shared" si="7"/>
        <v>46295</v>
      </c>
      <c r="CU21" s="42">
        <f t="shared" si="8"/>
        <v>46438</v>
      </c>
      <c r="CV21" s="22">
        <f t="shared" si="9"/>
        <v>46446</v>
      </c>
    </row>
    <row r="22" spans="1:100" ht="32.5" customHeight="1">
      <c r="A22" s="130" t="s">
        <v>656</v>
      </c>
      <c r="B22" s="130" t="s">
        <v>637</v>
      </c>
      <c r="C22" s="130" t="s">
        <v>657</v>
      </c>
      <c r="D22" s="132" t="str">
        <f t="shared" ca="1" si="1"/>
        <v>En cours</v>
      </c>
      <c r="E22" s="244"/>
      <c r="F22" s="245"/>
      <c r="G22" s="245"/>
      <c r="H22" s="245"/>
      <c r="I22" s="245"/>
      <c r="J22" s="245"/>
      <c r="K22" s="245"/>
      <c r="L22" s="245"/>
      <c r="M22" s="245"/>
      <c r="N22" s="245"/>
      <c r="O22" s="245"/>
      <c r="P22" s="245"/>
      <c r="Q22" s="245"/>
      <c r="R22" s="245"/>
      <c r="S22" s="245"/>
      <c r="T22" s="245"/>
      <c r="U22" s="245"/>
      <c r="V22" s="245"/>
      <c r="W22" s="245"/>
      <c r="X22" s="245"/>
      <c r="Y22" s="245"/>
      <c r="Z22" s="245"/>
      <c r="AA22" s="245"/>
      <c r="AB22" s="245"/>
      <c r="AC22" s="245"/>
      <c r="AD22" s="245"/>
      <c r="AE22" s="245"/>
      <c r="AF22" s="245"/>
      <c r="AG22" s="245"/>
      <c r="AH22" s="245"/>
      <c r="AI22" s="245"/>
      <c r="AJ22" s="245"/>
      <c r="AK22" s="245"/>
      <c r="AL22" s="245"/>
      <c r="AM22" s="245"/>
      <c r="AN22" s="245"/>
      <c r="AO22" s="245"/>
      <c r="AP22" s="245"/>
      <c r="AQ22" s="245"/>
      <c r="AR22" s="245"/>
      <c r="AS22" s="245"/>
      <c r="AT22" s="245"/>
      <c r="AU22" s="245"/>
      <c r="AV22" s="245"/>
      <c r="AW22" s="245"/>
      <c r="AX22" s="245"/>
      <c r="AY22" s="245"/>
      <c r="AZ22" s="245"/>
      <c r="BA22" s="245"/>
      <c r="BB22" s="245"/>
      <c r="BC22" s="245"/>
      <c r="BD22" s="245"/>
      <c r="BE22" s="245"/>
      <c r="BF22" s="245"/>
      <c r="BG22" s="245"/>
      <c r="BH22" s="245"/>
      <c r="BI22" s="245"/>
      <c r="BJ22" s="245"/>
      <c r="BK22" s="245"/>
      <c r="BL22" s="245"/>
      <c r="BM22" s="299">
        <f t="shared" si="2"/>
        <v>46903</v>
      </c>
      <c r="BZ22" s="8" t="s">
        <v>656</v>
      </c>
      <c r="CA22" s="58" t="s">
        <v>656</v>
      </c>
      <c r="CB22" s="14" t="s">
        <v>619</v>
      </c>
      <c r="CC22" s="24" t="s">
        <v>620</v>
      </c>
      <c r="CD22" s="14"/>
      <c r="CE22" s="11">
        <v>45444</v>
      </c>
      <c r="CF22" s="11">
        <v>46903</v>
      </c>
      <c r="CG22" s="2">
        <f t="shared" si="3"/>
        <v>45444</v>
      </c>
      <c r="CH22" s="2">
        <f t="shared" si="4"/>
        <v>46904</v>
      </c>
      <c r="CI22" s="52"/>
      <c r="CJ22" s="317" t="s">
        <v>658</v>
      </c>
      <c r="CK22" s="45" t="s">
        <v>19</v>
      </c>
      <c r="CL22" s="366"/>
      <c r="CM22" s="366"/>
      <c r="CN22" s="52"/>
      <c r="CO22" s="42">
        <f t="shared" si="34"/>
        <v>45244</v>
      </c>
      <c r="CP22" s="42">
        <f t="shared" ref="CP22:CP23" si="37">IF(DAY(CO22)&lt;=15,DATE(YEAR(CO22),MONTH(CO22),1),EOMONTH(CO22,0))</f>
        <v>45231</v>
      </c>
      <c r="CQ22" s="42">
        <f t="shared" si="23"/>
        <v>45334</v>
      </c>
      <c r="CR22" s="42">
        <f t="shared" si="6"/>
        <v>45323</v>
      </c>
      <c r="CS22" s="42">
        <v>45334</v>
      </c>
      <c r="CT22" s="42">
        <f t="shared" si="7"/>
        <v>45323</v>
      </c>
      <c r="CU22" s="42">
        <f t="shared" si="8"/>
        <v>45444</v>
      </c>
      <c r="CV22" s="22">
        <f t="shared" si="9"/>
        <v>45444</v>
      </c>
    </row>
    <row r="23" spans="1:100" ht="32.5" customHeight="1">
      <c r="A23" s="130" t="s">
        <v>65</v>
      </c>
      <c r="B23" s="130" t="s">
        <v>637</v>
      </c>
      <c r="C23" s="130" t="s">
        <v>657</v>
      </c>
      <c r="D23" s="132" t="str">
        <f t="shared" ca="1" si="1"/>
        <v>À venir</v>
      </c>
      <c r="E23" s="244"/>
      <c r="F23" s="245"/>
      <c r="G23" s="245"/>
      <c r="H23" s="245"/>
      <c r="I23" s="245"/>
      <c r="J23" s="245"/>
      <c r="K23" s="245"/>
      <c r="L23" s="245"/>
      <c r="M23" s="245"/>
      <c r="N23" s="245"/>
      <c r="O23" s="245"/>
      <c r="P23" s="245"/>
      <c r="Q23" s="245"/>
      <c r="R23" s="245"/>
      <c r="S23" s="245"/>
      <c r="T23" s="245"/>
      <c r="U23" s="245"/>
      <c r="V23" s="245"/>
      <c r="W23" s="245"/>
      <c r="X23" s="245"/>
      <c r="Y23" s="245"/>
      <c r="Z23" s="245"/>
      <c r="AA23" s="245"/>
      <c r="AB23" s="245"/>
      <c r="AC23" s="245"/>
      <c r="AD23" s="245"/>
      <c r="AE23" s="245"/>
      <c r="AF23" s="245"/>
      <c r="AG23" s="245"/>
      <c r="AH23" s="245"/>
      <c r="AI23" s="245"/>
      <c r="AJ23" s="245"/>
      <c r="AK23" s="245"/>
      <c r="AL23" s="245"/>
      <c r="AM23" s="245"/>
      <c r="AN23" s="245"/>
      <c r="AO23" s="245"/>
      <c r="AP23" s="245"/>
      <c r="AQ23" s="245"/>
      <c r="AR23" s="245"/>
      <c r="AS23" s="245"/>
      <c r="AT23" s="245"/>
      <c r="AU23" s="245"/>
      <c r="AV23" s="245"/>
      <c r="AW23" s="245"/>
      <c r="AX23" s="245"/>
      <c r="AY23" s="245"/>
      <c r="AZ23" s="245"/>
      <c r="BA23" s="245"/>
      <c r="BB23" s="245"/>
      <c r="BC23" s="245"/>
      <c r="BD23" s="245"/>
      <c r="BE23" s="245"/>
      <c r="BF23" s="245"/>
      <c r="BG23" s="245"/>
      <c r="BH23" s="245"/>
      <c r="BI23" s="245"/>
      <c r="BJ23" s="245"/>
      <c r="BK23" s="245"/>
      <c r="BL23" s="245"/>
      <c r="BM23" s="299">
        <f t="shared" si="2"/>
        <v>48364</v>
      </c>
      <c r="BZ23" s="8" t="s">
        <v>656</v>
      </c>
      <c r="CA23" s="58" t="s">
        <v>70</v>
      </c>
      <c r="CB23" s="14" t="s">
        <v>619</v>
      </c>
      <c r="CC23" s="24"/>
      <c r="CD23" s="14"/>
      <c r="CE23" s="11">
        <f>CF22+1</f>
        <v>46904</v>
      </c>
      <c r="CF23" s="11">
        <f>CE23+1460</f>
        <v>48364</v>
      </c>
      <c r="CG23" s="2">
        <f t="shared" ref="CG23:CG26" si="38">IF(DAY(CE23)&lt;=15,DATE(YEAR(CE23),MONTH(CE23),1),EOMONTH(CE23,0))</f>
        <v>46904</v>
      </c>
      <c r="CH23" s="2">
        <f t="shared" ref="CH23:CH26" si="39">IF(DAY(CF23)&lt;=15,DATE(YEAR(CF23),MONTH(CF23),1),EOMONTH(CF23,0))</f>
        <v>48365</v>
      </c>
      <c r="CI23" s="52"/>
      <c r="CJ23" s="317" t="s">
        <v>658</v>
      </c>
      <c r="CK23" s="45" t="s">
        <v>19</v>
      </c>
      <c r="CL23" s="366"/>
      <c r="CM23" s="366"/>
      <c r="CN23" s="52"/>
      <c r="CO23" s="42">
        <f>CQ23-120</f>
        <v>46634</v>
      </c>
      <c r="CP23" s="42">
        <f t="shared" si="37"/>
        <v>46631</v>
      </c>
      <c r="CQ23" s="42">
        <f t="shared" ref="CQ23" si="40">CS23</f>
        <v>46754</v>
      </c>
      <c r="CR23" s="42">
        <f t="shared" ref="CR23" si="41">IF(DAY(CQ23)&lt;=15,DATE(YEAR(CQ23),MONTH(CQ23),1),EOMONTH(CQ23,0))</f>
        <v>46753</v>
      </c>
      <c r="CS23" s="42">
        <f t="shared" ref="CS23" si="42">CU23-150</f>
        <v>46754</v>
      </c>
      <c r="CT23" s="42">
        <f t="shared" ref="CT23" si="43">IF(DAY(CS23)&lt;=15,DATE(YEAR(CS23),MONTH(CS23),1),EOMONTH(CS23,0))</f>
        <v>46753</v>
      </c>
      <c r="CU23" s="42">
        <f t="shared" ref="CU23" si="44">CE23</f>
        <v>46904</v>
      </c>
      <c r="CV23" s="22">
        <f t="shared" ref="CV23" si="45">IF(DAY(CU23)&lt;=15,DATE(YEAR(CU23),MONTH(CU23),1),EOMONTH(CU23,0))</f>
        <v>46904</v>
      </c>
    </row>
    <row r="24" spans="1:100" ht="32.5" customHeight="1">
      <c r="A24" s="130" t="s">
        <v>659</v>
      </c>
      <c r="B24" s="130" t="s">
        <v>637</v>
      </c>
      <c r="C24" s="130" t="s">
        <v>660</v>
      </c>
      <c r="D24" s="132" t="str">
        <f t="shared" ca="1" si="1"/>
        <v>En cours</v>
      </c>
      <c r="E24" s="244"/>
      <c r="F24" s="245"/>
      <c r="G24" s="245"/>
      <c r="H24" s="245"/>
      <c r="I24" s="245"/>
      <c r="J24" s="245"/>
      <c r="K24" s="245"/>
      <c r="L24" s="245"/>
      <c r="M24" s="245"/>
      <c r="N24" s="245"/>
      <c r="O24" s="245"/>
      <c r="P24" s="245"/>
      <c r="Q24" s="245"/>
      <c r="R24" s="245"/>
      <c r="S24" s="245"/>
      <c r="T24" s="245"/>
      <c r="U24" s="245"/>
      <c r="V24" s="245"/>
      <c r="W24" s="245"/>
      <c r="X24" s="245"/>
      <c r="Y24" s="245"/>
      <c r="Z24" s="245"/>
      <c r="AA24" s="245"/>
      <c r="AB24" s="245"/>
      <c r="AC24" s="245"/>
      <c r="AD24" s="245"/>
      <c r="AE24" s="245"/>
      <c r="AF24" s="245"/>
      <c r="AG24" s="245"/>
      <c r="AH24" s="245"/>
      <c r="AI24" s="245"/>
      <c r="AJ24" s="245"/>
      <c r="AK24" s="245"/>
      <c r="AL24" s="245"/>
      <c r="AM24" s="245"/>
      <c r="AN24" s="245"/>
      <c r="AO24" s="245"/>
      <c r="AP24" s="245"/>
      <c r="AQ24" s="245"/>
      <c r="AR24" s="245"/>
      <c r="AS24" s="245"/>
      <c r="AT24" s="245"/>
      <c r="AU24" s="245"/>
      <c r="AV24" s="245"/>
      <c r="AW24" s="245"/>
      <c r="AX24" s="245"/>
      <c r="AY24" s="245"/>
      <c r="AZ24" s="245"/>
      <c r="BA24" s="245"/>
      <c r="BB24" s="245"/>
      <c r="BC24" s="245"/>
      <c r="BD24" s="245"/>
      <c r="BE24" s="245"/>
      <c r="BF24" s="245"/>
      <c r="BG24" s="245"/>
      <c r="BH24" s="245"/>
      <c r="BI24" s="245"/>
      <c r="BJ24" s="245"/>
      <c r="BK24" s="245"/>
      <c r="BL24" s="245"/>
      <c r="BM24" s="299">
        <f t="shared" si="2"/>
        <v>46903</v>
      </c>
      <c r="BZ24" s="300" t="s">
        <v>661</v>
      </c>
      <c r="CA24" s="305" t="s">
        <v>661</v>
      </c>
      <c r="CB24" s="14" t="s">
        <v>619</v>
      </c>
      <c r="CC24" s="24" t="s">
        <v>620</v>
      </c>
      <c r="CD24" s="14"/>
      <c r="CE24" s="11">
        <v>45444</v>
      </c>
      <c r="CF24" s="11">
        <v>46903</v>
      </c>
      <c r="CG24" s="2">
        <f t="shared" si="38"/>
        <v>45444</v>
      </c>
      <c r="CH24" s="2">
        <f t="shared" si="39"/>
        <v>46904</v>
      </c>
      <c r="CI24" s="52"/>
      <c r="CJ24" s="317" t="s">
        <v>658</v>
      </c>
      <c r="CK24" s="45" t="s">
        <v>19</v>
      </c>
      <c r="CL24" s="366"/>
      <c r="CM24" s="366"/>
      <c r="CN24" s="52"/>
      <c r="CO24" s="42">
        <f t="shared" ref="CO24:CO26" si="46">CQ24-90</f>
        <v>45246</v>
      </c>
      <c r="CP24" s="42">
        <f t="shared" ref="CP24:CP26" si="47">IF(DAY(CO24)&lt;=15,DATE(YEAR(CO24),MONTH(CO24),1),EOMONTH(CO24,0))</f>
        <v>45260</v>
      </c>
      <c r="CQ24" s="42">
        <f t="shared" ref="CQ24:CQ26" si="48">CS24</f>
        <v>45336</v>
      </c>
      <c r="CR24" s="42">
        <f t="shared" ref="CR24:CR26" si="49">IF(DAY(CQ24)&lt;=15,DATE(YEAR(CQ24),MONTH(CQ24),1),EOMONTH(CQ24,0))</f>
        <v>45323</v>
      </c>
      <c r="CS24" s="42">
        <v>45336</v>
      </c>
      <c r="CT24" s="42">
        <f t="shared" ref="CT24:CT26" si="50">IF(DAY(CS24)&lt;=15,DATE(YEAR(CS24),MONTH(CS24),1),EOMONTH(CS24,0))</f>
        <v>45323</v>
      </c>
      <c r="CU24" s="42">
        <f t="shared" ref="CU24:CU26" si="51">CE24</f>
        <v>45444</v>
      </c>
      <c r="CV24" s="22">
        <f t="shared" ref="CV24:CV26" si="52">IF(DAY(CU24)&lt;=15,DATE(YEAR(CU24),MONTH(CU24),1),EOMONTH(CU24,0))</f>
        <v>45444</v>
      </c>
    </row>
    <row r="25" spans="1:100" ht="32.5" customHeight="1">
      <c r="A25" s="130" t="s">
        <v>65</v>
      </c>
      <c r="B25" s="130" t="s">
        <v>637</v>
      </c>
      <c r="C25" s="130" t="s">
        <v>660</v>
      </c>
      <c r="D25" s="132" t="str">
        <f t="shared" ca="1" si="1"/>
        <v>À venir</v>
      </c>
      <c r="E25" s="244"/>
      <c r="F25" s="245"/>
      <c r="G25" s="245"/>
      <c r="H25" s="245"/>
      <c r="I25" s="245"/>
      <c r="J25" s="245"/>
      <c r="K25" s="245"/>
      <c r="L25" s="245"/>
      <c r="M25" s="245"/>
      <c r="N25" s="245"/>
      <c r="O25" s="245"/>
      <c r="P25" s="245"/>
      <c r="Q25" s="245"/>
      <c r="R25" s="245"/>
      <c r="S25" s="245"/>
      <c r="T25" s="245"/>
      <c r="U25" s="245"/>
      <c r="V25" s="245"/>
      <c r="W25" s="245"/>
      <c r="X25" s="245"/>
      <c r="Y25" s="245"/>
      <c r="Z25" s="245"/>
      <c r="AA25" s="245"/>
      <c r="AB25" s="245"/>
      <c r="AC25" s="245"/>
      <c r="AD25" s="245"/>
      <c r="AE25" s="245"/>
      <c r="AF25" s="245"/>
      <c r="AG25" s="245"/>
      <c r="AH25" s="245"/>
      <c r="AI25" s="245"/>
      <c r="AJ25" s="245"/>
      <c r="AK25" s="245"/>
      <c r="AL25" s="245"/>
      <c r="AM25" s="245"/>
      <c r="AN25" s="245"/>
      <c r="AO25" s="245"/>
      <c r="AP25" s="245"/>
      <c r="AQ25" s="245"/>
      <c r="AR25" s="245"/>
      <c r="AS25" s="245"/>
      <c r="AT25" s="245"/>
      <c r="AU25" s="245"/>
      <c r="AV25" s="245"/>
      <c r="AW25" s="245"/>
      <c r="AX25" s="245"/>
      <c r="AY25" s="245"/>
      <c r="AZ25" s="245"/>
      <c r="BA25" s="245"/>
      <c r="BB25" s="245"/>
      <c r="BC25" s="245"/>
      <c r="BD25" s="245"/>
      <c r="BE25" s="245"/>
      <c r="BF25" s="245"/>
      <c r="BG25" s="245"/>
      <c r="BH25" s="245"/>
      <c r="BI25" s="245"/>
      <c r="BJ25" s="245"/>
      <c r="BK25" s="245"/>
      <c r="BL25" s="245"/>
      <c r="BM25" s="299">
        <f t="shared" si="2"/>
        <v>48364</v>
      </c>
      <c r="BZ25" s="300" t="s">
        <v>661</v>
      </c>
      <c r="CA25" s="58" t="s">
        <v>70</v>
      </c>
      <c r="CB25" s="14"/>
      <c r="CC25" s="24"/>
      <c r="CD25" s="14"/>
      <c r="CE25" s="11">
        <f>CF24+1</f>
        <v>46904</v>
      </c>
      <c r="CF25" s="11">
        <f>CE25+1460</f>
        <v>48364</v>
      </c>
      <c r="CG25" s="2">
        <f t="shared" si="38"/>
        <v>46904</v>
      </c>
      <c r="CH25" s="2">
        <f t="shared" si="39"/>
        <v>48365</v>
      </c>
      <c r="CI25" s="52"/>
      <c r="CJ25" s="317" t="s">
        <v>658</v>
      </c>
      <c r="CK25" s="45" t="s">
        <v>19</v>
      </c>
      <c r="CL25" s="366"/>
      <c r="CM25" s="366"/>
      <c r="CN25" s="52"/>
      <c r="CO25" s="42">
        <f>CQ25-120</f>
        <v>46634</v>
      </c>
      <c r="CP25" s="42">
        <f t="shared" si="47"/>
        <v>46631</v>
      </c>
      <c r="CQ25" s="42">
        <f t="shared" si="48"/>
        <v>46754</v>
      </c>
      <c r="CR25" s="42">
        <f t="shared" si="49"/>
        <v>46753</v>
      </c>
      <c r="CS25" s="42">
        <f t="shared" ref="CS25" si="53">CU25-150</f>
        <v>46754</v>
      </c>
      <c r="CT25" s="42">
        <f t="shared" si="50"/>
        <v>46753</v>
      </c>
      <c r="CU25" s="42">
        <f t="shared" si="51"/>
        <v>46904</v>
      </c>
      <c r="CV25" s="22">
        <f t="shared" si="52"/>
        <v>46904</v>
      </c>
    </row>
    <row r="26" spans="1:100" ht="32.5" customHeight="1">
      <c r="A26" s="130" t="s">
        <v>662</v>
      </c>
      <c r="B26" s="130" t="s">
        <v>637</v>
      </c>
      <c r="C26" s="130" t="s">
        <v>663</v>
      </c>
      <c r="D26" s="132" t="str">
        <f t="shared" ca="1" si="1"/>
        <v>En cours</v>
      </c>
      <c r="E26" s="244"/>
      <c r="F26" s="245"/>
      <c r="G26" s="245"/>
      <c r="H26" s="245"/>
      <c r="I26" s="245"/>
      <c r="J26" s="245"/>
      <c r="K26" s="245"/>
      <c r="L26" s="245"/>
      <c r="M26" s="245"/>
      <c r="N26" s="245"/>
      <c r="O26" s="245"/>
      <c r="P26" s="245"/>
      <c r="Q26" s="245"/>
      <c r="R26" s="245"/>
      <c r="S26" s="245"/>
      <c r="T26" s="245"/>
      <c r="U26" s="245"/>
      <c r="V26" s="245"/>
      <c r="W26" s="245"/>
      <c r="X26" s="245"/>
      <c r="Y26" s="245"/>
      <c r="Z26" s="245"/>
      <c r="AA26" s="245"/>
      <c r="AB26" s="245"/>
      <c r="AC26" s="245"/>
      <c r="AD26" s="245"/>
      <c r="AE26" s="245"/>
      <c r="AF26" s="245"/>
      <c r="AG26" s="245"/>
      <c r="AH26" s="245"/>
      <c r="AI26" s="245"/>
      <c r="AJ26" s="245"/>
      <c r="AK26" s="245"/>
      <c r="AL26" s="245"/>
      <c r="AM26" s="245"/>
      <c r="AN26" s="245"/>
      <c r="AO26" s="245"/>
      <c r="AP26" s="245"/>
      <c r="AQ26" s="245"/>
      <c r="AR26" s="245"/>
      <c r="AS26" s="245"/>
      <c r="AT26" s="245"/>
      <c r="AU26" s="245"/>
      <c r="AV26" s="245"/>
      <c r="AW26" s="245"/>
      <c r="AX26" s="245"/>
      <c r="AY26" s="245"/>
      <c r="AZ26" s="245"/>
      <c r="BA26" s="245"/>
      <c r="BB26" s="245"/>
      <c r="BC26" s="245"/>
      <c r="BD26" s="245"/>
      <c r="BE26" s="245"/>
      <c r="BF26" s="245"/>
      <c r="BG26" s="245"/>
      <c r="BH26" s="245"/>
      <c r="BI26" s="245"/>
      <c r="BJ26" s="245"/>
      <c r="BK26" s="245"/>
      <c r="BL26" s="245"/>
      <c r="BM26" s="299">
        <f t="shared" si="2"/>
        <v>46563</v>
      </c>
      <c r="BZ26" s="300" t="s">
        <v>664</v>
      </c>
      <c r="CA26" s="305" t="s">
        <v>662</v>
      </c>
      <c r="CB26" s="14" t="s">
        <v>619</v>
      </c>
      <c r="CC26" s="24" t="s">
        <v>620</v>
      </c>
      <c r="CD26" s="14"/>
      <c r="CE26" s="11">
        <v>45103</v>
      </c>
      <c r="CF26" s="11">
        <v>46563</v>
      </c>
      <c r="CG26" s="2">
        <f t="shared" si="38"/>
        <v>45107</v>
      </c>
      <c r="CH26" s="2">
        <f t="shared" si="39"/>
        <v>46568</v>
      </c>
      <c r="CI26" s="52"/>
      <c r="CJ26" s="317" t="s">
        <v>658</v>
      </c>
      <c r="CK26" s="45" t="s">
        <v>19</v>
      </c>
      <c r="CL26" s="366"/>
      <c r="CM26" s="366"/>
      <c r="CN26" s="52"/>
      <c r="CO26" s="42">
        <f t="shared" si="46"/>
        <v>45248</v>
      </c>
      <c r="CP26" s="42">
        <f t="shared" si="47"/>
        <v>45260</v>
      </c>
      <c r="CQ26" s="42">
        <f t="shared" si="48"/>
        <v>45338</v>
      </c>
      <c r="CR26" s="42">
        <f t="shared" si="49"/>
        <v>45351</v>
      </c>
      <c r="CS26" s="42">
        <v>45338</v>
      </c>
      <c r="CT26" s="42">
        <f t="shared" si="50"/>
        <v>45351</v>
      </c>
      <c r="CU26" s="42">
        <f t="shared" si="51"/>
        <v>45103</v>
      </c>
      <c r="CV26" s="22">
        <f t="shared" si="52"/>
        <v>45107</v>
      </c>
    </row>
    <row r="27" spans="1:100" ht="32.5" customHeight="1">
      <c r="A27" s="130" t="s">
        <v>65</v>
      </c>
      <c r="B27" s="130" t="s">
        <v>637</v>
      </c>
      <c r="C27" s="130" t="s">
        <v>663</v>
      </c>
      <c r="D27" s="132" t="str">
        <f t="shared" ca="1" si="1"/>
        <v>À venir</v>
      </c>
      <c r="E27" s="244"/>
      <c r="F27" s="245"/>
      <c r="G27" s="245"/>
      <c r="H27" s="245"/>
      <c r="I27" s="245"/>
      <c r="J27" s="245"/>
      <c r="K27" s="245"/>
      <c r="L27" s="245"/>
      <c r="M27" s="245"/>
      <c r="N27" s="245"/>
      <c r="O27" s="245"/>
      <c r="P27" s="245"/>
      <c r="Q27" s="245"/>
      <c r="R27" s="245"/>
      <c r="S27" s="245"/>
      <c r="T27" s="245"/>
      <c r="U27" s="245"/>
      <c r="V27" s="245"/>
      <c r="W27" s="245"/>
      <c r="X27" s="245"/>
      <c r="Y27" s="245"/>
      <c r="Z27" s="245"/>
      <c r="AA27" s="245"/>
      <c r="AB27" s="245"/>
      <c r="AC27" s="245"/>
      <c r="AD27" s="245"/>
      <c r="AE27" s="245"/>
      <c r="AF27" s="245"/>
      <c r="AG27" s="245"/>
      <c r="AH27" s="245"/>
      <c r="AI27" s="245"/>
      <c r="AJ27" s="245"/>
      <c r="AK27" s="245"/>
      <c r="AL27" s="245"/>
      <c r="AM27" s="245"/>
      <c r="AN27" s="245"/>
      <c r="AO27" s="245"/>
      <c r="AP27" s="245"/>
      <c r="AQ27" s="245"/>
      <c r="AR27" s="245"/>
      <c r="AS27" s="245"/>
      <c r="AT27" s="245"/>
      <c r="AU27" s="245"/>
      <c r="AV27" s="245"/>
      <c r="AW27" s="245"/>
      <c r="AX27" s="245"/>
      <c r="AY27" s="245"/>
      <c r="AZ27" s="245"/>
      <c r="BA27" s="245"/>
      <c r="BB27" s="245"/>
      <c r="BC27" s="245"/>
      <c r="BD27" s="245"/>
      <c r="BE27" s="245"/>
      <c r="BF27" s="245"/>
      <c r="BG27" s="245"/>
      <c r="BH27" s="245"/>
      <c r="BI27" s="245"/>
      <c r="BJ27" s="245"/>
      <c r="BK27" s="245"/>
      <c r="BL27" s="245"/>
      <c r="BM27" s="299">
        <f t="shared" si="2"/>
        <v>48024</v>
      </c>
      <c r="BZ27" s="300" t="s">
        <v>664</v>
      </c>
      <c r="CA27" s="58" t="s">
        <v>70</v>
      </c>
      <c r="CB27" s="14" t="s">
        <v>619</v>
      </c>
      <c r="CC27" s="24" t="s">
        <v>620</v>
      </c>
      <c r="CD27" s="14"/>
      <c r="CE27" s="11">
        <v>46564</v>
      </c>
      <c r="CF27" s="11">
        <v>48024</v>
      </c>
      <c r="CG27" s="2">
        <f t="shared" ref="CG27" si="54">IF(DAY(CE27)&lt;=15,DATE(YEAR(CE27),MONTH(CE27),1),EOMONTH(CE27,0))</f>
        <v>46568</v>
      </c>
      <c r="CH27" s="2">
        <f t="shared" ref="CH27" si="55">IF(DAY(CF27)&lt;=15,DATE(YEAR(CF27),MONTH(CF27),1),EOMONTH(CF27,0))</f>
        <v>48029</v>
      </c>
      <c r="CI27" s="52"/>
      <c r="CJ27" s="317"/>
      <c r="CK27" s="45"/>
      <c r="CL27" s="366"/>
      <c r="CM27" s="366"/>
      <c r="CN27" s="52"/>
      <c r="CO27" s="42">
        <f>CQ27-120</f>
        <v>46294</v>
      </c>
      <c r="CP27" s="42">
        <f t="shared" ref="CP27" si="56">IF(DAY(CO27)&lt;=15,DATE(YEAR(CO27),MONTH(CO27),1),EOMONTH(CO27,0))</f>
        <v>46295</v>
      </c>
      <c r="CQ27" s="42">
        <f t="shared" ref="CQ27" si="57">CS27</f>
        <v>46414</v>
      </c>
      <c r="CR27" s="42">
        <f t="shared" ref="CR27" si="58">IF(DAY(CQ27)&lt;=15,DATE(YEAR(CQ27),MONTH(CQ27),1),EOMONTH(CQ27,0))</f>
        <v>46418</v>
      </c>
      <c r="CS27" s="42">
        <f t="shared" ref="CS27" si="59">CU27-150</f>
        <v>46414</v>
      </c>
      <c r="CT27" s="42">
        <f t="shared" ref="CT27" si="60">IF(DAY(CS27)&lt;=15,DATE(YEAR(CS27),MONTH(CS27),1),EOMONTH(CS27,0))</f>
        <v>46418</v>
      </c>
      <c r="CU27" s="42">
        <f t="shared" ref="CU27" si="61">CE27</f>
        <v>46564</v>
      </c>
      <c r="CV27" s="22">
        <f t="shared" ref="CV27" si="62">IF(DAY(CU27)&lt;=15,DATE(YEAR(CU27),MONTH(CU27),1),EOMONTH(CU27,0))</f>
        <v>46568</v>
      </c>
    </row>
    <row r="28" spans="1:100" ht="32.5" customHeight="1">
      <c r="A28" s="130" t="s">
        <v>665</v>
      </c>
      <c r="B28" s="130" t="s">
        <v>637</v>
      </c>
      <c r="C28" s="130" t="s">
        <v>666</v>
      </c>
      <c r="D28" s="132" t="str">
        <f t="shared" ref="D28:D29" ca="1" si="63">IF(CF28&lt;TODAY(),"Terminé",(IF(CE28&gt;=TODAY(),"À venir","En cours")))</f>
        <v>En cours</v>
      </c>
      <c r="E28" s="244"/>
      <c r="F28" s="245"/>
      <c r="G28" s="245"/>
      <c r="H28" s="245"/>
      <c r="I28" s="245"/>
      <c r="J28" s="245"/>
      <c r="K28" s="245"/>
      <c r="L28" s="245"/>
      <c r="M28" s="245"/>
      <c r="N28" s="245"/>
      <c r="O28" s="245"/>
      <c r="P28" s="245"/>
      <c r="Q28" s="245"/>
      <c r="R28" s="245"/>
      <c r="S28" s="245"/>
      <c r="T28" s="245"/>
      <c r="U28" s="245"/>
      <c r="V28" s="245"/>
      <c r="W28" s="245"/>
      <c r="X28" s="245"/>
      <c r="Y28" s="245"/>
      <c r="Z28" s="245"/>
      <c r="AA28" s="245"/>
      <c r="AB28" s="245"/>
      <c r="AC28" s="245"/>
      <c r="AD28" s="245"/>
      <c r="AE28" s="245"/>
      <c r="AF28" s="245"/>
      <c r="AG28" s="245"/>
      <c r="AH28" s="245"/>
      <c r="AI28" s="245"/>
      <c r="AJ28" s="245"/>
      <c r="AK28" s="245"/>
      <c r="AL28" s="245"/>
      <c r="AM28" s="245"/>
      <c r="AN28" s="245"/>
      <c r="AO28" s="245"/>
      <c r="AP28" s="245"/>
      <c r="AQ28" s="245"/>
      <c r="AR28" s="245"/>
      <c r="AS28" s="245"/>
      <c r="AT28" s="245"/>
      <c r="AU28" s="245"/>
      <c r="AV28" s="245"/>
      <c r="AW28" s="245"/>
      <c r="AX28" s="245"/>
      <c r="AY28" s="245"/>
      <c r="AZ28" s="245"/>
      <c r="BA28" s="245"/>
      <c r="BB28" s="245"/>
      <c r="BC28" s="245"/>
      <c r="BD28" s="245"/>
      <c r="BE28" s="245"/>
      <c r="BF28" s="245"/>
      <c r="BG28" s="245"/>
      <c r="BH28" s="245"/>
      <c r="BI28" s="245"/>
      <c r="BJ28" s="245"/>
      <c r="BK28" s="245"/>
      <c r="BL28" s="245"/>
      <c r="BM28" s="299">
        <f t="shared" si="2"/>
        <v>47207</v>
      </c>
      <c r="BZ28" s="300" t="s">
        <v>667</v>
      </c>
      <c r="CA28" s="305" t="s">
        <v>665</v>
      </c>
      <c r="CB28" s="14" t="s">
        <v>619</v>
      </c>
      <c r="CC28" s="24" t="s">
        <v>620</v>
      </c>
      <c r="CD28" s="14" t="s">
        <v>63</v>
      </c>
      <c r="CE28" s="11">
        <v>45748</v>
      </c>
      <c r="CF28" s="11">
        <v>47207</v>
      </c>
      <c r="CG28" s="2">
        <f t="shared" ref="CG28:CH29" si="64">IF(DAY(CE28)&lt;=15,DATE(YEAR(CE28),MONTH(CE28),1),EOMONTH(CE28,0))</f>
        <v>45748</v>
      </c>
      <c r="CH28" s="2">
        <f t="shared" si="64"/>
        <v>47208</v>
      </c>
      <c r="CI28" s="52"/>
      <c r="CJ28" s="317" t="s">
        <v>668</v>
      </c>
      <c r="CK28" s="45"/>
      <c r="CL28" s="366"/>
      <c r="CM28" s="366"/>
      <c r="CN28" s="52"/>
      <c r="CO28" s="42">
        <f t="shared" ref="CO28" si="65">CQ28-90</f>
        <v>45269</v>
      </c>
      <c r="CP28" s="42">
        <f t="shared" ref="CP28" si="66">IF(DAY(CO28)&lt;=15,DATE(YEAR(CO28),MONTH(CO28),1),EOMONTH(CO28,0))</f>
        <v>45261</v>
      </c>
      <c r="CQ28" s="42">
        <f t="shared" ref="CQ28" si="67">CS28</f>
        <v>45359</v>
      </c>
      <c r="CR28" s="42">
        <f t="shared" ref="CR28" si="68">IF(DAY(CQ28)&lt;=15,DATE(YEAR(CQ28),MONTH(CQ28),1),EOMONTH(CQ28,0))</f>
        <v>45352</v>
      </c>
      <c r="CS28" s="42">
        <v>45359</v>
      </c>
      <c r="CT28" s="42">
        <f t="shared" ref="CT28" si="69">IF(DAY(CS28)&lt;=15,DATE(YEAR(CS28),MONTH(CS28),1),EOMONTH(CS28,0))</f>
        <v>45352</v>
      </c>
      <c r="CU28" s="42">
        <f t="shared" ref="CU28:CU29" si="70">CE28</f>
        <v>45748</v>
      </c>
      <c r="CV28" s="22">
        <f t="shared" ref="CV28:CV29" si="71">IF(DAY(CU28)&lt;=15,DATE(YEAR(CU28),MONTH(CU28),1),EOMONTH(CU28,0))</f>
        <v>45748</v>
      </c>
    </row>
    <row r="29" spans="1:100" ht="32.5" customHeight="1">
      <c r="A29" s="130" t="s">
        <v>669</v>
      </c>
      <c r="B29" s="130" t="s">
        <v>637</v>
      </c>
      <c r="C29" s="130" t="s">
        <v>670</v>
      </c>
      <c r="D29" s="132" t="str">
        <f t="shared" ca="1" si="63"/>
        <v>En cours</v>
      </c>
      <c r="E29" s="244"/>
      <c r="F29" s="245"/>
      <c r="G29" s="245"/>
      <c r="H29" s="245"/>
      <c r="I29" s="245"/>
      <c r="J29" s="245"/>
      <c r="K29" s="245"/>
      <c r="L29" s="245"/>
      <c r="M29" s="245"/>
      <c r="N29" s="245"/>
      <c r="O29" s="245"/>
      <c r="P29" s="245"/>
      <c r="Q29" s="245"/>
      <c r="R29" s="245"/>
      <c r="S29" s="245"/>
      <c r="T29" s="245"/>
      <c r="U29" s="245"/>
      <c r="V29" s="245"/>
      <c r="W29" s="245"/>
      <c r="X29" s="245"/>
      <c r="Y29" s="245"/>
      <c r="Z29" s="245"/>
      <c r="AA29" s="245"/>
      <c r="AB29" s="245"/>
      <c r="AC29" s="245"/>
      <c r="AD29" s="245"/>
      <c r="AE29" s="245"/>
      <c r="AF29" s="245"/>
      <c r="AG29" s="245"/>
      <c r="AH29" s="245"/>
      <c r="AI29" s="245"/>
      <c r="AJ29" s="245"/>
      <c r="AK29" s="245"/>
      <c r="AL29" s="245"/>
      <c r="AM29" s="245"/>
      <c r="AN29" s="245"/>
      <c r="AO29" s="245"/>
      <c r="AP29" s="245"/>
      <c r="AQ29" s="245"/>
      <c r="AR29" s="245"/>
      <c r="AS29" s="245"/>
      <c r="AT29" s="245"/>
      <c r="AU29" s="245"/>
      <c r="AV29" s="245"/>
      <c r="AW29" s="245"/>
      <c r="AX29" s="245"/>
      <c r="AY29" s="245"/>
      <c r="AZ29" s="245"/>
      <c r="BA29" s="245"/>
      <c r="BB29" s="245"/>
      <c r="BC29" s="245"/>
      <c r="BD29" s="245"/>
      <c r="BE29" s="245"/>
      <c r="BF29" s="245"/>
      <c r="BG29" s="245"/>
      <c r="BH29" s="245"/>
      <c r="BI29" s="245"/>
      <c r="BJ29" s="245"/>
      <c r="BK29" s="245"/>
      <c r="BL29" s="245"/>
      <c r="BM29" s="299">
        <f t="shared" si="2"/>
        <v>47514</v>
      </c>
      <c r="BZ29" s="300" t="s">
        <v>671</v>
      </c>
      <c r="CA29" s="305" t="s">
        <v>669</v>
      </c>
      <c r="CB29" s="14" t="s">
        <v>619</v>
      </c>
      <c r="CC29" s="24"/>
      <c r="CD29" s="14"/>
      <c r="CE29" s="11">
        <v>46054</v>
      </c>
      <c r="CF29" s="11">
        <v>47514</v>
      </c>
      <c r="CG29" s="2">
        <f t="shared" si="64"/>
        <v>46054</v>
      </c>
      <c r="CH29" s="2">
        <f t="shared" si="64"/>
        <v>47514</v>
      </c>
      <c r="CI29" s="52"/>
      <c r="CJ29" s="317"/>
      <c r="CK29" s="45"/>
      <c r="CL29" s="366"/>
      <c r="CM29" s="366"/>
      <c r="CN29" s="52"/>
      <c r="CO29" s="42"/>
      <c r="CP29" s="42"/>
      <c r="CQ29" s="42"/>
      <c r="CR29" s="42"/>
      <c r="CS29" s="42"/>
      <c r="CT29" s="42"/>
      <c r="CU29" s="42">
        <f t="shared" si="70"/>
        <v>46054</v>
      </c>
      <c r="CV29" s="22">
        <f t="shared" si="71"/>
        <v>46054</v>
      </c>
    </row>
    <row r="30" spans="1:100" ht="31.5" customHeight="1">
      <c r="A30" s="130" t="s">
        <v>672</v>
      </c>
      <c r="B30" s="130" t="s">
        <v>673</v>
      </c>
      <c r="C30" s="130" t="s">
        <v>674</v>
      </c>
      <c r="D30" s="132" t="str">
        <f t="shared" ca="1" si="1"/>
        <v>En cours</v>
      </c>
      <c r="E30" s="244"/>
      <c r="F30" s="245"/>
      <c r="G30" s="245"/>
      <c r="H30" s="245"/>
      <c r="I30" s="245"/>
      <c r="J30" s="245"/>
      <c r="K30" s="245"/>
      <c r="L30" s="245"/>
      <c r="M30" s="245"/>
      <c r="N30" s="245"/>
      <c r="O30" s="245"/>
      <c r="P30" s="245"/>
      <c r="Q30" s="245"/>
      <c r="R30" s="245"/>
      <c r="S30" s="245"/>
      <c r="T30" s="245"/>
      <c r="U30" s="245"/>
      <c r="V30" s="245"/>
      <c r="W30" s="245"/>
      <c r="X30" s="245"/>
      <c r="Y30" s="245"/>
      <c r="Z30" s="245"/>
      <c r="AA30" s="245"/>
      <c r="AB30" s="245"/>
      <c r="AC30" s="245"/>
      <c r="AD30" s="245"/>
      <c r="AE30" s="245"/>
      <c r="AF30" s="245"/>
      <c r="AG30" s="245"/>
      <c r="AH30" s="245"/>
      <c r="AI30" s="245"/>
      <c r="AJ30" s="245"/>
      <c r="AK30" s="245"/>
      <c r="AL30" s="245"/>
      <c r="AM30" s="245"/>
      <c r="AN30" s="245"/>
      <c r="AO30" s="245"/>
      <c r="AP30" s="245"/>
      <c r="AQ30" s="245"/>
      <c r="AR30" s="245"/>
      <c r="AS30" s="245"/>
      <c r="AT30" s="245"/>
      <c r="AU30" s="245"/>
      <c r="AV30" s="245"/>
      <c r="AW30" s="245"/>
      <c r="AX30" s="245"/>
      <c r="AY30" s="245"/>
      <c r="AZ30" s="245"/>
      <c r="BA30" s="245"/>
      <c r="BB30" s="245"/>
      <c r="BC30" s="245"/>
      <c r="BD30" s="245"/>
      <c r="BE30" s="245"/>
      <c r="BF30" s="245"/>
      <c r="BG30" s="245"/>
      <c r="BH30" s="245"/>
      <c r="BI30" s="245"/>
      <c r="BJ30" s="245"/>
      <c r="BK30" s="245"/>
      <c r="BL30" s="245"/>
      <c r="BM30" s="299">
        <f t="shared" si="2"/>
        <v>47361</v>
      </c>
      <c r="BZ30" s="8" t="s">
        <v>675</v>
      </c>
      <c r="CA30" s="58" t="s">
        <v>672</v>
      </c>
      <c r="CB30" s="14" t="s">
        <v>619</v>
      </c>
      <c r="CC30" s="24" t="s">
        <v>620</v>
      </c>
      <c r="CD30" s="14" t="s">
        <v>63</v>
      </c>
      <c r="CE30" s="11">
        <v>45901</v>
      </c>
      <c r="CF30" s="11">
        <v>47361</v>
      </c>
      <c r="CG30" s="2">
        <f>IF(DAY(CE30)&lt;=15,DATE(YEAR(CE30),MONTH(CE30),1),EOMONTH(CE30,0))</f>
        <v>45901</v>
      </c>
      <c r="CH30" s="2">
        <f t="shared" si="4"/>
        <v>47361</v>
      </c>
      <c r="CI30" s="52" t="s">
        <v>2</v>
      </c>
      <c r="CJ30" s="318" t="s">
        <v>676</v>
      </c>
      <c r="CK30" s="45" t="s">
        <v>17</v>
      </c>
      <c r="CL30" s="366" t="s">
        <v>13</v>
      </c>
      <c r="CM30" s="366"/>
      <c r="CN30" s="52"/>
      <c r="CO30" s="42">
        <f t="shared" ref="CO30" si="72">CQ30-90</f>
        <v>45661</v>
      </c>
      <c r="CP30" s="42">
        <f t="shared" ref="CP30" si="73">IF(DAY(CO30)&lt;=15,DATE(YEAR(CO30),MONTH(CO30),1),EOMONTH(CO30,0))</f>
        <v>45658</v>
      </c>
      <c r="CQ30" s="42">
        <f t="shared" ref="CQ30" si="74">CS30</f>
        <v>45751</v>
      </c>
      <c r="CR30" s="42">
        <f t="shared" ref="CR30" si="75">IF(DAY(CQ30)&lt;=15,DATE(YEAR(CQ30),MONTH(CQ30),1),EOMONTH(CQ30,0))</f>
        <v>45748</v>
      </c>
      <c r="CS30" s="42">
        <f t="shared" ref="CS30" si="76">CU30-150</f>
        <v>45751</v>
      </c>
      <c r="CT30" s="42">
        <f t="shared" ref="CT30" si="77">IF(DAY(CS30)&lt;=15,DATE(YEAR(CS30),MONTH(CS30),1),EOMONTH(CS30,0))</f>
        <v>45748</v>
      </c>
      <c r="CU30" s="42">
        <f t="shared" ref="CU30" si="78">CE30</f>
        <v>45901</v>
      </c>
      <c r="CV30" s="42">
        <f t="shared" ref="CV30" si="79">IF(DAY(CU30)&lt;=15,DATE(YEAR(CU30),MONTH(CU30),1),EOMONTH(CU30,0))</f>
        <v>45901</v>
      </c>
    </row>
  </sheetData>
  <sheetProtection algorithmName="SHA-512" hashValue="D/iitdpy/yWzE1Br+QFynOGDZ+7blFRwclifHPdu0ujJaD/Td1EWWZqXCTVF9v/lKEnAKtALmgKl1YuvW9T6Pw==" saltValue="D00zakm8jKHIAUXdaUpfZg==" spinCount="100000" sheet="1" formatCells="0" autoFilter="0"/>
  <autoFilter ref="A6:D30" xr:uid="{77B07183-3EA2-41BB-B082-3A64A8FBDA9B}"/>
  <mergeCells count="6">
    <mergeCell ref="BA5:BL5"/>
    <mergeCell ref="AC5:AN5"/>
    <mergeCell ref="E5:P5"/>
    <mergeCell ref="Q5:AB5"/>
    <mergeCell ref="A4:B4"/>
    <mergeCell ref="AO5:AZ5"/>
  </mergeCells>
  <conditionalFormatting sqref="C2">
    <cfRule type="expression" dxfId="184" priority="7">
      <formula>AND(CJ$6&gt;=#REF!,CJ$6&lt;=#REF!)</formula>
    </cfRule>
    <cfRule type="expression" dxfId="183" priority="8">
      <formula>AND(CJ$6&gt;=#REF!,CJ$6&lt;=#REF!)</formula>
    </cfRule>
    <cfRule type="expression" dxfId="182" priority="9">
      <formula>AND(CJ$6&gt;=#REF!,CJ$6&lt;=#REF!)</formula>
    </cfRule>
    <cfRule type="expression" dxfId="181" priority="10">
      <formula>AND(CJ$6&gt;=#REF!,CJ$6&lt;=#REF!)</formula>
    </cfRule>
  </conditionalFormatting>
  <conditionalFormatting sqref="D3">
    <cfRule type="expression" dxfId="180" priority="763">
      <formula>AND(CK$6&gt;=#REF!,CK$6&lt;=#REF!)</formula>
    </cfRule>
    <cfRule type="expression" dxfId="179" priority="764">
      <formula>AND(CK$6&gt;=#REF!,CK$6&lt;=#REF!)</formula>
    </cfRule>
    <cfRule type="expression" dxfId="178" priority="765">
      <formula>AND(CK$6&gt;=#REF!,CK$6&lt;=#REF!)</formula>
    </cfRule>
    <cfRule type="expression" dxfId="177" priority="766">
      <formula>AND(CK$6&gt;=#REF!,CK$6&lt;=#REF!)</formula>
    </cfRule>
  </conditionalFormatting>
  <conditionalFormatting sqref="D6:D30">
    <cfRule type="containsText" dxfId="176" priority="11" operator="containsText" text="Term">
      <formula>NOT(ISERROR(SEARCH("Term",D6)))</formula>
    </cfRule>
    <cfRule type="containsText" dxfId="175" priority="12" operator="containsText" text="À venir">
      <formula>NOT(ISERROR(SEARCH("À venir",D6)))</formula>
    </cfRule>
  </conditionalFormatting>
  <conditionalFormatting sqref="D7:D30">
    <cfRule type="containsText" dxfId="174" priority="13" operator="containsText" text="En cours">
      <formula>NOT(ISERROR(SEARCH("En cours",D7)))</formula>
    </cfRule>
    <cfRule type="expression" dxfId="173" priority="14">
      <formula>AND(D$6&gt;=$CP7,D$6&lt;=$CR7)</formula>
    </cfRule>
    <cfRule type="expression" dxfId="172" priority="15">
      <formula>AND(D$6&gt;=$CG7,D$6&lt;=$CH7)</formula>
    </cfRule>
    <cfRule type="expression" dxfId="171" priority="16">
      <formula>AND(D$6&gt;=$CT7,D$6&lt;=$CV7)</formula>
    </cfRule>
  </conditionalFormatting>
  <conditionalFormatting sqref="E7:BL30">
    <cfRule type="expression" dxfId="170" priority="2">
      <formula>AND(E$6&gt;=$CG7,E$6&lt;=$CH7)</formula>
    </cfRule>
    <cfRule type="expression" dxfId="169" priority="3">
      <formula>AND(E$6&gt;=$CT7,E$6&lt;=$CV7)</formula>
    </cfRule>
    <cfRule type="expression" dxfId="168" priority="6">
      <formula>AND(E$6&gt;=$CP7,E$6&lt;=$CR7)</formula>
    </cfRule>
  </conditionalFormatting>
  <printOptions horizontalCentered="1" verticalCentered="1"/>
  <pageMargins left="0.31496062992125984" right="0.31496062992125984" top="0.74803149606299213" bottom="0.74803149606299213" header="0.31496062992125984" footer="0.31496062992125984"/>
  <pageSetup paperSize="8" scale="81" fitToHeight="0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B54BF525-010D-4894-A6F8-BF325D2D2567}">
          <x14:formula1>
            <xm:f>Feuil1!$B$7:$B$9</xm:f>
          </x14:formula1>
          <xm:sqref>CL7:CL30</xm:sqref>
        </x14:dataValidation>
        <x14:dataValidation type="list" allowBlank="1" showInputMessage="1" showErrorMessage="1" xr:uid="{668A43AB-9ACC-41D9-B942-E4CF4A953E84}">
          <x14:formula1>
            <xm:f>Feuil1!$A$1:$A$3</xm:f>
          </x14:formula1>
          <xm:sqref>CI7:CI30</xm:sqref>
        </x14:dataValidation>
        <x14:dataValidation type="list" allowBlank="1" showInputMessage="1" showErrorMessage="1" xr:uid="{81BB3AFB-86D8-4E69-937F-ECED8B4F6DB5}">
          <x14:formula1>
            <xm:f>Feuil1!$A$7:$A$13</xm:f>
          </x14:formula1>
          <xm:sqref>CK7:CK30</xm:sqref>
        </x14:dataValidation>
        <x14:dataValidation type="list" allowBlank="1" showInputMessage="1" showErrorMessage="1" xr:uid="{B0849A1F-8A9C-4F8B-8991-B3058D981841}">
          <x14:formula1>
            <xm:f>Feuil1!$D$7:$D$8</xm:f>
          </x14:formula1>
          <xm:sqref>CM7:CN30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538C06-3B35-498E-AD8E-0FB295104A28}">
  <sheetPr codeName="Feuil6">
    <pageSetUpPr fitToPage="1"/>
  </sheetPr>
  <dimension ref="A1:CV15"/>
  <sheetViews>
    <sheetView showGridLines="0" topLeftCell="A2" zoomScale="60" zoomScaleNormal="60" zoomScaleSheetLayoutView="100" workbookViewId="0">
      <pane xSplit="4" ySplit="5" topLeftCell="AC7" activePane="bottomRight" state="frozen"/>
      <selection pane="topRight" activeCell="D6" sqref="D6"/>
      <selection pane="bottomLeft" activeCell="D6" sqref="D6"/>
      <selection pane="bottomRight" activeCell="C8" sqref="C8"/>
    </sheetView>
  </sheetViews>
  <sheetFormatPr baseColWidth="10" defaultColWidth="15.453125" defaultRowHeight="14.5"/>
  <cols>
    <col min="1" max="1" width="19.1796875" style="196" customWidth="1"/>
    <col min="2" max="2" width="28.7265625" style="197" customWidth="1"/>
    <col min="3" max="3" width="60.81640625" style="141" customWidth="1"/>
    <col min="4" max="4" width="14.81640625" style="143" customWidth="1"/>
    <col min="5" max="16" width="3.1796875" style="144" hidden="1" customWidth="1"/>
    <col min="17" max="28" width="3.7265625" style="144" hidden="1" customWidth="1"/>
    <col min="29" max="52" width="3.7265625" style="144" customWidth="1"/>
    <col min="53" max="64" width="3.453125" style="17" customWidth="1"/>
    <col min="65" max="65" width="14.1796875" style="145" customWidth="1"/>
    <col min="66" max="75" width="15.453125" style="148" customWidth="1"/>
    <col min="76" max="77" width="15.453125" style="185" customWidth="1"/>
    <col min="78" max="78" width="20.81640625" style="224" hidden="1" customWidth="1"/>
    <col min="79" max="79" width="19.1796875" style="196" hidden="1" customWidth="1"/>
    <col min="80" max="80" width="14.26953125" style="197" hidden="1" customWidth="1"/>
    <col min="81" max="81" width="11.7265625" style="141" hidden="1" customWidth="1"/>
    <col min="82" max="82" width="18.453125" style="192" hidden="1" customWidth="1"/>
    <col min="83" max="83" width="17.81640625" style="147" hidden="1" customWidth="1"/>
    <col min="84" max="84" width="16.453125" style="147" hidden="1" customWidth="1"/>
    <col min="85" max="85" width="25.81640625" style="147" hidden="1" customWidth="1"/>
    <col min="86" max="86" width="15.7265625" style="147" hidden="1" customWidth="1"/>
    <col min="87" max="87" width="19.7265625" style="197" hidden="1" customWidth="1"/>
    <col min="88" max="88" width="71" style="143" hidden="1" customWidth="1"/>
    <col min="89" max="89" width="35.453125" style="143" hidden="1" customWidth="1"/>
    <col min="90" max="90" width="33.81640625" style="143" hidden="1" customWidth="1"/>
    <col min="91" max="91" width="29" style="143" hidden="1" customWidth="1"/>
    <col min="92" max="92" width="14.7265625" style="143" hidden="1" customWidth="1"/>
    <col min="93" max="93" width="15.1796875" style="143" hidden="1" customWidth="1"/>
    <col min="94" max="94" width="11.453125" style="143" hidden="1" customWidth="1"/>
    <col min="95" max="95" width="12.453125" style="143" hidden="1" customWidth="1"/>
    <col min="96" max="96" width="11.453125" style="143" hidden="1" customWidth="1"/>
    <col min="97" max="97" width="15.453125" style="143" hidden="1" customWidth="1"/>
    <col min="98" max="98" width="11.453125" style="143" hidden="1" customWidth="1"/>
    <col min="99" max="99" width="12.81640625" style="143" hidden="1" customWidth="1"/>
    <col min="100" max="100" width="11.453125" style="143" hidden="1" customWidth="1"/>
    <col min="101" max="16384" width="15.453125" style="148"/>
  </cols>
  <sheetData>
    <row r="1" spans="1:100" s="185" customFormat="1" ht="17.5" hidden="1" customHeight="1">
      <c r="A1" s="182"/>
      <c r="B1" s="183"/>
      <c r="C1" s="141"/>
      <c r="D1" s="143"/>
      <c r="E1" s="184">
        <f t="shared" ref="E1:AN1" si="0">VALUE(YEAR(E6)&amp;TEXT(MONTH(E6),"00"))</f>
        <v>202401</v>
      </c>
      <c r="F1" s="184">
        <f t="shared" si="0"/>
        <v>202402</v>
      </c>
      <c r="G1" s="184">
        <f t="shared" si="0"/>
        <v>202403</v>
      </c>
      <c r="H1" s="184">
        <f t="shared" si="0"/>
        <v>202404</v>
      </c>
      <c r="I1" s="184">
        <f t="shared" si="0"/>
        <v>202405</v>
      </c>
      <c r="J1" s="184">
        <f t="shared" si="0"/>
        <v>202406</v>
      </c>
      <c r="K1" s="184">
        <f t="shared" si="0"/>
        <v>202407</v>
      </c>
      <c r="L1" s="184">
        <f t="shared" si="0"/>
        <v>202408</v>
      </c>
      <c r="M1" s="184">
        <f t="shared" si="0"/>
        <v>202409</v>
      </c>
      <c r="N1" s="184">
        <f t="shared" si="0"/>
        <v>202410</v>
      </c>
      <c r="O1" s="184">
        <f t="shared" si="0"/>
        <v>202411</v>
      </c>
      <c r="P1" s="184">
        <f t="shared" si="0"/>
        <v>202412</v>
      </c>
      <c r="Q1" s="184">
        <f t="shared" si="0"/>
        <v>202501</v>
      </c>
      <c r="R1" s="184">
        <f t="shared" si="0"/>
        <v>202502</v>
      </c>
      <c r="S1" s="184">
        <f t="shared" si="0"/>
        <v>202503</v>
      </c>
      <c r="T1" s="184">
        <f t="shared" si="0"/>
        <v>202504</v>
      </c>
      <c r="U1" s="184">
        <f t="shared" si="0"/>
        <v>202505</v>
      </c>
      <c r="V1" s="184">
        <f t="shared" si="0"/>
        <v>202506</v>
      </c>
      <c r="W1" s="184">
        <f t="shared" si="0"/>
        <v>202507</v>
      </c>
      <c r="X1" s="184">
        <f t="shared" si="0"/>
        <v>202508</v>
      </c>
      <c r="Y1" s="184">
        <f t="shared" si="0"/>
        <v>202509</v>
      </c>
      <c r="Z1" s="184">
        <f t="shared" si="0"/>
        <v>202510</v>
      </c>
      <c r="AA1" s="184">
        <f t="shared" si="0"/>
        <v>202511</v>
      </c>
      <c r="AB1" s="184">
        <f t="shared" si="0"/>
        <v>202512</v>
      </c>
      <c r="AC1" s="184">
        <f t="shared" si="0"/>
        <v>202601</v>
      </c>
      <c r="AD1" s="184">
        <f t="shared" si="0"/>
        <v>202602</v>
      </c>
      <c r="AE1" s="184">
        <f t="shared" si="0"/>
        <v>202603</v>
      </c>
      <c r="AF1" s="184">
        <f t="shared" si="0"/>
        <v>202604</v>
      </c>
      <c r="AG1" s="184">
        <f t="shared" si="0"/>
        <v>202605</v>
      </c>
      <c r="AH1" s="184">
        <f t="shared" si="0"/>
        <v>202606</v>
      </c>
      <c r="AI1" s="184">
        <f t="shared" si="0"/>
        <v>202607</v>
      </c>
      <c r="AJ1" s="184">
        <f t="shared" si="0"/>
        <v>202608</v>
      </c>
      <c r="AK1" s="184">
        <f t="shared" si="0"/>
        <v>202609</v>
      </c>
      <c r="AL1" s="184">
        <f t="shared" si="0"/>
        <v>202610</v>
      </c>
      <c r="AM1" s="184">
        <f t="shared" si="0"/>
        <v>202611</v>
      </c>
      <c r="AN1" s="184">
        <f t="shared" si="0"/>
        <v>202612</v>
      </c>
      <c r="AO1" s="184"/>
      <c r="AP1" s="184"/>
      <c r="AQ1" s="184"/>
      <c r="AR1" s="184"/>
      <c r="AS1" s="184"/>
      <c r="AT1" s="184"/>
      <c r="AU1" s="184"/>
      <c r="AV1" s="184"/>
      <c r="AW1" s="184"/>
      <c r="AX1" s="184"/>
      <c r="AY1" s="184"/>
      <c r="AZ1" s="184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45"/>
      <c r="BZ1" s="186"/>
      <c r="CA1" s="182"/>
      <c r="CE1" s="187"/>
      <c r="CF1" s="187"/>
      <c r="CG1" s="187"/>
      <c r="CH1" s="187"/>
      <c r="CI1" s="197"/>
    </row>
    <row r="2" spans="1:100" ht="21.75" customHeight="1">
      <c r="A2" s="189"/>
      <c r="B2" s="193"/>
      <c r="C2" s="227" t="s">
        <v>247</v>
      </c>
      <c r="BZ2" s="191"/>
      <c r="CA2" s="189"/>
      <c r="CB2" s="193" t="s">
        <v>248</v>
      </c>
    </row>
    <row r="3" spans="1:100" ht="21.75" customHeight="1">
      <c r="A3" s="148"/>
      <c r="B3" s="231"/>
      <c r="C3" s="229" t="s">
        <v>249</v>
      </c>
      <c r="BZ3" s="191"/>
      <c r="CA3" s="189"/>
      <c r="CC3" s="231"/>
      <c r="CD3" s="231"/>
      <c r="CE3" s="231"/>
    </row>
    <row r="4" spans="1:100" ht="21.75" customHeight="1">
      <c r="A4" s="402" t="s">
        <v>677</v>
      </c>
      <c r="B4" s="403"/>
      <c r="C4" s="230" t="s">
        <v>23</v>
      </c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148"/>
      <c r="W4" s="148"/>
      <c r="X4" s="148"/>
      <c r="Y4" s="148"/>
      <c r="Z4" s="148"/>
      <c r="AA4" s="148"/>
      <c r="AB4" s="148"/>
      <c r="AC4" s="148"/>
      <c r="AD4" s="148"/>
      <c r="AE4" s="148"/>
      <c r="AF4" s="148"/>
      <c r="AG4" s="148"/>
      <c r="AH4" s="148"/>
      <c r="AI4" s="148"/>
      <c r="AJ4" s="148"/>
      <c r="AK4" s="148"/>
      <c r="AL4" s="148"/>
      <c r="AM4" s="148"/>
      <c r="AN4" s="148"/>
      <c r="AO4" s="148"/>
      <c r="AP4" s="148"/>
      <c r="AQ4" s="148"/>
      <c r="AR4" s="148"/>
      <c r="AS4" s="148"/>
      <c r="AT4" s="148"/>
      <c r="AU4" s="148"/>
      <c r="AV4" s="148"/>
      <c r="AW4" s="148"/>
      <c r="AX4" s="148"/>
      <c r="AY4" s="148"/>
      <c r="AZ4" s="148"/>
      <c r="BZ4" s="191"/>
      <c r="CA4" s="189"/>
      <c r="CB4" s="193" t="s">
        <v>251</v>
      </c>
    </row>
    <row r="5" spans="1:100" ht="31.5" customHeight="1">
      <c r="A5" s="189"/>
      <c r="B5" s="193"/>
      <c r="C5" s="193"/>
      <c r="E5" s="396">
        <v>2024</v>
      </c>
      <c r="F5" s="396"/>
      <c r="G5" s="396"/>
      <c r="H5" s="396"/>
      <c r="I5" s="396"/>
      <c r="J5" s="396"/>
      <c r="K5" s="396"/>
      <c r="L5" s="396"/>
      <c r="M5" s="396"/>
      <c r="N5" s="396"/>
      <c r="O5" s="396"/>
      <c r="P5" s="396"/>
      <c r="Q5" s="396">
        <v>2025</v>
      </c>
      <c r="R5" s="396"/>
      <c r="S5" s="396"/>
      <c r="T5" s="396"/>
      <c r="U5" s="396"/>
      <c r="V5" s="396"/>
      <c r="W5" s="396"/>
      <c r="X5" s="396"/>
      <c r="Y5" s="396"/>
      <c r="Z5" s="396"/>
      <c r="AA5" s="396"/>
      <c r="AB5" s="396"/>
      <c r="AC5" s="396">
        <v>2026</v>
      </c>
      <c r="AD5" s="396"/>
      <c r="AE5" s="396"/>
      <c r="AF5" s="396"/>
      <c r="AG5" s="396"/>
      <c r="AH5" s="396"/>
      <c r="AI5" s="396"/>
      <c r="AJ5" s="396"/>
      <c r="AK5" s="396"/>
      <c r="AL5" s="396"/>
      <c r="AM5" s="396"/>
      <c r="AN5" s="396"/>
      <c r="AO5" s="394">
        <v>2027</v>
      </c>
      <c r="AP5" s="394"/>
      <c r="AQ5" s="394"/>
      <c r="AR5" s="394"/>
      <c r="AS5" s="394"/>
      <c r="AT5" s="394"/>
      <c r="AU5" s="394"/>
      <c r="AV5" s="394"/>
      <c r="AW5" s="394"/>
      <c r="AX5" s="394"/>
      <c r="AY5" s="394"/>
      <c r="AZ5" s="394"/>
      <c r="BA5" s="394">
        <v>2028</v>
      </c>
      <c r="BB5" s="394"/>
      <c r="BC5" s="394"/>
      <c r="BD5" s="394"/>
      <c r="BE5" s="394"/>
      <c r="BF5" s="394"/>
      <c r="BG5" s="394"/>
      <c r="BH5" s="394"/>
      <c r="BI5" s="394"/>
      <c r="BJ5" s="394"/>
      <c r="BK5" s="394"/>
      <c r="BL5" s="394"/>
      <c r="BZ5" s="191"/>
      <c r="CA5" s="189"/>
      <c r="CB5" s="193"/>
    </row>
    <row r="6" spans="1:100" s="200" customFormat="1" ht="43.5" customHeight="1">
      <c r="A6" s="128" t="s">
        <v>24</v>
      </c>
      <c r="B6" s="128" t="s">
        <v>25</v>
      </c>
      <c r="C6" s="128" t="s">
        <v>26</v>
      </c>
      <c r="D6" s="129" t="s">
        <v>27</v>
      </c>
      <c r="E6" s="133">
        <v>45292</v>
      </c>
      <c r="F6" s="134">
        <v>45323</v>
      </c>
      <c r="G6" s="134">
        <v>45352</v>
      </c>
      <c r="H6" s="134">
        <v>45383</v>
      </c>
      <c r="I6" s="134">
        <v>45413</v>
      </c>
      <c r="J6" s="134">
        <v>45444</v>
      </c>
      <c r="K6" s="134">
        <v>45474</v>
      </c>
      <c r="L6" s="134">
        <v>45505</v>
      </c>
      <c r="M6" s="134">
        <v>45536</v>
      </c>
      <c r="N6" s="134">
        <v>45566</v>
      </c>
      <c r="O6" s="134">
        <v>45597</v>
      </c>
      <c r="P6" s="134">
        <v>45627</v>
      </c>
      <c r="Q6" s="135">
        <v>45658</v>
      </c>
      <c r="R6" s="134">
        <v>45689</v>
      </c>
      <c r="S6" s="134">
        <v>45717</v>
      </c>
      <c r="T6" s="134">
        <v>45748</v>
      </c>
      <c r="U6" s="134">
        <v>45778</v>
      </c>
      <c r="V6" s="134">
        <v>45809</v>
      </c>
      <c r="W6" s="134">
        <v>45839</v>
      </c>
      <c r="X6" s="134">
        <v>45870</v>
      </c>
      <c r="Y6" s="134">
        <v>45901</v>
      </c>
      <c r="Z6" s="134">
        <v>45931</v>
      </c>
      <c r="AA6" s="134">
        <v>45962</v>
      </c>
      <c r="AB6" s="134">
        <v>45992</v>
      </c>
      <c r="AC6" s="135">
        <v>46023</v>
      </c>
      <c r="AD6" s="134">
        <v>46054</v>
      </c>
      <c r="AE6" s="134">
        <v>46082</v>
      </c>
      <c r="AF6" s="134">
        <v>46113</v>
      </c>
      <c r="AG6" s="134">
        <v>46143</v>
      </c>
      <c r="AH6" s="134">
        <v>46174</v>
      </c>
      <c r="AI6" s="134">
        <v>46204</v>
      </c>
      <c r="AJ6" s="134">
        <v>46235</v>
      </c>
      <c r="AK6" s="134">
        <v>46266</v>
      </c>
      <c r="AL6" s="134">
        <v>46296</v>
      </c>
      <c r="AM6" s="134">
        <v>46327</v>
      </c>
      <c r="AN6" s="134">
        <v>46357</v>
      </c>
      <c r="AO6" s="135">
        <v>46388</v>
      </c>
      <c r="AP6" s="134">
        <v>46419</v>
      </c>
      <c r="AQ6" s="134">
        <v>46447</v>
      </c>
      <c r="AR6" s="134">
        <v>46478</v>
      </c>
      <c r="AS6" s="134">
        <v>46508</v>
      </c>
      <c r="AT6" s="134">
        <v>46539</v>
      </c>
      <c r="AU6" s="134">
        <v>46569</v>
      </c>
      <c r="AV6" s="134">
        <v>46600</v>
      </c>
      <c r="AW6" s="134">
        <v>46631</v>
      </c>
      <c r="AX6" s="134">
        <v>46661</v>
      </c>
      <c r="AY6" s="134">
        <v>46692</v>
      </c>
      <c r="AZ6" s="134">
        <v>46722</v>
      </c>
      <c r="BA6" s="135">
        <v>46753</v>
      </c>
      <c r="BB6" s="134">
        <v>46784</v>
      </c>
      <c r="BC6" s="134">
        <v>46813</v>
      </c>
      <c r="BD6" s="134">
        <v>46844</v>
      </c>
      <c r="BE6" s="134">
        <v>46874</v>
      </c>
      <c r="BF6" s="134">
        <v>46905</v>
      </c>
      <c r="BG6" s="134">
        <v>46935</v>
      </c>
      <c r="BH6" s="134">
        <v>46966</v>
      </c>
      <c r="BI6" s="134">
        <v>46997</v>
      </c>
      <c r="BJ6" s="134">
        <v>47027</v>
      </c>
      <c r="BK6" s="134">
        <v>47058</v>
      </c>
      <c r="BL6" s="134">
        <v>47088</v>
      </c>
      <c r="BM6" s="136" t="s">
        <v>28</v>
      </c>
      <c r="BZ6" s="281" t="s">
        <v>29</v>
      </c>
      <c r="CA6" s="198" t="s">
        <v>678</v>
      </c>
      <c r="CB6" s="282" t="s">
        <v>253</v>
      </c>
      <c r="CC6" s="283" t="s">
        <v>32</v>
      </c>
      <c r="CD6" s="284" t="s">
        <v>33</v>
      </c>
      <c r="CE6" s="285" t="s">
        <v>34</v>
      </c>
      <c r="CF6" s="285" t="s">
        <v>28</v>
      </c>
      <c r="CG6" s="286" t="s">
        <v>35</v>
      </c>
      <c r="CH6" s="287" t="s">
        <v>36</v>
      </c>
      <c r="CI6" s="280" t="s">
        <v>37</v>
      </c>
      <c r="CJ6" s="199" t="s">
        <v>38</v>
      </c>
      <c r="CK6" s="302" t="s">
        <v>6</v>
      </c>
      <c r="CL6" s="363" t="s">
        <v>7</v>
      </c>
      <c r="CM6" s="363" t="s">
        <v>8</v>
      </c>
      <c r="CN6" s="323" t="s">
        <v>39</v>
      </c>
      <c r="CO6" s="163" t="s">
        <v>40</v>
      </c>
      <c r="CP6" s="164" t="s">
        <v>41</v>
      </c>
      <c r="CQ6" s="165" t="s">
        <v>42</v>
      </c>
      <c r="CR6" s="164" t="s">
        <v>41</v>
      </c>
      <c r="CS6" s="166" t="s">
        <v>43</v>
      </c>
      <c r="CT6" s="164" t="s">
        <v>41</v>
      </c>
      <c r="CU6" s="166" t="s">
        <v>44</v>
      </c>
      <c r="CV6" s="164" t="s">
        <v>41</v>
      </c>
    </row>
    <row r="7" spans="1:100" ht="40.5" customHeight="1">
      <c r="A7" s="130" t="s">
        <v>679</v>
      </c>
      <c r="B7" s="130" t="s">
        <v>680</v>
      </c>
      <c r="C7" s="130" t="s">
        <v>681</v>
      </c>
      <c r="D7" s="393" t="s">
        <v>682</v>
      </c>
      <c r="E7" s="244"/>
      <c r="F7" s="245"/>
      <c r="G7" s="245"/>
      <c r="H7" s="245"/>
      <c r="I7" s="245"/>
      <c r="J7" s="245"/>
      <c r="K7" s="245"/>
      <c r="L7" s="245"/>
      <c r="M7" s="245"/>
      <c r="N7" s="245"/>
      <c r="O7" s="245"/>
      <c r="P7" s="245"/>
      <c r="Q7" s="245"/>
      <c r="R7" s="245"/>
      <c r="S7" s="245"/>
      <c r="T7" s="245"/>
      <c r="U7" s="245"/>
      <c r="V7" s="245"/>
      <c r="W7" s="245"/>
      <c r="X7" s="245"/>
      <c r="Y7" s="245"/>
      <c r="Z7" s="245"/>
      <c r="AA7" s="245"/>
      <c r="AB7" s="245"/>
      <c r="AC7" s="245"/>
      <c r="AD7" s="245"/>
      <c r="AE7" s="392"/>
      <c r="AF7" s="392"/>
      <c r="AG7" s="392"/>
      <c r="AH7" s="392"/>
      <c r="AI7" s="392"/>
      <c r="AJ7" s="392"/>
      <c r="AK7" s="245"/>
      <c r="AL7" s="245"/>
      <c r="AM7" s="245"/>
      <c r="AN7" s="245"/>
      <c r="AO7" s="245"/>
      <c r="AP7" s="245"/>
      <c r="AQ7" s="245"/>
      <c r="AR7" s="245"/>
      <c r="AS7" s="245"/>
      <c r="AT7" s="245"/>
      <c r="AU7" s="245"/>
      <c r="AV7" s="245"/>
      <c r="AW7" s="245"/>
      <c r="AX7" s="245"/>
      <c r="AY7" s="245"/>
      <c r="AZ7" s="245"/>
      <c r="BA7" s="245"/>
      <c r="BB7" s="245"/>
      <c r="BC7" s="245"/>
      <c r="BD7" s="245"/>
      <c r="BE7" s="245"/>
      <c r="BF7" s="245"/>
      <c r="BG7" s="245"/>
      <c r="BH7" s="245"/>
      <c r="BI7" s="245"/>
      <c r="BJ7" s="245"/>
      <c r="BK7" s="245"/>
      <c r="BL7" s="245"/>
      <c r="BM7" s="299">
        <f t="shared" ref="BM7:BM14" si="1">CF7</f>
        <v>46752</v>
      </c>
      <c r="BZ7" s="214" t="s">
        <v>683</v>
      </c>
      <c r="CA7" s="213" t="s">
        <v>679</v>
      </c>
      <c r="CB7" s="171" t="s">
        <v>684</v>
      </c>
      <c r="CC7" s="171" t="s">
        <v>684</v>
      </c>
      <c r="CD7" s="171" t="s">
        <v>63</v>
      </c>
      <c r="CE7" s="172">
        <v>45104</v>
      </c>
      <c r="CF7" s="172">
        <v>46752</v>
      </c>
      <c r="CG7" s="172">
        <f t="shared" ref="CG7:CH15" si="2">IF(DAY(CE7)&lt;=15,DATE(YEAR(CE7),MONTH(CE7),1),EOMONTH(CE7,0))</f>
        <v>45107</v>
      </c>
      <c r="CH7" s="172">
        <f t="shared" si="2"/>
        <v>46752</v>
      </c>
      <c r="CI7" s="168" t="s">
        <v>0</v>
      </c>
      <c r="CJ7" s="288" t="s">
        <v>685</v>
      </c>
      <c r="CK7" s="45" t="s">
        <v>19</v>
      </c>
      <c r="CL7" s="364" t="s">
        <v>10</v>
      </c>
      <c r="CM7" s="364"/>
      <c r="CN7" s="173"/>
      <c r="CO7" s="221">
        <v>46096</v>
      </c>
      <c r="CP7" s="221">
        <f t="shared" ref="CP7:CP15" si="3">IF(DAY(CO7)&lt;=15,DATE(YEAR(CO7),MONTH(CO7),1),EOMONTH(CO7,0))</f>
        <v>46082</v>
      </c>
      <c r="CQ7" s="221">
        <v>46234</v>
      </c>
      <c r="CR7" s="221">
        <f t="shared" ref="CR7:CR15" si="4">IF(DAY(CQ7)&lt;=15,DATE(YEAR(CQ7),MONTH(CQ7),1),EOMONTH(CQ7,0))</f>
        <v>46234</v>
      </c>
      <c r="CS7" s="221">
        <f t="shared" ref="CS7:CS14" si="5">CU7-210</f>
        <v>44894</v>
      </c>
      <c r="CT7" s="221">
        <f t="shared" ref="CT7:CT15" si="6">IF(DAY(CS7)&lt;=15,DATE(YEAR(CS7),MONTH(CS7),1),EOMONTH(CS7,0))</f>
        <v>44895</v>
      </c>
      <c r="CU7" s="221">
        <f t="shared" ref="CU7:CU15" si="7">CE7</f>
        <v>45104</v>
      </c>
      <c r="CV7" s="221">
        <f t="shared" ref="CV7:CV15" si="8">IF(DAY(CU7)&lt;=15,DATE(YEAR(CU7),MONTH(CU7),1),EOMONTH(CU7,0))</f>
        <v>45107</v>
      </c>
    </row>
    <row r="8" spans="1:100" ht="68.5" customHeight="1">
      <c r="A8" s="130" t="s">
        <v>686</v>
      </c>
      <c r="B8" s="130" t="s">
        <v>680</v>
      </c>
      <c r="C8" s="130" t="s">
        <v>687</v>
      </c>
      <c r="D8" s="132" t="str">
        <f ca="1">IF(CF8&lt;TODAY(),"Terminé",(IF(CE8&gt;=TODAY(),"À venir","En cours")))</f>
        <v>À venir</v>
      </c>
      <c r="Q8" s="245"/>
      <c r="R8" s="245"/>
      <c r="S8" s="245"/>
      <c r="T8" s="245"/>
      <c r="U8" s="245"/>
      <c r="V8" s="245"/>
      <c r="W8" s="245"/>
      <c r="X8" s="245"/>
      <c r="Y8" s="245"/>
      <c r="Z8" s="245"/>
      <c r="AA8" s="245"/>
      <c r="AB8" s="245"/>
      <c r="AC8" s="245"/>
      <c r="AD8" s="245"/>
      <c r="AE8" s="391"/>
      <c r="AF8" s="391"/>
      <c r="AG8" s="391"/>
      <c r="AH8" s="391"/>
      <c r="AI8" s="391"/>
      <c r="AJ8" s="245"/>
      <c r="AK8" s="245"/>
      <c r="AL8" s="245"/>
      <c r="AM8" s="245"/>
      <c r="AN8" s="245"/>
      <c r="AO8" s="245"/>
      <c r="AP8" s="245"/>
      <c r="AQ8" s="245"/>
      <c r="AR8" s="245"/>
      <c r="AS8" s="245"/>
      <c r="AT8" s="245"/>
      <c r="AU8" s="245"/>
      <c r="AV8" s="245"/>
      <c r="AW8" s="245"/>
      <c r="AX8" s="245"/>
      <c r="AY8" s="245"/>
      <c r="AZ8" s="245"/>
      <c r="BA8" s="245"/>
      <c r="BB8" s="245"/>
      <c r="BC8" s="245"/>
      <c r="BD8" s="245"/>
      <c r="BE8" s="245"/>
      <c r="BF8" s="245"/>
      <c r="BG8" s="245"/>
      <c r="BH8" s="245"/>
      <c r="BI8" s="245"/>
      <c r="BJ8" s="245"/>
      <c r="BK8" s="245"/>
      <c r="BL8" s="245"/>
      <c r="BM8" s="299">
        <f t="shared" si="1"/>
        <v>48579</v>
      </c>
      <c r="BZ8" s="214" t="s">
        <v>683</v>
      </c>
      <c r="CA8" s="213" t="s">
        <v>70</v>
      </c>
      <c r="CB8" s="171" t="s">
        <v>684</v>
      </c>
      <c r="CC8" s="171" t="s">
        <v>684</v>
      </c>
      <c r="CD8" s="171" t="s">
        <v>63</v>
      </c>
      <c r="CE8" s="172">
        <v>46753</v>
      </c>
      <c r="CF8" s="172">
        <v>48579</v>
      </c>
      <c r="CG8" s="172">
        <f t="shared" ref="CG8" si="9">IF(DAY(CE8)&lt;=15,DATE(YEAR(CE8),MONTH(CE8),1),EOMONTH(CE8,0))</f>
        <v>46753</v>
      </c>
      <c r="CH8" s="172">
        <f t="shared" ref="CH8" si="10">IF(DAY(CF8)&lt;=15,DATE(YEAR(CF8),MONTH(CF8),1),EOMONTH(CF8,0))</f>
        <v>48579</v>
      </c>
      <c r="CI8" s="168"/>
      <c r="CJ8" s="288"/>
      <c r="CK8" s="45"/>
      <c r="CL8" s="364"/>
      <c r="CM8" s="364"/>
      <c r="CN8" s="173"/>
      <c r="CO8" s="221">
        <v>46096</v>
      </c>
      <c r="CP8" s="221">
        <f t="shared" ref="CP8" si="11">IF(DAY(CO8)&lt;=15,DATE(YEAR(CO8),MONTH(CO8),1),EOMONTH(CO8,0))</f>
        <v>46082</v>
      </c>
      <c r="CQ8" s="221">
        <v>46233</v>
      </c>
      <c r="CR8" s="221">
        <f t="shared" ref="CR8" si="12">IF(DAY(CQ8)&lt;=15,DATE(YEAR(CQ8),MONTH(CQ8),1),EOMONTH(CQ8,0))</f>
        <v>46234</v>
      </c>
      <c r="CS8" s="221">
        <v>46235</v>
      </c>
      <c r="CT8" s="221">
        <f t="shared" ref="CT8" si="13">IF(DAY(CS8)&lt;=15,DATE(YEAR(CS8),MONTH(CS8),1),EOMONTH(CS8,0))</f>
        <v>46235</v>
      </c>
      <c r="CU8" s="221">
        <f t="shared" ref="CU8" si="14">CE8</f>
        <v>46753</v>
      </c>
      <c r="CV8" s="221">
        <f t="shared" ref="CV8" si="15">IF(DAY(CU8)&lt;=15,DATE(YEAR(CU8),MONTH(CU8),1),EOMONTH(CU8,0))</f>
        <v>46753</v>
      </c>
    </row>
    <row r="9" spans="1:100" ht="42.5" customHeight="1">
      <c r="A9" s="130" t="s">
        <v>688</v>
      </c>
      <c r="B9" s="130" t="s">
        <v>680</v>
      </c>
      <c r="C9" s="130" t="s">
        <v>689</v>
      </c>
      <c r="D9" s="393" t="s">
        <v>682</v>
      </c>
      <c r="E9" s="132" t="s">
        <v>690</v>
      </c>
      <c r="F9" s="132" t="s">
        <v>690</v>
      </c>
      <c r="G9" s="132" t="s">
        <v>690</v>
      </c>
      <c r="H9" s="132" t="s">
        <v>690</v>
      </c>
      <c r="I9" s="132" t="s">
        <v>690</v>
      </c>
      <c r="J9" s="132" t="s">
        <v>690</v>
      </c>
      <c r="K9" s="132" t="s">
        <v>690</v>
      </c>
      <c r="L9" s="132" t="s">
        <v>690</v>
      </c>
      <c r="M9" s="132" t="s">
        <v>690</v>
      </c>
      <c r="N9" s="132" t="s">
        <v>690</v>
      </c>
      <c r="O9" s="132" t="s">
        <v>690</v>
      </c>
      <c r="P9" s="132" t="s">
        <v>690</v>
      </c>
      <c r="Q9" s="245"/>
      <c r="R9" s="245"/>
      <c r="S9" s="245"/>
      <c r="T9" s="245"/>
      <c r="U9" s="245"/>
      <c r="V9" s="245"/>
      <c r="W9" s="245"/>
      <c r="X9" s="245"/>
      <c r="Y9" s="245"/>
      <c r="Z9" s="245"/>
      <c r="AA9" s="245"/>
      <c r="AB9" s="245"/>
      <c r="AC9" s="245"/>
      <c r="AD9" s="245"/>
      <c r="AE9" s="245"/>
      <c r="AF9" s="245"/>
      <c r="AG9" s="245"/>
      <c r="AH9" s="245"/>
      <c r="AI9" s="245"/>
      <c r="AJ9" s="245"/>
      <c r="AK9" s="245"/>
      <c r="AL9" s="245"/>
      <c r="AM9" s="245"/>
      <c r="AN9" s="245"/>
      <c r="AO9" s="245"/>
      <c r="AP9" s="245"/>
      <c r="AQ9" s="245"/>
      <c r="AR9" s="245"/>
      <c r="AS9" s="245"/>
      <c r="AT9" s="245"/>
      <c r="AU9" s="245"/>
      <c r="AV9" s="245"/>
      <c r="AW9" s="245"/>
      <c r="AX9" s="245"/>
      <c r="AY9" s="245"/>
      <c r="AZ9" s="245"/>
      <c r="BA9" s="245"/>
      <c r="BB9" s="245"/>
      <c r="BC9" s="245"/>
      <c r="BD9" s="245"/>
      <c r="BE9" s="245"/>
      <c r="BF9" s="245"/>
      <c r="BG9" s="245"/>
      <c r="BH9" s="245"/>
      <c r="BI9" s="245"/>
      <c r="BJ9" s="245"/>
      <c r="BK9" s="245"/>
      <c r="BL9" s="245"/>
      <c r="BM9" s="299">
        <f t="shared" si="1"/>
        <v>46752</v>
      </c>
      <c r="BZ9" s="214" t="s">
        <v>691</v>
      </c>
      <c r="CA9" s="213" t="s">
        <v>688</v>
      </c>
      <c r="CB9" s="171" t="s">
        <v>684</v>
      </c>
      <c r="CC9" s="171" t="s">
        <v>684</v>
      </c>
      <c r="CD9" s="171" t="s">
        <v>63</v>
      </c>
      <c r="CE9" s="172">
        <v>45097</v>
      </c>
      <c r="CF9" s="172">
        <v>46752</v>
      </c>
      <c r="CG9" s="172">
        <f t="shared" si="2"/>
        <v>45107</v>
      </c>
      <c r="CH9" s="172">
        <f t="shared" si="2"/>
        <v>46752</v>
      </c>
      <c r="CI9" s="168" t="s">
        <v>0</v>
      </c>
      <c r="CJ9" s="288" t="s">
        <v>692</v>
      </c>
      <c r="CK9" s="45" t="s">
        <v>19</v>
      </c>
      <c r="CL9" s="364" t="s">
        <v>10</v>
      </c>
      <c r="CM9" s="364"/>
      <c r="CN9" s="173"/>
      <c r="CO9" s="221">
        <f t="shared" ref="CO9:CO14" si="16">CQ9-60</f>
        <v>44827</v>
      </c>
      <c r="CP9" s="221">
        <f t="shared" si="3"/>
        <v>44834</v>
      </c>
      <c r="CQ9" s="221">
        <f t="shared" ref="CQ9:CQ15" si="17">CS9</f>
        <v>44887</v>
      </c>
      <c r="CR9" s="221">
        <f t="shared" si="4"/>
        <v>44895</v>
      </c>
      <c r="CS9" s="221">
        <f t="shared" si="5"/>
        <v>44887</v>
      </c>
      <c r="CT9" s="221">
        <f t="shared" si="6"/>
        <v>44895</v>
      </c>
      <c r="CU9" s="221">
        <f t="shared" si="7"/>
        <v>45097</v>
      </c>
      <c r="CV9" s="221">
        <f t="shared" si="8"/>
        <v>45107</v>
      </c>
    </row>
    <row r="10" spans="1:100" ht="66" customHeight="1">
      <c r="A10" s="130" t="s">
        <v>693</v>
      </c>
      <c r="B10" s="130" t="s">
        <v>680</v>
      </c>
      <c r="C10" s="130" t="s">
        <v>694</v>
      </c>
      <c r="D10" s="132" t="str">
        <f ca="1">IF(CF10&lt;TODAY(),"Terminé",(IF(CE10&gt;=TODAY(),"À venir","En cours")))</f>
        <v>À venir</v>
      </c>
      <c r="E10" s="388"/>
      <c r="F10" s="388"/>
      <c r="G10" s="388"/>
      <c r="H10" s="388"/>
      <c r="I10" s="388"/>
      <c r="J10" s="388"/>
      <c r="K10" s="388"/>
      <c r="L10" s="388"/>
      <c r="M10" s="388"/>
      <c r="N10" s="388"/>
      <c r="O10" s="388"/>
      <c r="P10" s="388"/>
      <c r="Q10" s="245"/>
      <c r="R10" s="245"/>
      <c r="S10" s="245"/>
      <c r="T10" s="245"/>
      <c r="U10" s="245"/>
      <c r="V10" s="245"/>
      <c r="W10" s="245"/>
      <c r="X10" s="245"/>
      <c r="Y10" s="245"/>
      <c r="Z10" s="245"/>
      <c r="AA10" s="245"/>
      <c r="AB10" s="245"/>
      <c r="AC10" s="245"/>
      <c r="AD10" s="245"/>
      <c r="AE10" s="245"/>
      <c r="AF10" s="245"/>
      <c r="AG10" s="245"/>
      <c r="AH10" s="245"/>
      <c r="AI10" s="245"/>
      <c r="AJ10" s="245"/>
      <c r="AK10" s="245"/>
      <c r="AL10" s="245"/>
      <c r="AM10" s="245"/>
      <c r="AN10" s="245"/>
      <c r="AO10" s="245"/>
      <c r="AP10" s="245"/>
      <c r="AQ10" s="245"/>
      <c r="AR10" s="245"/>
      <c r="AS10" s="245"/>
      <c r="AT10" s="245"/>
      <c r="AU10" s="245"/>
      <c r="AV10" s="245"/>
      <c r="AW10" s="245"/>
      <c r="AX10" s="245"/>
      <c r="AY10" s="245"/>
      <c r="AZ10" s="245"/>
      <c r="BA10" s="245"/>
      <c r="BB10" s="245"/>
      <c r="BC10" s="245"/>
      <c r="BD10" s="245"/>
      <c r="BE10" s="245"/>
      <c r="BF10" s="245"/>
      <c r="BG10" s="245"/>
      <c r="BH10" s="245"/>
      <c r="BI10" s="245"/>
      <c r="BJ10" s="245"/>
      <c r="BK10" s="245"/>
      <c r="BL10" s="245"/>
      <c r="BM10" s="299">
        <f t="shared" si="1"/>
        <v>48578</v>
      </c>
      <c r="BZ10" s="214" t="s">
        <v>691</v>
      </c>
      <c r="CA10" s="213" t="s">
        <v>70</v>
      </c>
      <c r="CB10" s="171" t="s">
        <v>684</v>
      </c>
      <c r="CC10" s="171" t="s">
        <v>684</v>
      </c>
      <c r="CD10" s="171" t="s">
        <v>63</v>
      </c>
      <c r="CE10" s="172">
        <v>46753</v>
      </c>
      <c r="CF10" s="172">
        <v>48578</v>
      </c>
      <c r="CG10" s="172">
        <f t="shared" ref="CG10" si="18">IF(DAY(CE10)&lt;=15,DATE(YEAR(CE10),MONTH(CE10),1),EOMONTH(CE10,0))</f>
        <v>46753</v>
      </c>
      <c r="CH10" s="172">
        <f t="shared" ref="CH10" si="19">IF(DAY(CF10)&lt;=15,DATE(YEAR(CF10),MONTH(CF10),1),EOMONTH(CF10,0))</f>
        <v>48579</v>
      </c>
      <c r="CI10" s="168" t="s">
        <v>0</v>
      </c>
      <c r="CJ10" s="288" t="s">
        <v>692</v>
      </c>
      <c r="CK10" s="45" t="s">
        <v>19</v>
      </c>
      <c r="CL10" s="364" t="s">
        <v>10</v>
      </c>
      <c r="CM10" s="364"/>
      <c r="CN10" s="173"/>
      <c r="CO10" s="221">
        <v>46096</v>
      </c>
      <c r="CP10" s="221">
        <f t="shared" si="3"/>
        <v>46082</v>
      </c>
      <c r="CQ10" s="221">
        <v>46233</v>
      </c>
      <c r="CR10" s="221">
        <f t="shared" si="4"/>
        <v>46234</v>
      </c>
      <c r="CS10" s="221">
        <v>46235</v>
      </c>
      <c r="CT10" s="221">
        <f t="shared" si="6"/>
        <v>46235</v>
      </c>
      <c r="CU10" s="221">
        <f t="shared" si="7"/>
        <v>46753</v>
      </c>
      <c r="CV10" s="221">
        <f t="shared" si="8"/>
        <v>46753</v>
      </c>
    </row>
    <row r="11" spans="1:100" ht="38.5" customHeight="1">
      <c r="A11" s="130" t="s">
        <v>695</v>
      </c>
      <c r="B11" s="130" t="s">
        <v>696</v>
      </c>
      <c r="C11" s="130" t="s">
        <v>697</v>
      </c>
      <c r="D11" s="132" t="s">
        <v>690</v>
      </c>
      <c r="E11" s="244"/>
      <c r="F11" s="245"/>
      <c r="G11" s="245"/>
      <c r="H11" s="245"/>
      <c r="I11" s="245"/>
      <c r="J11" s="245"/>
      <c r="K11" s="245"/>
      <c r="L11" s="245"/>
      <c r="M11" s="245"/>
      <c r="N11" s="245"/>
      <c r="O11" s="245"/>
      <c r="P11" s="245"/>
      <c r="Q11" s="245"/>
      <c r="R11" s="245"/>
      <c r="S11" s="245"/>
      <c r="T11" s="245"/>
      <c r="U11" s="245"/>
      <c r="V11" s="245"/>
      <c r="W11" s="245"/>
      <c r="X11" s="245"/>
      <c r="Y11" s="245"/>
      <c r="Z11" s="245"/>
      <c r="AA11" s="245"/>
      <c r="AB11" s="245"/>
      <c r="AC11" s="245"/>
      <c r="AD11" s="245"/>
      <c r="AE11" s="245"/>
      <c r="AF11" s="245"/>
      <c r="AG11" s="245"/>
      <c r="AH11" s="245"/>
      <c r="AI11" s="245"/>
      <c r="AJ11" s="245"/>
      <c r="AK11" s="245"/>
      <c r="AL11" s="245"/>
      <c r="AM11" s="245"/>
      <c r="AN11" s="245"/>
      <c r="AO11" s="245"/>
      <c r="AP11" s="245"/>
      <c r="AQ11" s="245"/>
      <c r="AR11" s="245"/>
      <c r="AS11" s="245"/>
      <c r="AT11" s="245"/>
      <c r="AU11" s="245"/>
      <c r="AV11" s="245"/>
      <c r="AW11" s="245"/>
      <c r="AX11" s="245"/>
      <c r="AY11" s="245"/>
      <c r="AZ11" s="245"/>
      <c r="BA11" s="245"/>
      <c r="BB11" s="245"/>
      <c r="BC11" s="245"/>
      <c r="BD11" s="245"/>
      <c r="BE11" s="245"/>
      <c r="BF11" s="245"/>
      <c r="BG11" s="245"/>
      <c r="BH11" s="245"/>
      <c r="BI11" s="245"/>
      <c r="BJ11" s="245"/>
      <c r="BK11" s="245"/>
      <c r="BL11" s="245"/>
      <c r="BM11" s="299">
        <f t="shared" si="1"/>
        <v>46419</v>
      </c>
      <c r="BZ11" s="214" t="s">
        <v>698</v>
      </c>
      <c r="CA11" s="213" t="s">
        <v>695</v>
      </c>
      <c r="CB11" s="171" t="s">
        <v>684</v>
      </c>
      <c r="CC11" s="171" t="s">
        <v>684</v>
      </c>
      <c r="CD11" s="171" t="s">
        <v>50</v>
      </c>
      <c r="CE11" s="172">
        <v>44959</v>
      </c>
      <c r="CF11" s="172">
        <f>CE11+1460</f>
        <v>46419</v>
      </c>
      <c r="CG11" s="172">
        <f t="shared" si="2"/>
        <v>44958</v>
      </c>
      <c r="CH11" s="172">
        <f t="shared" si="2"/>
        <v>46419</v>
      </c>
      <c r="CI11" s="168" t="s">
        <v>2</v>
      </c>
      <c r="CJ11" s="288" t="s">
        <v>699</v>
      </c>
      <c r="CK11" s="45" t="s">
        <v>19</v>
      </c>
      <c r="CL11" s="364" t="s">
        <v>10</v>
      </c>
      <c r="CM11" s="364"/>
      <c r="CN11" s="173"/>
      <c r="CO11" s="221">
        <f t="shared" si="16"/>
        <v>44689</v>
      </c>
      <c r="CP11" s="221">
        <f t="shared" si="3"/>
        <v>44682</v>
      </c>
      <c r="CQ11" s="221">
        <f t="shared" si="17"/>
        <v>44749</v>
      </c>
      <c r="CR11" s="221">
        <f t="shared" si="4"/>
        <v>44743</v>
      </c>
      <c r="CS11" s="221">
        <f t="shared" si="5"/>
        <v>44749</v>
      </c>
      <c r="CT11" s="221">
        <f t="shared" si="6"/>
        <v>44743</v>
      </c>
      <c r="CU11" s="221">
        <f t="shared" si="7"/>
        <v>44959</v>
      </c>
      <c r="CV11" s="221">
        <f t="shared" si="8"/>
        <v>44958</v>
      </c>
    </row>
    <row r="12" spans="1:100" ht="38.5" customHeight="1">
      <c r="A12" s="130" t="s">
        <v>65</v>
      </c>
      <c r="B12" s="130" t="s">
        <v>696</v>
      </c>
      <c r="C12" s="130" t="s">
        <v>697</v>
      </c>
      <c r="D12" s="132" t="str">
        <f ca="1">IF(CF12&lt;TODAY(),"Terminé",(IF(CE12&gt;=TODAY(),"À venir","En cours")))</f>
        <v>À venir</v>
      </c>
      <c r="E12" s="244"/>
      <c r="F12" s="245"/>
      <c r="G12" s="245"/>
      <c r="H12" s="245"/>
      <c r="I12" s="245"/>
      <c r="J12" s="245"/>
      <c r="K12" s="245"/>
      <c r="L12" s="245"/>
      <c r="M12" s="245"/>
      <c r="N12" s="245"/>
      <c r="O12" s="245"/>
      <c r="P12" s="245"/>
      <c r="Q12" s="245"/>
      <c r="R12" s="245"/>
      <c r="S12" s="245"/>
      <c r="T12" s="245"/>
      <c r="U12" s="245"/>
      <c r="V12" s="245"/>
      <c r="W12" s="245"/>
      <c r="X12" s="245"/>
      <c r="Y12" s="245"/>
      <c r="Z12" s="245"/>
      <c r="AA12" s="245"/>
      <c r="AB12" s="245"/>
      <c r="AC12" s="245"/>
      <c r="AD12" s="245"/>
      <c r="AE12" s="245"/>
      <c r="AF12" s="245"/>
      <c r="AG12" s="245"/>
      <c r="AH12" s="245"/>
      <c r="AI12" s="245"/>
      <c r="AJ12" s="245"/>
      <c r="AK12" s="245"/>
      <c r="AL12" s="245"/>
      <c r="AM12" s="245"/>
      <c r="AN12" s="245"/>
      <c r="AO12" s="245"/>
      <c r="AP12" s="245"/>
      <c r="AQ12" s="245"/>
      <c r="AR12" s="245"/>
      <c r="AS12" s="245"/>
      <c r="AT12" s="245"/>
      <c r="AU12" s="245"/>
      <c r="AV12" s="245"/>
      <c r="AW12" s="245"/>
      <c r="AX12" s="245"/>
      <c r="AY12" s="245"/>
      <c r="AZ12" s="245"/>
      <c r="BA12" s="245"/>
      <c r="BB12" s="245"/>
      <c r="BC12" s="245"/>
      <c r="BD12" s="245"/>
      <c r="BE12" s="245"/>
      <c r="BF12" s="245"/>
      <c r="BG12" s="245"/>
      <c r="BH12" s="245"/>
      <c r="BI12" s="245"/>
      <c r="BJ12" s="245"/>
      <c r="BK12" s="245"/>
      <c r="BL12" s="245"/>
      <c r="BM12" s="299">
        <f t="shared" si="1"/>
        <v>47880</v>
      </c>
      <c r="BZ12" s="214" t="s">
        <v>698</v>
      </c>
      <c r="CA12" s="213" t="s">
        <v>70</v>
      </c>
      <c r="CB12" s="171" t="s">
        <v>684</v>
      </c>
      <c r="CC12" s="171" t="s">
        <v>684</v>
      </c>
      <c r="CD12" s="171"/>
      <c r="CE12" s="172">
        <f>CF11+1</f>
        <v>46420</v>
      </c>
      <c r="CF12" s="172">
        <f>CE12+1460</f>
        <v>47880</v>
      </c>
      <c r="CG12" s="172">
        <f t="shared" si="2"/>
        <v>46419</v>
      </c>
      <c r="CH12" s="172">
        <f t="shared" si="2"/>
        <v>47880</v>
      </c>
      <c r="CI12" s="168"/>
      <c r="CJ12" s="288"/>
      <c r="CK12" s="45"/>
      <c r="CL12" s="364"/>
      <c r="CM12" s="364"/>
      <c r="CN12" s="173"/>
      <c r="CO12" s="221">
        <f t="shared" si="16"/>
        <v>46150</v>
      </c>
      <c r="CP12" s="221">
        <f t="shared" si="3"/>
        <v>46143</v>
      </c>
      <c r="CQ12" s="221">
        <f t="shared" si="17"/>
        <v>46210</v>
      </c>
      <c r="CR12" s="221">
        <f t="shared" si="4"/>
        <v>46204</v>
      </c>
      <c r="CS12" s="221">
        <f t="shared" si="5"/>
        <v>46210</v>
      </c>
      <c r="CT12" s="221">
        <f t="shared" si="6"/>
        <v>46204</v>
      </c>
      <c r="CU12" s="221">
        <f t="shared" si="7"/>
        <v>46420</v>
      </c>
      <c r="CV12" s="221">
        <f t="shared" si="8"/>
        <v>46419</v>
      </c>
    </row>
    <row r="13" spans="1:100" ht="46" customHeight="1">
      <c r="A13" s="130" t="s">
        <v>700</v>
      </c>
      <c r="B13" s="130" t="s">
        <v>696</v>
      </c>
      <c r="C13" s="130" t="s">
        <v>701</v>
      </c>
      <c r="D13" s="132" t="str">
        <f t="shared" ref="D13:D15" ca="1" si="20">IF(CF13&lt;TODAY(),"Terminé",(IF(CE13&gt;=TODAY(),"À venir","En cours")))</f>
        <v>En cours</v>
      </c>
      <c r="E13" s="244"/>
      <c r="F13" s="245"/>
      <c r="G13" s="245"/>
      <c r="H13" s="245"/>
      <c r="I13" s="245"/>
      <c r="J13" s="245"/>
      <c r="K13" s="245"/>
      <c r="L13" s="245"/>
      <c r="M13" s="245"/>
      <c r="N13" s="245"/>
      <c r="O13" s="245"/>
      <c r="P13" s="245"/>
      <c r="Q13" s="245"/>
      <c r="R13" s="245"/>
      <c r="S13" s="245"/>
      <c r="T13" s="245"/>
      <c r="U13" s="245"/>
      <c r="V13" s="245"/>
      <c r="W13" s="245"/>
      <c r="X13" s="245"/>
      <c r="Y13" s="245"/>
      <c r="Z13" s="245"/>
      <c r="AA13" s="245"/>
      <c r="AB13" s="245"/>
      <c r="AC13" s="245"/>
      <c r="AD13" s="245"/>
      <c r="AE13" s="245"/>
      <c r="AF13" s="245"/>
      <c r="AG13" s="245"/>
      <c r="AH13" s="245"/>
      <c r="AI13" s="245"/>
      <c r="AJ13" s="245"/>
      <c r="AK13" s="245"/>
      <c r="AL13" s="245"/>
      <c r="AM13" s="245"/>
      <c r="AN13" s="245"/>
      <c r="AO13" s="245"/>
      <c r="AP13" s="245"/>
      <c r="AQ13" s="245"/>
      <c r="AR13" s="245"/>
      <c r="AS13" s="245"/>
      <c r="AT13" s="245"/>
      <c r="AU13" s="245"/>
      <c r="AV13" s="245"/>
      <c r="AW13" s="245"/>
      <c r="AX13" s="245"/>
      <c r="AY13" s="245"/>
      <c r="AZ13" s="245"/>
      <c r="BA13" s="245"/>
      <c r="BB13" s="245"/>
      <c r="BC13" s="245"/>
      <c r="BD13" s="245"/>
      <c r="BE13" s="245"/>
      <c r="BF13" s="245"/>
      <c r="BG13" s="245"/>
      <c r="BH13" s="245"/>
      <c r="BI13" s="245"/>
      <c r="BJ13" s="245"/>
      <c r="BK13" s="245"/>
      <c r="BL13" s="245"/>
      <c r="BM13" s="299">
        <f t="shared" si="1"/>
        <v>46752</v>
      </c>
      <c r="BZ13" s="214" t="s">
        <v>702</v>
      </c>
      <c r="CA13" s="289" t="s">
        <v>700</v>
      </c>
      <c r="CB13" s="290" t="s">
        <v>684</v>
      </c>
      <c r="CC13" s="171" t="s">
        <v>684</v>
      </c>
      <c r="CD13" s="171" t="s">
        <v>63</v>
      </c>
      <c r="CE13" s="172">
        <v>45292</v>
      </c>
      <c r="CF13" s="172">
        <f>CE13+1460</f>
        <v>46752</v>
      </c>
      <c r="CG13" s="172">
        <f t="shared" si="2"/>
        <v>45292</v>
      </c>
      <c r="CH13" s="172">
        <f t="shared" si="2"/>
        <v>46752</v>
      </c>
      <c r="CI13" s="168" t="s">
        <v>2</v>
      </c>
      <c r="CJ13" s="288" t="s">
        <v>703</v>
      </c>
      <c r="CK13" s="45" t="s">
        <v>19</v>
      </c>
      <c r="CL13" s="364" t="s">
        <v>13</v>
      </c>
      <c r="CM13" s="364"/>
      <c r="CN13" s="173"/>
      <c r="CO13" s="221">
        <f t="shared" si="16"/>
        <v>45022</v>
      </c>
      <c r="CP13" s="221">
        <f t="shared" si="3"/>
        <v>45017</v>
      </c>
      <c r="CQ13" s="221">
        <f t="shared" si="17"/>
        <v>45082</v>
      </c>
      <c r="CR13" s="221">
        <f t="shared" si="4"/>
        <v>45078</v>
      </c>
      <c r="CS13" s="221">
        <f t="shared" si="5"/>
        <v>45082</v>
      </c>
      <c r="CT13" s="221">
        <f t="shared" si="6"/>
        <v>45078</v>
      </c>
      <c r="CU13" s="221">
        <f t="shared" si="7"/>
        <v>45292</v>
      </c>
      <c r="CV13" s="221">
        <f t="shared" si="8"/>
        <v>45292</v>
      </c>
    </row>
    <row r="14" spans="1:100" ht="46" customHeight="1">
      <c r="A14" s="130" t="s">
        <v>65</v>
      </c>
      <c r="B14" s="130" t="s">
        <v>696</v>
      </c>
      <c r="C14" s="130" t="s">
        <v>701</v>
      </c>
      <c r="D14" s="132" t="str">
        <f ca="1">IF(CF14&lt;TODAY(),"Terminé",(IF(CE14&gt;=TODAY(),"À venir","En cours")))</f>
        <v>À venir</v>
      </c>
      <c r="E14" s="244"/>
      <c r="F14" s="245"/>
      <c r="G14" s="245"/>
      <c r="H14" s="245"/>
      <c r="I14" s="245"/>
      <c r="J14" s="245"/>
      <c r="K14" s="245"/>
      <c r="L14" s="245"/>
      <c r="M14" s="245"/>
      <c r="N14" s="245"/>
      <c r="O14" s="245"/>
      <c r="P14" s="245"/>
      <c r="Q14" s="245"/>
      <c r="R14" s="245"/>
      <c r="S14" s="245"/>
      <c r="T14" s="245"/>
      <c r="U14" s="245"/>
      <c r="V14" s="245"/>
      <c r="W14" s="245"/>
      <c r="X14" s="245"/>
      <c r="Y14" s="245"/>
      <c r="Z14" s="245"/>
      <c r="AA14" s="245"/>
      <c r="AB14" s="245"/>
      <c r="AC14" s="245"/>
      <c r="AD14" s="245"/>
      <c r="AE14" s="245"/>
      <c r="AF14" s="245"/>
      <c r="AG14" s="245"/>
      <c r="AH14" s="245"/>
      <c r="AI14" s="245"/>
      <c r="AJ14" s="245"/>
      <c r="AK14" s="245"/>
      <c r="AL14" s="245"/>
      <c r="AM14" s="245"/>
      <c r="AN14" s="245"/>
      <c r="AO14" s="245"/>
      <c r="AP14" s="245"/>
      <c r="AQ14" s="245"/>
      <c r="AR14" s="245"/>
      <c r="AS14" s="245"/>
      <c r="AT14" s="245"/>
      <c r="AU14" s="245"/>
      <c r="AV14" s="245"/>
      <c r="AW14" s="245"/>
      <c r="AX14" s="245"/>
      <c r="AY14" s="245"/>
      <c r="AZ14" s="245"/>
      <c r="BA14" s="245"/>
      <c r="BB14" s="245"/>
      <c r="BC14" s="245"/>
      <c r="BD14" s="245"/>
      <c r="BE14" s="245"/>
      <c r="BF14" s="245"/>
      <c r="BG14" s="245"/>
      <c r="BH14" s="245"/>
      <c r="BI14" s="245"/>
      <c r="BJ14" s="245"/>
      <c r="BK14" s="245"/>
      <c r="BL14" s="245"/>
      <c r="BM14" s="299">
        <f t="shared" si="1"/>
        <v>48213</v>
      </c>
      <c r="BZ14" s="214" t="s">
        <v>702</v>
      </c>
      <c r="CA14" s="213" t="s">
        <v>70</v>
      </c>
      <c r="CB14" s="171" t="s">
        <v>684</v>
      </c>
      <c r="CC14" s="171" t="s">
        <v>684</v>
      </c>
      <c r="CD14" s="171"/>
      <c r="CE14" s="172">
        <f>CF13+1</f>
        <v>46753</v>
      </c>
      <c r="CF14" s="172">
        <f>CE14+1460</f>
        <v>48213</v>
      </c>
      <c r="CG14" s="172">
        <f t="shared" si="2"/>
        <v>46753</v>
      </c>
      <c r="CH14" s="172">
        <f t="shared" si="2"/>
        <v>48213</v>
      </c>
      <c r="CI14" s="168"/>
      <c r="CJ14" s="288"/>
      <c r="CK14" s="45"/>
      <c r="CL14" s="364"/>
      <c r="CM14" s="364"/>
      <c r="CN14" s="173"/>
      <c r="CO14" s="221">
        <f t="shared" si="16"/>
        <v>46483</v>
      </c>
      <c r="CP14" s="221">
        <f t="shared" si="3"/>
        <v>46478</v>
      </c>
      <c r="CQ14" s="221">
        <f t="shared" si="17"/>
        <v>46543</v>
      </c>
      <c r="CR14" s="221">
        <f t="shared" si="4"/>
        <v>46539</v>
      </c>
      <c r="CS14" s="221">
        <f t="shared" si="5"/>
        <v>46543</v>
      </c>
      <c r="CT14" s="221">
        <f t="shared" si="6"/>
        <v>46539</v>
      </c>
      <c r="CU14" s="221">
        <f t="shared" si="7"/>
        <v>46753</v>
      </c>
      <c r="CV14" s="221">
        <f t="shared" si="8"/>
        <v>46753</v>
      </c>
    </row>
    <row r="15" spans="1:100" ht="39.75" customHeight="1">
      <c r="A15" s="130" t="s">
        <v>704</v>
      </c>
      <c r="B15" s="130" t="s">
        <v>705</v>
      </c>
      <c r="C15" s="130" t="s">
        <v>1122</v>
      </c>
      <c r="D15" s="132" t="str">
        <f t="shared" ca="1" si="20"/>
        <v>En cours</v>
      </c>
      <c r="E15" s="244"/>
      <c r="F15" s="245"/>
      <c r="G15" s="245"/>
      <c r="H15" s="245"/>
      <c r="I15" s="245"/>
      <c r="J15" s="245"/>
      <c r="K15" s="245"/>
      <c r="L15" s="245"/>
      <c r="M15" s="245"/>
      <c r="N15" s="245"/>
      <c r="O15" s="245"/>
      <c r="P15" s="245"/>
      <c r="Q15" s="245"/>
      <c r="R15" s="245"/>
      <c r="S15" s="245"/>
      <c r="T15" s="245"/>
      <c r="U15" s="245"/>
      <c r="V15" s="245"/>
      <c r="W15" s="245"/>
      <c r="X15" s="245"/>
      <c r="Y15" s="245"/>
      <c r="Z15" s="245"/>
      <c r="AA15" s="245"/>
      <c r="AB15" s="245"/>
      <c r="AC15" s="245"/>
      <c r="AD15" s="245"/>
      <c r="AE15" s="245"/>
      <c r="AF15" s="245"/>
      <c r="AG15" s="245"/>
      <c r="AH15" s="245"/>
      <c r="AI15" s="245"/>
      <c r="AJ15" s="245"/>
      <c r="AK15" s="245"/>
      <c r="AL15" s="245"/>
      <c r="AM15" s="245"/>
      <c r="AN15" s="245"/>
      <c r="AO15" s="245"/>
      <c r="AP15" s="245"/>
      <c r="AQ15" s="245"/>
      <c r="AR15" s="245"/>
      <c r="AS15" s="245"/>
      <c r="AT15" s="245"/>
      <c r="AU15" s="245"/>
      <c r="AV15" s="245"/>
      <c r="AW15" s="245"/>
      <c r="AX15" s="245"/>
      <c r="AY15" s="245"/>
      <c r="AZ15" s="245"/>
      <c r="BA15" s="245"/>
      <c r="BB15" s="245"/>
      <c r="BC15" s="245"/>
      <c r="BD15" s="245"/>
      <c r="BE15" s="245"/>
      <c r="BF15" s="245"/>
      <c r="BG15" s="245"/>
      <c r="BH15" s="245"/>
      <c r="BI15" s="245"/>
      <c r="BJ15" s="245"/>
      <c r="BK15" s="245"/>
      <c r="BL15" s="245"/>
      <c r="BM15" s="299">
        <f>CF15</f>
        <v>47238</v>
      </c>
      <c r="BN15" s="224"/>
      <c r="BO15" s="264"/>
      <c r="BP15" s="141"/>
      <c r="BQ15" s="141"/>
      <c r="BR15" s="192"/>
      <c r="BS15" s="145"/>
      <c r="BT15" s="145"/>
      <c r="BU15" s="147"/>
      <c r="BV15" s="147"/>
      <c r="BW15" s="192"/>
      <c r="BX15" s="148"/>
      <c r="BY15" s="148"/>
      <c r="BZ15" s="352" t="s">
        <v>706</v>
      </c>
      <c r="CA15" s="220" t="s">
        <v>704</v>
      </c>
      <c r="CB15" s="168" t="s">
        <v>705</v>
      </c>
      <c r="CC15" s="173" t="s">
        <v>705</v>
      </c>
      <c r="CD15" s="207"/>
      <c r="CE15" s="248">
        <v>45778</v>
      </c>
      <c r="CF15" s="377">
        <f>CE15+1460</f>
        <v>47238</v>
      </c>
      <c r="CG15" s="265">
        <f t="shared" si="2"/>
        <v>45778</v>
      </c>
      <c r="CH15" s="265">
        <f t="shared" si="2"/>
        <v>47238</v>
      </c>
      <c r="CI15" s="173"/>
      <c r="CJ15" s="169" t="s">
        <v>707</v>
      </c>
      <c r="CK15" s="169"/>
      <c r="CL15" s="364"/>
      <c r="CM15" s="364"/>
      <c r="CN15" s="173"/>
      <c r="CO15" s="221">
        <f t="shared" ref="CO15" si="21">CQ15-90</f>
        <v>45538</v>
      </c>
      <c r="CP15" s="221">
        <f t="shared" si="3"/>
        <v>45536</v>
      </c>
      <c r="CQ15" s="221">
        <f t="shared" si="17"/>
        <v>45628</v>
      </c>
      <c r="CR15" s="221">
        <f t="shared" si="4"/>
        <v>45627</v>
      </c>
      <c r="CS15" s="221">
        <f t="shared" ref="CS15" si="22">CU15-150</f>
        <v>45628</v>
      </c>
      <c r="CT15" s="221">
        <f t="shared" si="6"/>
        <v>45627</v>
      </c>
      <c r="CU15" s="221">
        <f t="shared" si="7"/>
        <v>45778</v>
      </c>
      <c r="CV15" s="221">
        <f t="shared" si="8"/>
        <v>45778</v>
      </c>
    </row>
  </sheetData>
  <sheetProtection algorithmName="SHA-512" hashValue="Aqw/N94iRu+mCPrbSdIgee5jycyBpSrE6PREnl6LVWMoAzK568xHkWHlAd86sLg/cA+kimGX6xxjpB9PN0iWYw==" saltValue="1C3EUnvM2S7hcSLSeO0dSg==" spinCount="100000" sheet="1" autoFilter="0"/>
  <autoFilter ref="A6:D6" xr:uid="{28538C06-3B35-498E-AD8E-0FB295104A28}"/>
  <mergeCells count="6">
    <mergeCell ref="BA5:BL5"/>
    <mergeCell ref="E5:P5"/>
    <mergeCell ref="Q5:AB5"/>
    <mergeCell ref="AC5:AN5"/>
    <mergeCell ref="A4:B4"/>
    <mergeCell ref="AO5:AZ5"/>
  </mergeCells>
  <conditionalFormatting sqref="C2">
    <cfRule type="expression" dxfId="167" priority="42">
      <formula>AND(CJ$6&gt;=#REF!,CJ$6&lt;=#REF!)</formula>
    </cfRule>
    <cfRule type="expression" dxfId="166" priority="43">
      <formula>AND(CJ$6&gt;=#REF!,CJ$6&lt;=#REF!)</formula>
    </cfRule>
    <cfRule type="expression" dxfId="165" priority="44">
      <formula>AND(CJ$6&gt;=#REF!,CJ$6&lt;=#REF!)</formula>
    </cfRule>
    <cfRule type="expression" dxfId="164" priority="45">
      <formula>AND(CJ$6&gt;=#REF!,CJ$6&lt;=#REF!)</formula>
    </cfRule>
  </conditionalFormatting>
  <conditionalFormatting sqref="D1:D5 D16:D1048576">
    <cfRule type="containsText" dxfId="163" priority="47" operator="containsText" text="A venir">
      <formula>NOT(ISERROR(SEARCH("A venir",D1)))</formula>
    </cfRule>
  </conditionalFormatting>
  <conditionalFormatting sqref="D1:D1048576">
    <cfRule type="containsText" dxfId="162" priority="11" operator="containsText" text="Term">
      <formula>NOT(ISERROR(SEARCH("Term",D1)))</formula>
    </cfRule>
  </conditionalFormatting>
  <conditionalFormatting sqref="D6:D15">
    <cfRule type="containsText" dxfId="161" priority="12" operator="containsText" text="A venir">
      <formula>NOT(ISERROR(SEARCH("A venir",D6)))</formula>
    </cfRule>
  </conditionalFormatting>
  <conditionalFormatting sqref="D7:D15">
    <cfRule type="containsText" dxfId="160" priority="13" operator="containsText" text="En cours">
      <formula>NOT(ISERROR(SEARCH("En cours",D7)))</formula>
    </cfRule>
    <cfRule type="expression" dxfId="159" priority="14">
      <formula>AND(D$6&gt;=$CP7,D$6&lt;=$CR7)</formula>
    </cfRule>
    <cfRule type="expression" dxfId="158" priority="15">
      <formula>AND(D$6&gt;=$CG7,D$6&lt;=$CH7)</formula>
    </cfRule>
    <cfRule type="expression" dxfId="157" priority="16">
      <formula>AND(D$6&gt;=$CT7,D$6&lt;=$CV7)</formula>
    </cfRule>
  </conditionalFormatting>
  <conditionalFormatting sqref="D8">
    <cfRule type="containsText" dxfId="156" priority="1" operator="containsText" text="À venir">
      <formula>NOT(ISERROR(SEARCH("À venir",D8)))</formula>
    </cfRule>
    <cfRule type="containsText" dxfId="155" priority="2" operator="containsText" text="En cours">
      <formula>NOT(ISERROR(SEARCH("En cours",D8)))</formula>
    </cfRule>
    <cfRule type="expression" dxfId="154" priority="3">
      <formula>AND(D$6&gt;=#REF!,D$6&lt;=#REF!)</formula>
    </cfRule>
    <cfRule type="expression" dxfId="153" priority="4">
      <formula>AND(D$6&gt;=$CN8,D$6&lt;=$CO8)</formula>
    </cfRule>
    <cfRule type="expression" dxfId="152" priority="5">
      <formula>AND(D$6&gt;=#REF!,D$6&lt;=#REF!)</formula>
    </cfRule>
  </conditionalFormatting>
  <conditionalFormatting sqref="D10:D15">
    <cfRule type="containsText" dxfId="151" priority="6" operator="containsText" text="À venir">
      <formula>NOT(ISERROR(SEARCH("À venir",D10)))</formula>
    </cfRule>
    <cfRule type="containsText" dxfId="150" priority="7" operator="containsText" text="En cours">
      <formula>NOT(ISERROR(SEARCH("En cours",D10)))</formula>
    </cfRule>
    <cfRule type="expression" dxfId="149" priority="8">
      <formula>AND(D$6&gt;=#REF!,D$6&lt;=#REF!)</formula>
    </cfRule>
    <cfRule type="expression" dxfId="148" priority="9">
      <formula>AND(D$6&gt;=$CN10,D$6&lt;=$CO10)</formula>
    </cfRule>
    <cfRule type="expression" dxfId="147" priority="10">
      <formula>AND(D$6&gt;=#REF!,D$6&lt;=#REF!)</formula>
    </cfRule>
  </conditionalFormatting>
  <conditionalFormatting sqref="E9:P10">
    <cfRule type="expression" dxfId="146" priority="39">
      <formula>AND(E$6&gt;=$CT9,E$6&lt;=$CV9)</formula>
    </cfRule>
    <cfRule type="containsText" dxfId="145" priority="24" operator="containsText" text="Term">
      <formula>NOT(ISERROR(SEARCH("Term",E9)))</formula>
    </cfRule>
    <cfRule type="containsText" dxfId="144" priority="35" operator="containsText" text="A venir">
      <formula>NOT(ISERROR(SEARCH("A venir",E9)))</formula>
    </cfRule>
    <cfRule type="containsText" dxfId="143" priority="36" operator="containsText" text="En cours">
      <formula>NOT(ISERROR(SEARCH("En cours",E9)))</formula>
    </cfRule>
    <cfRule type="expression" dxfId="142" priority="37">
      <formula>AND(E$6&gt;=$CP9,E$6&lt;=$CR9)</formula>
    </cfRule>
    <cfRule type="expression" dxfId="141" priority="38">
      <formula>AND(E$6&gt;=$CG9,E$6&lt;=$CH9)</formula>
    </cfRule>
  </conditionalFormatting>
  <conditionalFormatting sqref="E7:AI7 AK7:BL7 E8:AZ8 BA8:BL10 Q9:AZ10 E11:BL15">
    <cfRule type="expression" dxfId="140" priority="32">
      <formula>AND(E$6&gt;=$CT7,E$6&lt;=$CV7)</formula>
    </cfRule>
    <cfRule type="expression" dxfId="139" priority="33">
      <formula>AND(E$6&gt;=$CP7,E$6&lt;=$CR7)</formula>
    </cfRule>
    <cfRule type="expression" dxfId="138" priority="31">
      <formula>AND(E$6&gt;=$CG7,E$6&lt;=$CH7)</formula>
    </cfRule>
  </conditionalFormatting>
  <conditionalFormatting sqref="AJ7">
    <cfRule type="expression" dxfId="137" priority="1114">
      <formula>AND(AI$6&gt;=$CG7,AI$6&lt;=$CH7)</formula>
    </cfRule>
    <cfRule type="expression" dxfId="136" priority="1115">
      <formula>AND(AI$6&gt;=$CT7,AI$6&lt;=$CV7)</formula>
    </cfRule>
    <cfRule type="expression" dxfId="135" priority="1116">
      <formula>AND(AI$6&gt;=$CP7,AI$6&lt;=$CR7)</formula>
    </cfRule>
  </conditionalFormatting>
  <dataValidations count="1">
    <dataValidation allowBlank="1" showInputMessage="1" sqref="CO1:CV1048576" xr:uid="{48C019E3-719F-461D-874B-17D5084CBD2A}"/>
  </dataValidations>
  <printOptions horizontalCentered="1" verticalCentered="1"/>
  <pageMargins left="0.31496062992125984" right="0.31496062992125984" top="0.74803149606299213" bottom="0.74803149606299213" header="0.31496062992125984" footer="0.31496062992125984"/>
  <pageSetup paperSize="8" scale="84" fitToHeight="0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D098E348-F977-4CA9-9023-1BC8D0E9BF48}">
          <x14:formula1>
            <xm:f>Feuil1!$A$1:$A$3</xm:f>
          </x14:formula1>
          <xm:sqref>CI7:CJ15 CN7:CN15</xm:sqref>
        </x14:dataValidation>
        <x14:dataValidation type="list" allowBlank="1" showInputMessage="1" showErrorMessage="1" xr:uid="{A108B41D-C2E0-4AB3-B373-C9660239D37C}">
          <x14:formula1>
            <xm:f>Feuil1!$D$7:$D$8</xm:f>
          </x14:formula1>
          <xm:sqref>CM7:CN15</xm:sqref>
        </x14:dataValidation>
        <x14:dataValidation type="list" allowBlank="1" showInputMessage="1" showErrorMessage="1" xr:uid="{73357E94-4DA3-4387-9F75-D6CE1D6E603D}">
          <x14:formula1>
            <xm:f>Feuil1!$B$7:$B$9</xm:f>
          </x14:formula1>
          <xm:sqref>CL7:CL15</xm:sqref>
        </x14:dataValidation>
        <x14:dataValidation type="list" allowBlank="1" showInputMessage="1" showErrorMessage="1" xr:uid="{DDDD94EB-68B6-443E-9B71-82271624C1DF}">
          <x14:formula1>
            <xm:f>Feuil1!$A$7:$A$13</xm:f>
          </x14:formula1>
          <xm:sqref>CK7:CK15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1C6235-A05B-401F-AB60-18906234EC95}">
  <sheetPr codeName="Feuil10">
    <pageSetUpPr fitToPage="1"/>
  </sheetPr>
  <dimension ref="A1:CV28"/>
  <sheetViews>
    <sheetView showGridLines="0" zoomScale="60" zoomScaleNormal="60" workbookViewId="0">
      <pane xSplit="4" ySplit="6" topLeftCell="AC7" activePane="bottomRight" state="frozen"/>
      <selection pane="topRight" activeCell="D6" sqref="D6"/>
      <selection pane="bottomLeft" activeCell="D6" sqref="D6"/>
      <selection pane="bottomRight" activeCell="C11" sqref="C11"/>
    </sheetView>
  </sheetViews>
  <sheetFormatPr baseColWidth="10" defaultColWidth="18" defaultRowHeight="14.5"/>
  <cols>
    <col min="1" max="1" width="18" style="196"/>
    <col min="2" max="2" width="24.26953125" style="197" customWidth="1"/>
    <col min="3" max="3" width="54" style="197" customWidth="1"/>
    <col min="4" max="4" width="14.453125" style="143" customWidth="1"/>
    <col min="5" max="28" width="3.1796875" style="250" hidden="1" customWidth="1"/>
    <col min="29" max="52" width="3.1796875" style="250" customWidth="1"/>
    <col min="53" max="64" width="3.453125" style="17" customWidth="1"/>
    <col min="65" max="65" width="14.453125" style="145" customWidth="1"/>
    <col min="66" max="76" width="18" style="143" customWidth="1"/>
    <col min="77" max="77" width="13.81640625" style="146" customWidth="1"/>
    <col min="78" max="78" width="18" style="196" hidden="1" customWidth="1"/>
    <col min="79" max="79" width="18" style="197" hidden="1" customWidth="1"/>
    <col min="80" max="80" width="18" style="141" hidden="1" customWidth="1"/>
    <col min="81" max="81" width="14.453125" style="143" hidden="1" customWidth="1"/>
    <col min="82" max="83" width="14.453125" style="147" hidden="1" customWidth="1"/>
    <col min="84" max="84" width="14.453125" style="145" hidden="1" customWidth="1"/>
    <col min="85" max="85" width="14.453125" style="147" hidden="1" customWidth="1"/>
    <col min="86" max="86" width="14.453125" style="197" hidden="1" customWidth="1"/>
    <col min="87" max="87" width="14.453125" style="143" hidden="1" customWidth="1"/>
    <col min="88" max="88" width="55.453125" style="143" hidden="1" customWidth="1"/>
    <col min="89" max="89" width="20.453125" style="148" hidden="1" customWidth="1"/>
    <col min="90" max="90" width="20.1796875" style="148" hidden="1" customWidth="1"/>
    <col min="91" max="91" width="23.453125" style="148" hidden="1" customWidth="1"/>
    <col min="92" max="100" width="18" style="143" hidden="1" customWidth="1"/>
    <col min="101" max="16384" width="18" style="143"/>
  </cols>
  <sheetData>
    <row r="1" spans="1:100" hidden="1">
      <c r="E1" s="250">
        <f t="shared" ref="E1:AN1" si="0">VALUE(YEAR(E6)&amp;TEXT(MONTH(E6),"00"))</f>
        <v>202401</v>
      </c>
      <c r="F1" s="250">
        <f t="shared" si="0"/>
        <v>202402</v>
      </c>
      <c r="G1" s="250">
        <f t="shared" si="0"/>
        <v>202403</v>
      </c>
      <c r="H1" s="250">
        <f t="shared" si="0"/>
        <v>202404</v>
      </c>
      <c r="I1" s="250">
        <f t="shared" si="0"/>
        <v>202405</v>
      </c>
      <c r="J1" s="250">
        <f t="shared" si="0"/>
        <v>202406</v>
      </c>
      <c r="K1" s="250">
        <f t="shared" si="0"/>
        <v>202407</v>
      </c>
      <c r="L1" s="250">
        <f t="shared" si="0"/>
        <v>202408</v>
      </c>
      <c r="M1" s="250">
        <f t="shared" si="0"/>
        <v>202409</v>
      </c>
      <c r="N1" s="250">
        <f t="shared" si="0"/>
        <v>202410</v>
      </c>
      <c r="O1" s="250">
        <f t="shared" si="0"/>
        <v>202411</v>
      </c>
      <c r="P1" s="250">
        <f t="shared" si="0"/>
        <v>202412</v>
      </c>
      <c r="Q1" s="250">
        <f t="shared" si="0"/>
        <v>202501</v>
      </c>
      <c r="R1" s="250">
        <f t="shared" si="0"/>
        <v>202502</v>
      </c>
      <c r="S1" s="250">
        <f t="shared" si="0"/>
        <v>202503</v>
      </c>
      <c r="T1" s="250">
        <f t="shared" si="0"/>
        <v>202504</v>
      </c>
      <c r="U1" s="250">
        <f t="shared" si="0"/>
        <v>202505</v>
      </c>
      <c r="V1" s="250">
        <f t="shared" si="0"/>
        <v>202506</v>
      </c>
      <c r="W1" s="250">
        <f t="shared" si="0"/>
        <v>202507</v>
      </c>
      <c r="X1" s="250">
        <f t="shared" si="0"/>
        <v>202508</v>
      </c>
      <c r="Y1" s="250">
        <f t="shared" si="0"/>
        <v>202509</v>
      </c>
      <c r="Z1" s="250">
        <f t="shared" si="0"/>
        <v>202510</v>
      </c>
      <c r="AA1" s="250">
        <f t="shared" si="0"/>
        <v>202511</v>
      </c>
      <c r="AB1" s="250">
        <f t="shared" si="0"/>
        <v>202512</v>
      </c>
      <c r="AC1" s="250">
        <f t="shared" si="0"/>
        <v>202601</v>
      </c>
      <c r="AD1" s="250">
        <f t="shared" si="0"/>
        <v>202602</v>
      </c>
      <c r="AE1" s="250">
        <f t="shared" si="0"/>
        <v>202603</v>
      </c>
      <c r="AF1" s="250">
        <f t="shared" si="0"/>
        <v>202604</v>
      </c>
      <c r="AG1" s="250">
        <f t="shared" si="0"/>
        <v>202605</v>
      </c>
      <c r="AH1" s="250">
        <f t="shared" si="0"/>
        <v>202606</v>
      </c>
      <c r="AI1" s="250">
        <f t="shared" si="0"/>
        <v>202607</v>
      </c>
      <c r="AJ1" s="250">
        <f t="shared" si="0"/>
        <v>202608</v>
      </c>
      <c r="AK1" s="250">
        <f t="shared" si="0"/>
        <v>202609</v>
      </c>
      <c r="AL1" s="250">
        <f t="shared" si="0"/>
        <v>202610</v>
      </c>
      <c r="AM1" s="250">
        <f t="shared" si="0"/>
        <v>202611</v>
      </c>
      <c r="AN1" s="250">
        <f t="shared" si="0"/>
        <v>202612</v>
      </c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CA1" s="192"/>
      <c r="CB1" s="143"/>
    </row>
    <row r="2" spans="1:100" ht="24" customHeight="1">
      <c r="A2" s="251"/>
      <c r="B2" s="193"/>
      <c r="C2" s="227" t="s">
        <v>247</v>
      </c>
      <c r="BY2" s="150"/>
      <c r="BZ2" s="251"/>
      <c r="CA2" s="193" t="s">
        <v>248</v>
      </c>
    </row>
    <row r="3" spans="1:100" ht="28">
      <c r="A3" s="143"/>
      <c r="B3" s="252"/>
      <c r="C3" s="229" t="s">
        <v>708</v>
      </c>
      <c r="BY3" s="150"/>
      <c r="BZ3" s="189"/>
      <c r="CB3" s="231"/>
      <c r="CC3" s="231"/>
      <c r="CD3" s="231"/>
    </row>
    <row r="4" spans="1:100" ht="29">
      <c r="A4" s="402" t="s">
        <v>709</v>
      </c>
      <c r="B4" s="402"/>
      <c r="C4" s="230" t="s">
        <v>23</v>
      </c>
      <c r="E4" s="143"/>
      <c r="F4" s="143"/>
      <c r="G4" s="143"/>
      <c r="H4" s="143"/>
      <c r="I4" s="143"/>
      <c r="J4" s="143"/>
      <c r="K4" s="143"/>
      <c r="L4" s="143"/>
      <c r="M4" s="143"/>
      <c r="N4" s="143"/>
      <c r="O4" s="143"/>
      <c r="P4" s="143"/>
      <c r="Q4" s="143"/>
      <c r="R4" s="143"/>
      <c r="S4" s="143"/>
      <c r="T4" s="143"/>
      <c r="U4" s="143"/>
      <c r="V4" s="143"/>
      <c r="W4" s="143"/>
      <c r="X4" s="143"/>
      <c r="Y4" s="143"/>
      <c r="Z4" s="143"/>
      <c r="AA4" s="143"/>
      <c r="AB4" s="143"/>
      <c r="AC4" s="143"/>
      <c r="AD4" s="143"/>
      <c r="AE4" s="143"/>
      <c r="AF4" s="143"/>
      <c r="AG4" s="143"/>
      <c r="AH4" s="143"/>
      <c r="AI4" s="143"/>
      <c r="AJ4" s="143"/>
      <c r="AK4" s="143"/>
      <c r="AL4" s="143"/>
      <c r="AM4" s="143"/>
      <c r="AN4" s="143"/>
      <c r="AO4" s="143"/>
      <c r="AP4" s="143"/>
      <c r="AQ4" s="143"/>
      <c r="AR4" s="143"/>
      <c r="AS4" s="143"/>
      <c r="AT4" s="143"/>
      <c r="AU4" s="143"/>
      <c r="AV4" s="143"/>
      <c r="AW4" s="143"/>
      <c r="AX4" s="143"/>
      <c r="AY4" s="143"/>
      <c r="AZ4" s="143"/>
      <c r="BY4" s="150"/>
      <c r="BZ4" s="189"/>
      <c r="CA4" s="193" t="s">
        <v>251</v>
      </c>
    </row>
    <row r="5" spans="1:100" ht="28">
      <c r="A5" s="189"/>
      <c r="B5" s="193"/>
      <c r="C5" s="252"/>
      <c r="E5" s="396">
        <v>2024</v>
      </c>
      <c r="F5" s="396"/>
      <c r="G5" s="396"/>
      <c r="H5" s="396"/>
      <c r="I5" s="396"/>
      <c r="J5" s="396"/>
      <c r="K5" s="396"/>
      <c r="L5" s="396"/>
      <c r="M5" s="396"/>
      <c r="N5" s="396"/>
      <c r="O5" s="396"/>
      <c r="P5" s="396"/>
      <c r="Q5" s="396">
        <v>2025</v>
      </c>
      <c r="R5" s="396"/>
      <c r="S5" s="396"/>
      <c r="T5" s="396"/>
      <c r="U5" s="396"/>
      <c r="V5" s="396"/>
      <c r="W5" s="396"/>
      <c r="X5" s="396"/>
      <c r="Y5" s="396"/>
      <c r="Z5" s="396"/>
      <c r="AA5" s="396"/>
      <c r="AB5" s="396"/>
      <c r="AC5" s="396">
        <v>2026</v>
      </c>
      <c r="AD5" s="396"/>
      <c r="AE5" s="396"/>
      <c r="AF5" s="396"/>
      <c r="AG5" s="396"/>
      <c r="AH5" s="396"/>
      <c r="AI5" s="396"/>
      <c r="AJ5" s="396"/>
      <c r="AK5" s="396"/>
      <c r="AL5" s="396"/>
      <c r="AM5" s="396"/>
      <c r="AN5" s="396"/>
      <c r="AO5" s="404">
        <v>2027</v>
      </c>
      <c r="AP5" s="404"/>
      <c r="AQ5" s="404"/>
      <c r="AR5" s="404"/>
      <c r="AS5" s="404"/>
      <c r="AT5" s="404"/>
      <c r="AU5" s="404"/>
      <c r="AV5" s="404"/>
      <c r="AW5" s="404"/>
      <c r="AX5" s="404"/>
      <c r="AY5" s="404"/>
      <c r="AZ5" s="404"/>
      <c r="BA5" s="394">
        <v>2028</v>
      </c>
      <c r="BB5" s="394"/>
      <c r="BC5" s="394"/>
      <c r="BD5" s="394"/>
      <c r="BE5" s="394"/>
      <c r="BF5" s="394"/>
      <c r="BG5" s="394"/>
      <c r="BH5" s="394"/>
      <c r="BI5" s="394"/>
      <c r="BJ5" s="394"/>
      <c r="BK5" s="394"/>
      <c r="BL5" s="394"/>
      <c r="BY5" s="150"/>
      <c r="BZ5" s="189"/>
      <c r="CA5" s="193"/>
    </row>
    <row r="6" spans="1:100" s="154" customFormat="1" ht="42" customHeight="1">
      <c r="A6" s="128" t="s">
        <v>24</v>
      </c>
      <c r="B6" s="128" t="s">
        <v>25</v>
      </c>
      <c r="C6" s="128" t="s">
        <v>26</v>
      </c>
      <c r="D6" s="129" t="s">
        <v>27</v>
      </c>
      <c r="E6" s="133">
        <v>45292</v>
      </c>
      <c r="F6" s="134">
        <v>45323</v>
      </c>
      <c r="G6" s="134">
        <v>45352</v>
      </c>
      <c r="H6" s="134">
        <v>45383</v>
      </c>
      <c r="I6" s="134">
        <v>45413</v>
      </c>
      <c r="J6" s="134">
        <v>45444</v>
      </c>
      <c r="K6" s="134">
        <v>45474</v>
      </c>
      <c r="L6" s="134">
        <v>45505</v>
      </c>
      <c r="M6" s="134">
        <v>45536</v>
      </c>
      <c r="N6" s="134">
        <v>45566</v>
      </c>
      <c r="O6" s="134">
        <v>45597</v>
      </c>
      <c r="P6" s="134">
        <v>45627</v>
      </c>
      <c r="Q6" s="135">
        <v>45658</v>
      </c>
      <c r="R6" s="134">
        <v>45689</v>
      </c>
      <c r="S6" s="134">
        <v>45717</v>
      </c>
      <c r="T6" s="134">
        <v>45748</v>
      </c>
      <c r="U6" s="134">
        <v>45778</v>
      </c>
      <c r="V6" s="134">
        <v>45809</v>
      </c>
      <c r="W6" s="134">
        <v>45839</v>
      </c>
      <c r="X6" s="134">
        <v>45870</v>
      </c>
      <c r="Y6" s="134">
        <v>45901</v>
      </c>
      <c r="Z6" s="134">
        <v>45931</v>
      </c>
      <c r="AA6" s="134">
        <v>45962</v>
      </c>
      <c r="AB6" s="134">
        <v>45992</v>
      </c>
      <c r="AC6" s="135">
        <v>46023</v>
      </c>
      <c r="AD6" s="134">
        <v>46054</v>
      </c>
      <c r="AE6" s="134">
        <v>46082</v>
      </c>
      <c r="AF6" s="134">
        <v>46113</v>
      </c>
      <c r="AG6" s="134">
        <v>46143</v>
      </c>
      <c r="AH6" s="134">
        <v>46174</v>
      </c>
      <c r="AI6" s="134">
        <v>46204</v>
      </c>
      <c r="AJ6" s="134">
        <v>46235</v>
      </c>
      <c r="AK6" s="134">
        <v>46266</v>
      </c>
      <c r="AL6" s="134">
        <v>46296</v>
      </c>
      <c r="AM6" s="134">
        <v>46327</v>
      </c>
      <c r="AN6" s="134">
        <v>46357</v>
      </c>
      <c r="AO6" s="135">
        <v>46388</v>
      </c>
      <c r="AP6" s="134">
        <v>46419</v>
      </c>
      <c r="AQ6" s="134">
        <v>46447</v>
      </c>
      <c r="AR6" s="134">
        <v>46478</v>
      </c>
      <c r="AS6" s="134">
        <v>46508</v>
      </c>
      <c r="AT6" s="134">
        <v>46539</v>
      </c>
      <c r="AU6" s="134">
        <v>46569</v>
      </c>
      <c r="AV6" s="134">
        <v>46600</v>
      </c>
      <c r="AW6" s="134">
        <v>46631</v>
      </c>
      <c r="AX6" s="134">
        <v>46661</v>
      </c>
      <c r="AY6" s="134">
        <v>46692</v>
      </c>
      <c r="AZ6" s="134">
        <v>46722</v>
      </c>
      <c r="BA6" s="135">
        <v>46753</v>
      </c>
      <c r="BB6" s="134">
        <v>46784</v>
      </c>
      <c r="BC6" s="134">
        <v>46813</v>
      </c>
      <c r="BD6" s="134">
        <v>46844</v>
      </c>
      <c r="BE6" s="134">
        <v>46874</v>
      </c>
      <c r="BF6" s="134">
        <v>46905</v>
      </c>
      <c r="BG6" s="134">
        <v>46935</v>
      </c>
      <c r="BH6" s="134">
        <v>46966</v>
      </c>
      <c r="BI6" s="134">
        <v>46997</v>
      </c>
      <c r="BJ6" s="134">
        <v>47027</v>
      </c>
      <c r="BK6" s="134">
        <v>47058</v>
      </c>
      <c r="BL6" s="134">
        <v>47088</v>
      </c>
      <c r="BM6" s="136" t="s">
        <v>28</v>
      </c>
      <c r="BZ6" s="155" t="s">
        <v>29</v>
      </c>
      <c r="CA6" s="253" t="s">
        <v>678</v>
      </c>
      <c r="CB6" s="204" t="s">
        <v>253</v>
      </c>
      <c r="CC6" s="254" t="s">
        <v>32</v>
      </c>
      <c r="CD6" s="159" t="s">
        <v>33</v>
      </c>
      <c r="CE6" s="301" t="s">
        <v>34</v>
      </c>
      <c r="CF6" s="343" t="s">
        <v>28</v>
      </c>
      <c r="CG6" s="161" t="s">
        <v>35</v>
      </c>
      <c r="CH6" s="160" t="s">
        <v>36</v>
      </c>
      <c r="CI6" s="205" t="s">
        <v>37</v>
      </c>
      <c r="CJ6" s="159" t="s">
        <v>38</v>
      </c>
      <c r="CK6" s="322" t="s">
        <v>6</v>
      </c>
      <c r="CL6" s="363" t="s">
        <v>7</v>
      </c>
      <c r="CM6" s="363" t="s">
        <v>8</v>
      </c>
      <c r="CN6" s="162" t="s">
        <v>39</v>
      </c>
      <c r="CO6" s="163" t="s">
        <v>40</v>
      </c>
      <c r="CP6" s="164" t="s">
        <v>41</v>
      </c>
      <c r="CQ6" s="165" t="s">
        <v>42</v>
      </c>
      <c r="CR6" s="164" t="s">
        <v>41</v>
      </c>
      <c r="CS6" s="166" t="s">
        <v>43</v>
      </c>
      <c r="CT6" s="164" t="s">
        <v>41</v>
      </c>
      <c r="CU6" s="166" t="s">
        <v>44</v>
      </c>
      <c r="CV6" s="164" t="s">
        <v>41</v>
      </c>
    </row>
    <row r="7" spans="1:100" ht="42" customHeight="1">
      <c r="A7" s="130" t="s">
        <v>710</v>
      </c>
      <c r="B7" s="130" t="s">
        <v>711</v>
      </c>
      <c r="C7" s="130" t="s">
        <v>712</v>
      </c>
      <c r="D7" s="132" t="str">
        <f t="shared" ref="D7:D24" ca="1" si="1">IF(CF7&lt;TODAY(),"Terminé",(IF(CE7&gt;=TODAY(),"À venir","En cours")))</f>
        <v>En cours</v>
      </c>
      <c r="E7" s="244"/>
      <c r="F7" s="245"/>
      <c r="G7" s="245"/>
      <c r="H7" s="245"/>
      <c r="I7" s="245"/>
      <c r="J7" s="245"/>
      <c r="K7" s="245"/>
      <c r="L7" s="245"/>
      <c r="M7" s="245"/>
      <c r="N7" s="245"/>
      <c r="O7" s="245"/>
      <c r="P7" s="245"/>
      <c r="Q7" s="245"/>
      <c r="R7" s="245"/>
      <c r="S7" s="245"/>
      <c r="T7" s="245"/>
      <c r="U7" s="245"/>
      <c r="V7" s="245"/>
      <c r="W7" s="245"/>
      <c r="X7" s="245"/>
      <c r="Y7" s="245"/>
      <c r="Z7" s="245"/>
      <c r="AA7" s="245"/>
      <c r="AB7" s="245"/>
      <c r="AC7" s="245"/>
      <c r="AD7" s="245"/>
      <c r="AE7" s="245"/>
      <c r="AF7" s="245"/>
      <c r="AG7" s="245"/>
      <c r="AH7" s="245"/>
      <c r="AI7" s="245"/>
      <c r="AJ7" s="245"/>
      <c r="AK7" s="245"/>
      <c r="AL7" s="245"/>
      <c r="AM7" s="245"/>
      <c r="AN7" s="245"/>
      <c r="AO7" s="245"/>
      <c r="AP7" s="245"/>
      <c r="AQ7" s="245"/>
      <c r="AR7" s="245"/>
      <c r="AS7" s="245"/>
      <c r="AT7" s="245"/>
      <c r="AU7" s="245"/>
      <c r="AV7" s="245"/>
      <c r="AW7" s="245"/>
      <c r="AX7" s="245"/>
      <c r="AY7" s="245"/>
      <c r="AZ7" s="245"/>
      <c r="BA7" s="245"/>
      <c r="BB7" s="245"/>
      <c r="BC7" s="245"/>
      <c r="BD7" s="245"/>
      <c r="BE7" s="245"/>
      <c r="BF7" s="245"/>
      <c r="BG7" s="245"/>
      <c r="BH7" s="245"/>
      <c r="BI7" s="245"/>
      <c r="BJ7" s="245"/>
      <c r="BK7" s="245"/>
      <c r="BL7" s="245"/>
      <c r="BM7" s="299">
        <f t="shared" ref="BM7:BM25" si="2">CF7</f>
        <v>46387</v>
      </c>
      <c r="BY7" s="143"/>
      <c r="BZ7" s="170" t="s">
        <v>710</v>
      </c>
      <c r="CA7" s="247" t="s">
        <v>710</v>
      </c>
      <c r="CB7" s="180" t="s">
        <v>713</v>
      </c>
      <c r="CC7" s="171" t="s">
        <v>620</v>
      </c>
      <c r="CD7" s="171" t="s">
        <v>92</v>
      </c>
      <c r="CE7" s="172">
        <v>45026</v>
      </c>
      <c r="CF7" s="215">
        <v>46387</v>
      </c>
      <c r="CG7" s="172">
        <f t="shared" ref="CG7:CG25" si="3">IF(DAY(CE7)&lt;=15,DATE(YEAR(CE7),MONTH(CE7),1),EOMONTH(CE7,0))</f>
        <v>45017</v>
      </c>
      <c r="CH7" s="172">
        <f t="shared" ref="CH7:CH25" si="4">IF(DAY(CF7)&lt;=15,DATE(YEAR(CF7),MONTH(CF7),1),EOMONTH(CF7,0))</f>
        <v>46387</v>
      </c>
      <c r="CI7" s="173" t="s">
        <v>714</v>
      </c>
      <c r="CJ7" s="249" t="s">
        <v>715</v>
      </c>
      <c r="CK7" s="169"/>
      <c r="CL7" s="369" t="s">
        <v>10</v>
      </c>
      <c r="CM7" s="369"/>
      <c r="CN7" s="169"/>
      <c r="CO7" s="174">
        <f t="shared" ref="CO7:CO14" si="5">CQ7-60</f>
        <v>44756</v>
      </c>
      <c r="CP7" s="174">
        <f t="shared" ref="CP7:CP24" si="6">IF(DAY(CO7)&lt;=15,DATE(YEAR(CO7),MONTH(CO7),1),EOMONTH(CO7,0))</f>
        <v>44743</v>
      </c>
      <c r="CQ7" s="174">
        <f t="shared" ref="CQ7:CQ24" si="7">CS7</f>
        <v>44816</v>
      </c>
      <c r="CR7" s="174">
        <f t="shared" ref="CR7:CR24" si="8">IF(DAY(CQ7)&lt;=15,DATE(YEAR(CQ7),MONTH(CQ7),1),EOMONTH(CQ7,0))</f>
        <v>44805</v>
      </c>
      <c r="CS7" s="174">
        <f t="shared" ref="CS7:CS16" si="9">CU7-210</f>
        <v>44816</v>
      </c>
      <c r="CT7" s="174">
        <f t="shared" ref="CT7:CT24" si="10">IF(DAY(CS7)&lt;=15,DATE(YEAR(CS7),MONTH(CS7),1),EOMONTH(CS7,0))</f>
        <v>44805</v>
      </c>
      <c r="CU7" s="174">
        <f t="shared" ref="CU7:CU25" si="11">CE7</f>
        <v>45026</v>
      </c>
      <c r="CV7" s="174">
        <f t="shared" ref="CV7:CV25" si="12">IF(DAY(CU7)&lt;=15,DATE(YEAR(CU7),MONTH(CU7),1),EOMONTH(CU7,0))</f>
        <v>45017</v>
      </c>
    </row>
    <row r="8" spans="1:100" ht="42" customHeight="1">
      <c r="A8" s="130" t="s">
        <v>65</v>
      </c>
      <c r="B8" s="130" t="s">
        <v>711</v>
      </c>
      <c r="C8" s="130" t="s">
        <v>712</v>
      </c>
      <c r="D8" s="132" t="str">
        <f t="shared" ca="1" si="1"/>
        <v>À venir</v>
      </c>
      <c r="E8" s="244"/>
      <c r="F8" s="245"/>
      <c r="G8" s="245"/>
      <c r="H8" s="245"/>
      <c r="I8" s="245"/>
      <c r="J8" s="245"/>
      <c r="K8" s="245"/>
      <c r="L8" s="245"/>
      <c r="M8" s="245"/>
      <c r="N8" s="245"/>
      <c r="O8" s="245"/>
      <c r="P8" s="245"/>
      <c r="Q8" s="245"/>
      <c r="R8" s="245"/>
      <c r="S8" s="245"/>
      <c r="T8" s="245"/>
      <c r="U8" s="245"/>
      <c r="V8" s="245"/>
      <c r="W8" s="245"/>
      <c r="X8" s="245"/>
      <c r="Y8" s="245"/>
      <c r="Z8" s="245"/>
      <c r="AA8" s="245"/>
      <c r="AB8" s="245"/>
      <c r="AC8" s="245"/>
      <c r="AD8" s="245"/>
      <c r="AE8" s="245"/>
      <c r="AF8" s="245"/>
      <c r="AG8" s="245"/>
      <c r="AH8" s="245"/>
      <c r="AI8" s="245"/>
      <c r="AJ8" s="245"/>
      <c r="AK8" s="245"/>
      <c r="AL8" s="245"/>
      <c r="AM8" s="245"/>
      <c r="AN8" s="245"/>
      <c r="AO8" s="245"/>
      <c r="AP8" s="245"/>
      <c r="AQ8" s="245"/>
      <c r="AR8" s="245"/>
      <c r="AS8" s="245"/>
      <c r="AT8" s="245"/>
      <c r="AU8" s="245"/>
      <c r="AV8" s="245"/>
      <c r="AW8" s="245"/>
      <c r="AX8" s="245"/>
      <c r="AY8" s="245"/>
      <c r="AZ8" s="245"/>
      <c r="BA8" s="245"/>
      <c r="BB8" s="245"/>
      <c r="BC8" s="245"/>
      <c r="BD8" s="245"/>
      <c r="BE8" s="245"/>
      <c r="BF8" s="245"/>
      <c r="BG8" s="245"/>
      <c r="BH8" s="245"/>
      <c r="BI8" s="245"/>
      <c r="BJ8" s="245"/>
      <c r="BK8" s="245"/>
      <c r="BL8" s="245"/>
      <c r="BM8" s="299">
        <f t="shared" ref="BM8" si="13">CF8</f>
        <v>48213</v>
      </c>
      <c r="BY8" s="143"/>
      <c r="BZ8" s="170" t="s">
        <v>710</v>
      </c>
      <c r="CA8" s="247" t="s">
        <v>70</v>
      </c>
      <c r="CB8" s="180" t="s">
        <v>713</v>
      </c>
      <c r="CC8" s="171" t="s">
        <v>620</v>
      </c>
      <c r="CD8" s="171" t="s">
        <v>92</v>
      </c>
      <c r="CE8" s="172">
        <v>46388</v>
      </c>
      <c r="CF8" s="215">
        <v>48213</v>
      </c>
      <c r="CG8" s="172">
        <f t="shared" ref="CG8" si="14">IF(DAY(CE8)&lt;=15,DATE(YEAR(CE8),MONTH(CE8),1),EOMONTH(CE8,0))</f>
        <v>46388</v>
      </c>
      <c r="CH8" s="172">
        <f t="shared" ref="CH8" si="15">IF(DAY(CF8)&lt;=15,DATE(YEAR(CF8),MONTH(CF8),1),EOMONTH(CF8,0))</f>
        <v>48213</v>
      </c>
      <c r="CI8" s="173" t="s">
        <v>714</v>
      </c>
      <c r="CJ8" s="249" t="s">
        <v>715</v>
      </c>
      <c r="CK8" s="169"/>
      <c r="CL8" s="369"/>
      <c r="CM8" s="369"/>
      <c r="CN8" s="169"/>
      <c r="CO8" s="174">
        <f t="shared" si="5"/>
        <v>46118</v>
      </c>
      <c r="CP8" s="174">
        <f t="shared" ref="CP8" si="16">IF(DAY(CO8)&lt;=15,DATE(YEAR(CO8),MONTH(CO8),1),EOMONTH(CO8,0))</f>
        <v>46113</v>
      </c>
      <c r="CQ8" s="174">
        <f t="shared" ref="CQ8" si="17">CS8</f>
        <v>46178</v>
      </c>
      <c r="CR8" s="174">
        <f t="shared" ref="CR8" si="18">IF(DAY(CQ8)&lt;=15,DATE(YEAR(CQ8),MONTH(CQ8),1),EOMONTH(CQ8,0))</f>
        <v>46174</v>
      </c>
      <c r="CS8" s="174">
        <f t="shared" si="9"/>
        <v>46178</v>
      </c>
      <c r="CT8" s="174">
        <f t="shared" ref="CT8" si="19">IF(DAY(CS8)&lt;=15,DATE(YEAR(CS8),MONTH(CS8),1),EOMONTH(CS8,0))</f>
        <v>46174</v>
      </c>
      <c r="CU8" s="174">
        <f t="shared" ref="CU8" si="20">CE8</f>
        <v>46388</v>
      </c>
      <c r="CV8" s="174">
        <f t="shared" ref="CV8" si="21">IF(DAY(CU8)&lt;=15,DATE(YEAR(CU8),MONTH(CU8),1),EOMONTH(CU8,0))</f>
        <v>46388</v>
      </c>
    </row>
    <row r="9" spans="1:100" ht="51" customHeight="1">
      <c r="A9" s="130" t="s">
        <v>716</v>
      </c>
      <c r="B9" s="130" t="s">
        <v>711</v>
      </c>
      <c r="C9" s="130" t="s">
        <v>717</v>
      </c>
      <c r="D9" s="132" t="str">
        <f t="shared" ca="1" si="1"/>
        <v>En cours</v>
      </c>
      <c r="E9" s="244"/>
      <c r="F9" s="245"/>
      <c r="G9" s="245"/>
      <c r="H9" s="245"/>
      <c r="I9" s="245"/>
      <c r="J9" s="245"/>
      <c r="K9" s="245"/>
      <c r="L9" s="245"/>
      <c r="M9" s="245"/>
      <c r="N9" s="245"/>
      <c r="O9" s="245"/>
      <c r="P9" s="245"/>
      <c r="Q9" s="245"/>
      <c r="R9" s="245"/>
      <c r="S9" s="245"/>
      <c r="T9" s="245"/>
      <c r="U9" s="245"/>
      <c r="V9" s="245"/>
      <c r="W9" s="245"/>
      <c r="X9" s="245"/>
      <c r="Y9" s="245"/>
      <c r="Z9" s="245"/>
      <c r="AA9" s="245"/>
      <c r="AB9" s="245"/>
      <c r="AC9" s="245"/>
      <c r="AD9" s="245"/>
      <c r="AE9" s="245"/>
      <c r="AF9" s="245"/>
      <c r="AG9" s="245"/>
      <c r="AH9" s="245"/>
      <c r="AI9" s="245"/>
      <c r="AJ9" s="245"/>
      <c r="AK9" s="245"/>
      <c r="AL9" s="245"/>
      <c r="AM9" s="245"/>
      <c r="AN9" s="245"/>
      <c r="AO9" s="245"/>
      <c r="AP9" s="245"/>
      <c r="AQ9" s="245"/>
      <c r="AR9" s="245"/>
      <c r="AS9" s="245"/>
      <c r="AT9" s="245"/>
      <c r="AU9" s="245"/>
      <c r="AV9" s="245"/>
      <c r="AW9" s="245"/>
      <c r="AX9" s="245"/>
      <c r="AY9" s="245"/>
      <c r="AZ9" s="245"/>
      <c r="BA9" s="245"/>
      <c r="BB9" s="245"/>
      <c r="BC9" s="245"/>
      <c r="BD9" s="245"/>
      <c r="BE9" s="245"/>
      <c r="BF9" s="245"/>
      <c r="BG9" s="245"/>
      <c r="BH9" s="245"/>
      <c r="BI9" s="245"/>
      <c r="BJ9" s="245"/>
      <c r="BK9" s="245"/>
      <c r="BL9" s="245"/>
      <c r="BM9" s="299">
        <f t="shared" si="2"/>
        <v>46588</v>
      </c>
      <c r="BY9" s="143"/>
      <c r="BZ9" s="170" t="s">
        <v>710</v>
      </c>
      <c r="CA9" s="247" t="s">
        <v>716</v>
      </c>
      <c r="CB9" s="180" t="s">
        <v>713</v>
      </c>
      <c r="CC9" s="171" t="s">
        <v>620</v>
      </c>
      <c r="CD9" s="171" t="s">
        <v>50</v>
      </c>
      <c r="CE9" s="172">
        <v>45159</v>
      </c>
      <c r="CF9" s="215">
        <v>46588</v>
      </c>
      <c r="CG9" s="172">
        <f t="shared" si="3"/>
        <v>45169</v>
      </c>
      <c r="CH9" s="172">
        <f t="shared" si="4"/>
        <v>46599</v>
      </c>
      <c r="CI9" s="173" t="s">
        <v>714</v>
      </c>
      <c r="CJ9" s="249" t="s">
        <v>718</v>
      </c>
      <c r="CK9" s="169"/>
      <c r="CL9" s="369" t="s">
        <v>10</v>
      </c>
      <c r="CM9" s="369"/>
      <c r="CN9" s="169"/>
      <c r="CO9" s="174">
        <f t="shared" si="5"/>
        <v>44889</v>
      </c>
      <c r="CP9" s="174">
        <f t="shared" si="6"/>
        <v>44895</v>
      </c>
      <c r="CQ9" s="174">
        <f t="shared" si="7"/>
        <v>44949</v>
      </c>
      <c r="CR9" s="174">
        <f t="shared" si="8"/>
        <v>44957</v>
      </c>
      <c r="CS9" s="174">
        <f t="shared" si="9"/>
        <v>44949</v>
      </c>
      <c r="CT9" s="174">
        <f t="shared" si="10"/>
        <v>44957</v>
      </c>
      <c r="CU9" s="174">
        <f t="shared" si="11"/>
        <v>45159</v>
      </c>
      <c r="CV9" s="174">
        <f t="shared" si="12"/>
        <v>45169</v>
      </c>
    </row>
    <row r="10" spans="1:100" ht="51" customHeight="1">
      <c r="A10" s="130" t="s">
        <v>65</v>
      </c>
      <c r="B10" s="130" t="s">
        <v>711</v>
      </c>
      <c r="C10" s="130" t="s">
        <v>717</v>
      </c>
      <c r="D10" s="132" t="str">
        <f t="shared" ca="1" si="1"/>
        <v>À venir</v>
      </c>
      <c r="E10" s="244"/>
      <c r="F10" s="245"/>
      <c r="G10" s="245"/>
      <c r="H10" s="245"/>
      <c r="I10" s="245"/>
      <c r="J10" s="245"/>
      <c r="K10" s="245"/>
      <c r="L10" s="245"/>
      <c r="M10" s="245"/>
      <c r="N10" s="245"/>
      <c r="O10" s="245"/>
      <c r="P10" s="245"/>
      <c r="Q10" s="245"/>
      <c r="R10" s="245"/>
      <c r="S10" s="245"/>
      <c r="T10" s="245"/>
      <c r="U10" s="245"/>
      <c r="V10" s="245"/>
      <c r="W10" s="245"/>
      <c r="X10" s="245"/>
      <c r="Y10" s="245"/>
      <c r="Z10" s="245"/>
      <c r="AA10" s="245"/>
      <c r="AB10" s="245"/>
      <c r="AC10" s="245"/>
      <c r="AD10" s="245"/>
      <c r="AE10" s="245"/>
      <c r="AF10" s="245"/>
      <c r="AG10" s="245"/>
      <c r="AH10" s="245"/>
      <c r="AI10" s="245"/>
      <c r="AJ10" s="245"/>
      <c r="AK10" s="245"/>
      <c r="AL10" s="245"/>
      <c r="AM10" s="245"/>
      <c r="AN10" s="245"/>
      <c r="AO10" s="245"/>
      <c r="AP10" s="245"/>
      <c r="AQ10" s="245"/>
      <c r="AR10" s="245"/>
      <c r="AS10" s="245"/>
      <c r="AT10" s="245"/>
      <c r="AU10" s="245"/>
      <c r="AV10" s="245"/>
      <c r="AW10" s="245"/>
      <c r="AX10" s="245"/>
      <c r="AY10" s="245"/>
      <c r="AZ10" s="245"/>
      <c r="BA10" s="245"/>
      <c r="BB10" s="245"/>
      <c r="BC10" s="245"/>
      <c r="BD10" s="245"/>
      <c r="BE10" s="245"/>
      <c r="BF10" s="245"/>
      <c r="BG10" s="245"/>
      <c r="BH10" s="245"/>
      <c r="BI10" s="245"/>
      <c r="BJ10" s="245"/>
      <c r="BK10" s="245"/>
      <c r="BL10" s="245"/>
      <c r="BM10" s="299">
        <f t="shared" si="2"/>
        <v>48080</v>
      </c>
      <c r="BY10" s="143"/>
      <c r="BZ10" s="170" t="s">
        <v>710</v>
      </c>
      <c r="CA10" s="247" t="s">
        <v>70</v>
      </c>
      <c r="CB10" s="180" t="s">
        <v>713</v>
      </c>
      <c r="CC10" s="171" t="s">
        <v>620</v>
      </c>
      <c r="CD10" s="171" t="s">
        <v>50</v>
      </c>
      <c r="CE10" s="172">
        <v>46620</v>
      </c>
      <c r="CF10" s="215">
        <v>48080</v>
      </c>
      <c r="CG10" s="172">
        <f t="shared" ref="CG10:CG13" si="22">IF(DAY(CE10)&lt;=15,DATE(YEAR(CE10),MONTH(CE10),1),EOMONTH(CE10,0))</f>
        <v>46630</v>
      </c>
      <c r="CH10" s="172">
        <f t="shared" ref="CH10:CH13" si="23">IF(DAY(CF10)&lt;=15,DATE(YEAR(CF10),MONTH(CF10),1),EOMONTH(CF10,0))</f>
        <v>48091</v>
      </c>
      <c r="CI10" s="173" t="s">
        <v>714</v>
      </c>
      <c r="CJ10" s="249" t="s">
        <v>718</v>
      </c>
      <c r="CK10" s="169"/>
      <c r="CL10" s="369"/>
      <c r="CM10" s="369"/>
      <c r="CN10" s="169"/>
      <c r="CO10" s="174">
        <f t="shared" si="5"/>
        <v>46350</v>
      </c>
      <c r="CP10" s="174">
        <f t="shared" ref="CP10:CP13" si="24">IF(DAY(CO10)&lt;=15,DATE(YEAR(CO10),MONTH(CO10),1),EOMONTH(CO10,0))</f>
        <v>46356</v>
      </c>
      <c r="CQ10" s="174">
        <f t="shared" ref="CQ10:CQ13" si="25">CS10</f>
        <v>46410</v>
      </c>
      <c r="CR10" s="174">
        <f t="shared" ref="CR10:CR13" si="26">IF(DAY(CQ10)&lt;=15,DATE(YEAR(CQ10),MONTH(CQ10),1),EOMONTH(CQ10,0))</f>
        <v>46418</v>
      </c>
      <c r="CS10" s="174">
        <f t="shared" si="9"/>
        <v>46410</v>
      </c>
      <c r="CT10" s="174">
        <f t="shared" ref="CT10:CT13" si="27">IF(DAY(CS10)&lt;=15,DATE(YEAR(CS10),MONTH(CS10),1),EOMONTH(CS10,0))</f>
        <v>46418</v>
      </c>
      <c r="CU10" s="174">
        <f t="shared" ref="CU10:CU13" si="28">CE10</f>
        <v>46620</v>
      </c>
      <c r="CV10" s="174">
        <f t="shared" ref="CV10:CV13" si="29">IF(DAY(CU10)&lt;=15,DATE(YEAR(CU10),MONTH(CU10),1),EOMONTH(CU10,0))</f>
        <v>46630</v>
      </c>
    </row>
    <row r="11" spans="1:100" ht="51" customHeight="1">
      <c r="A11" s="130" t="s">
        <v>719</v>
      </c>
      <c r="B11" s="130" t="s">
        <v>711</v>
      </c>
      <c r="C11" s="130" t="s">
        <v>720</v>
      </c>
      <c r="D11" s="132" t="str">
        <f t="shared" ca="1" si="1"/>
        <v>À venir</v>
      </c>
      <c r="E11" s="244"/>
      <c r="F11" s="245"/>
      <c r="G11" s="245"/>
      <c r="H11" s="245"/>
      <c r="I11" s="245"/>
      <c r="J11" s="245"/>
      <c r="K11" s="245"/>
      <c r="L11" s="245"/>
      <c r="M11" s="245"/>
      <c r="N11" s="245"/>
      <c r="O11" s="245"/>
      <c r="P11" s="245"/>
      <c r="Q11" s="245"/>
      <c r="R11" s="245"/>
      <c r="S11" s="245"/>
      <c r="T11" s="245"/>
      <c r="U11" s="245"/>
      <c r="V11" s="245"/>
      <c r="W11" s="245"/>
      <c r="X11" s="245"/>
      <c r="Y11" s="245"/>
      <c r="Z11" s="245"/>
      <c r="AA11" s="245"/>
      <c r="AB11" s="245"/>
      <c r="AC11" s="245"/>
      <c r="AD11" s="245"/>
      <c r="AE11" s="245"/>
      <c r="AF11" s="245"/>
      <c r="AG11" s="245"/>
      <c r="AH11" s="245"/>
      <c r="AI11" s="245"/>
      <c r="AJ11" s="245"/>
      <c r="AK11" s="245"/>
      <c r="AL11" s="245"/>
      <c r="AM11" s="245"/>
      <c r="AN11" s="245"/>
      <c r="AO11" s="245"/>
      <c r="AP11" s="245"/>
      <c r="AQ11" s="245"/>
      <c r="AR11" s="245"/>
      <c r="AS11" s="245"/>
      <c r="AT11" s="245"/>
      <c r="AU11" s="245"/>
      <c r="AV11" s="245"/>
      <c r="AW11" s="245"/>
      <c r="AX11" s="245"/>
      <c r="AY11" s="245"/>
      <c r="AZ11" s="245"/>
      <c r="BA11" s="245"/>
      <c r="BB11" s="245"/>
      <c r="BC11" s="245"/>
      <c r="BD11" s="245"/>
      <c r="BE11" s="245"/>
      <c r="BF11" s="245"/>
      <c r="BG11" s="245"/>
      <c r="BH11" s="245"/>
      <c r="BI11" s="245"/>
      <c r="BJ11" s="245"/>
      <c r="BK11" s="245"/>
      <c r="BL11" s="245"/>
      <c r="BM11" s="299">
        <f t="shared" si="2"/>
        <v>47587</v>
      </c>
      <c r="BY11" s="143"/>
      <c r="BZ11" s="170" t="s">
        <v>719</v>
      </c>
      <c r="CA11" s="170" t="s">
        <v>719</v>
      </c>
      <c r="CB11" s="180" t="s">
        <v>713</v>
      </c>
      <c r="CC11" s="171"/>
      <c r="CD11" s="171"/>
      <c r="CE11" s="172">
        <v>46127</v>
      </c>
      <c r="CF11" s="215">
        <f>CE11+1460</f>
        <v>47587</v>
      </c>
      <c r="CG11" s="172">
        <f t="shared" si="22"/>
        <v>46113</v>
      </c>
      <c r="CH11" s="172">
        <f t="shared" si="23"/>
        <v>47574</v>
      </c>
      <c r="CI11" s="173"/>
      <c r="CJ11" s="249"/>
      <c r="CK11" s="169"/>
      <c r="CL11" s="369"/>
      <c r="CM11" s="369"/>
      <c r="CN11" s="169"/>
      <c r="CO11" s="174">
        <f t="shared" si="5"/>
        <v>45857</v>
      </c>
      <c r="CP11" s="174">
        <f t="shared" si="24"/>
        <v>45869</v>
      </c>
      <c r="CQ11" s="174">
        <f t="shared" si="25"/>
        <v>45917</v>
      </c>
      <c r="CR11" s="174">
        <f t="shared" si="26"/>
        <v>45930</v>
      </c>
      <c r="CS11" s="174">
        <f t="shared" si="9"/>
        <v>45917</v>
      </c>
      <c r="CT11" s="174">
        <f t="shared" si="27"/>
        <v>45930</v>
      </c>
      <c r="CU11" s="174">
        <f t="shared" si="28"/>
        <v>46127</v>
      </c>
      <c r="CV11" s="174">
        <f t="shared" si="29"/>
        <v>46113</v>
      </c>
    </row>
    <row r="12" spans="1:100" ht="51" customHeight="1">
      <c r="A12" s="130" t="s">
        <v>721</v>
      </c>
      <c r="B12" s="130" t="s">
        <v>722</v>
      </c>
      <c r="C12" s="130" t="s">
        <v>723</v>
      </c>
      <c r="D12" s="132" t="str">
        <f t="shared" ca="1" si="1"/>
        <v>En cours</v>
      </c>
      <c r="E12" s="244"/>
      <c r="F12" s="245"/>
      <c r="G12" s="245"/>
      <c r="H12" s="245"/>
      <c r="I12" s="245"/>
      <c r="J12" s="245"/>
      <c r="K12" s="245"/>
      <c r="L12" s="245"/>
      <c r="M12" s="245"/>
      <c r="N12" s="245"/>
      <c r="O12" s="245"/>
      <c r="P12" s="245"/>
      <c r="Q12" s="245"/>
      <c r="R12" s="245"/>
      <c r="S12" s="245"/>
      <c r="T12" s="245"/>
      <c r="U12" s="245"/>
      <c r="V12" s="245"/>
      <c r="W12" s="245"/>
      <c r="X12" s="245"/>
      <c r="Y12" s="245"/>
      <c r="Z12" s="245"/>
      <c r="AA12" s="245"/>
      <c r="AB12" s="245"/>
      <c r="AC12" s="245"/>
      <c r="AD12" s="245"/>
      <c r="AE12" s="245"/>
      <c r="AF12" s="245"/>
      <c r="AG12" s="245"/>
      <c r="AH12" s="245"/>
      <c r="AI12" s="245"/>
      <c r="AJ12" s="245"/>
      <c r="AK12" s="245"/>
      <c r="AL12" s="245"/>
      <c r="AM12" s="245"/>
      <c r="AN12" s="245"/>
      <c r="AO12" s="245"/>
      <c r="AP12" s="245"/>
      <c r="AQ12" s="245"/>
      <c r="AR12" s="245"/>
      <c r="AS12" s="245"/>
      <c r="AT12" s="245"/>
      <c r="AU12" s="245"/>
      <c r="AV12" s="245"/>
      <c r="AW12" s="245"/>
      <c r="AX12" s="245"/>
      <c r="AY12" s="245"/>
      <c r="AZ12" s="245"/>
      <c r="BA12" s="245"/>
      <c r="BB12" s="245"/>
      <c r="BC12" s="245"/>
      <c r="BD12" s="245"/>
      <c r="BE12" s="245"/>
      <c r="BF12" s="245"/>
      <c r="BG12" s="245"/>
      <c r="BH12" s="245"/>
      <c r="BI12" s="245"/>
      <c r="BJ12" s="245"/>
      <c r="BK12" s="245"/>
      <c r="BL12" s="245"/>
      <c r="BM12" s="299">
        <f t="shared" si="2"/>
        <v>46650</v>
      </c>
      <c r="BY12" s="143"/>
      <c r="BZ12" s="170" t="s">
        <v>721</v>
      </c>
      <c r="CA12" s="247" t="s">
        <v>721</v>
      </c>
      <c r="CB12" s="180" t="s">
        <v>713</v>
      </c>
      <c r="CC12" s="171"/>
      <c r="CD12" s="171" t="s">
        <v>50</v>
      </c>
      <c r="CE12" s="172">
        <v>45190</v>
      </c>
      <c r="CF12" s="215">
        <v>46650</v>
      </c>
      <c r="CG12" s="172">
        <f t="shared" si="22"/>
        <v>45199</v>
      </c>
      <c r="CH12" s="172">
        <f t="shared" si="23"/>
        <v>46660</v>
      </c>
      <c r="CI12" s="173"/>
      <c r="CJ12" s="249" t="s">
        <v>723</v>
      </c>
      <c r="CK12" s="169"/>
      <c r="CL12" s="369"/>
      <c r="CM12" s="369"/>
      <c r="CN12" s="169"/>
      <c r="CO12" s="174">
        <f t="shared" si="5"/>
        <v>44920</v>
      </c>
      <c r="CP12" s="174">
        <f t="shared" si="24"/>
        <v>44926</v>
      </c>
      <c r="CQ12" s="174">
        <f t="shared" si="25"/>
        <v>44980</v>
      </c>
      <c r="CR12" s="174">
        <f t="shared" si="26"/>
        <v>44985</v>
      </c>
      <c r="CS12" s="174">
        <f t="shared" si="9"/>
        <v>44980</v>
      </c>
      <c r="CT12" s="174">
        <f t="shared" si="27"/>
        <v>44985</v>
      </c>
      <c r="CU12" s="174">
        <f t="shared" si="28"/>
        <v>45190</v>
      </c>
      <c r="CV12" s="174">
        <f t="shared" si="29"/>
        <v>45199</v>
      </c>
    </row>
    <row r="13" spans="1:100" ht="51" customHeight="1">
      <c r="A13" s="130" t="s">
        <v>65</v>
      </c>
      <c r="B13" s="130" t="s">
        <v>722</v>
      </c>
      <c r="C13" s="130" t="s">
        <v>723</v>
      </c>
      <c r="D13" s="132" t="str">
        <f t="shared" ca="1" si="1"/>
        <v>À venir</v>
      </c>
      <c r="E13" s="244"/>
      <c r="F13" s="245"/>
      <c r="G13" s="245"/>
      <c r="H13" s="245"/>
      <c r="I13" s="245"/>
      <c r="J13" s="245"/>
      <c r="K13" s="245"/>
      <c r="L13" s="245"/>
      <c r="M13" s="245"/>
      <c r="N13" s="245"/>
      <c r="O13" s="245"/>
      <c r="P13" s="245"/>
      <c r="Q13" s="245"/>
      <c r="R13" s="245"/>
      <c r="S13" s="245"/>
      <c r="T13" s="245"/>
      <c r="U13" s="245"/>
      <c r="V13" s="245"/>
      <c r="W13" s="245"/>
      <c r="X13" s="245"/>
      <c r="Y13" s="245"/>
      <c r="Z13" s="245"/>
      <c r="AA13" s="245"/>
      <c r="AB13" s="245"/>
      <c r="AC13" s="245"/>
      <c r="AD13" s="245"/>
      <c r="AE13" s="245"/>
      <c r="AF13" s="245"/>
      <c r="AG13" s="245"/>
      <c r="AH13" s="245"/>
      <c r="AI13" s="245"/>
      <c r="AJ13" s="245"/>
      <c r="AK13" s="245"/>
      <c r="AL13" s="245"/>
      <c r="AM13" s="245"/>
      <c r="AN13" s="245"/>
      <c r="AO13" s="245"/>
      <c r="AP13" s="245"/>
      <c r="AQ13" s="245"/>
      <c r="AR13" s="245"/>
      <c r="AS13" s="245"/>
      <c r="AT13" s="245"/>
      <c r="AU13" s="245"/>
      <c r="AV13" s="245"/>
      <c r="AW13" s="245"/>
      <c r="AX13" s="245"/>
      <c r="AY13" s="245"/>
      <c r="AZ13" s="245"/>
      <c r="BA13" s="245"/>
      <c r="BB13" s="245"/>
      <c r="BC13" s="245"/>
      <c r="BD13" s="245"/>
      <c r="BE13" s="245"/>
      <c r="BF13" s="245"/>
      <c r="BG13" s="245"/>
      <c r="BH13" s="245"/>
      <c r="BI13" s="245"/>
      <c r="BJ13" s="245"/>
      <c r="BK13" s="245"/>
      <c r="BL13" s="245"/>
      <c r="BM13" s="299">
        <f t="shared" si="2"/>
        <v>48111</v>
      </c>
      <c r="BY13" s="143"/>
      <c r="BZ13" s="170" t="s">
        <v>721</v>
      </c>
      <c r="CA13" s="247" t="s">
        <v>70</v>
      </c>
      <c r="CB13" s="180" t="s">
        <v>713</v>
      </c>
      <c r="CC13" s="171"/>
      <c r="CD13" s="171" t="s">
        <v>50</v>
      </c>
      <c r="CE13" s="172">
        <v>46651</v>
      </c>
      <c r="CF13" s="215">
        <v>48111</v>
      </c>
      <c r="CG13" s="172">
        <f t="shared" si="22"/>
        <v>46660</v>
      </c>
      <c r="CH13" s="172">
        <f t="shared" si="23"/>
        <v>48121</v>
      </c>
      <c r="CI13" s="173"/>
      <c r="CJ13" s="249"/>
      <c r="CK13" s="169"/>
      <c r="CL13" s="369"/>
      <c r="CM13" s="369"/>
      <c r="CN13" s="169"/>
      <c r="CO13" s="174">
        <f t="shared" si="5"/>
        <v>46381</v>
      </c>
      <c r="CP13" s="174">
        <f t="shared" si="24"/>
        <v>46387</v>
      </c>
      <c r="CQ13" s="174">
        <f t="shared" si="25"/>
        <v>46441</v>
      </c>
      <c r="CR13" s="174">
        <f t="shared" si="26"/>
        <v>46446</v>
      </c>
      <c r="CS13" s="174">
        <f t="shared" si="9"/>
        <v>46441</v>
      </c>
      <c r="CT13" s="174">
        <f t="shared" si="27"/>
        <v>46446</v>
      </c>
      <c r="CU13" s="174">
        <f t="shared" si="28"/>
        <v>46651</v>
      </c>
      <c r="CV13" s="174">
        <f t="shared" si="29"/>
        <v>46660</v>
      </c>
    </row>
    <row r="14" spans="1:100" ht="36" customHeight="1">
      <c r="A14" s="130" t="s">
        <v>724</v>
      </c>
      <c r="B14" s="130" t="s">
        <v>725</v>
      </c>
      <c r="C14" s="130" t="s">
        <v>726</v>
      </c>
      <c r="D14" s="132" t="str">
        <f t="shared" ca="1" si="1"/>
        <v>En cours</v>
      </c>
      <c r="E14" s="244"/>
      <c r="F14" s="245"/>
      <c r="G14" s="245"/>
      <c r="H14" s="245"/>
      <c r="I14" s="245"/>
      <c r="J14" s="245"/>
      <c r="K14" s="245"/>
      <c r="L14" s="245"/>
      <c r="M14" s="245"/>
      <c r="N14" s="245"/>
      <c r="O14" s="245"/>
      <c r="P14" s="245"/>
      <c r="Q14" s="245"/>
      <c r="R14" s="245"/>
      <c r="S14" s="245"/>
      <c r="T14" s="245"/>
      <c r="U14" s="245"/>
      <c r="V14" s="245"/>
      <c r="W14" s="245"/>
      <c r="X14" s="245"/>
      <c r="Y14" s="245"/>
      <c r="Z14" s="245"/>
      <c r="AA14" s="245"/>
      <c r="AB14" s="245"/>
      <c r="AC14" s="245"/>
      <c r="AD14" s="245"/>
      <c r="AE14" s="245"/>
      <c r="AF14" s="245"/>
      <c r="AG14" s="245"/>
      <c r="AH14" s="245"/>
      <c r="AI14" s="245"/>
      <c r="AJ14" s="245"/>
      <c r="AK14" s="245"/>
      <c r="AL14" s="245"/>
      <c r="AM14" s="245"/>
      <c r="AN14" s="245"/>
      <c r="AO14" s="245"/>
      <c r="AP14" s="245"/>
      <c r="AQ14" s="245"/>
      <c r="AR14" s="245"/>
      <c r="AS14" s="245"/>
      <c r="AT14" s="245"/>
      <c r="AU14" s="245"/>
      <c r="AV14" s="245"/>
      <c r="AW14" s="245"/>
      <c r="AX14" s="245"/>
      <c r="AY14" s="245"/>
      <c r="AZ14" s="245"/>
      <c r="BA14" s="245"/>
      <c r="BB14" s="245"/>
      <c r="BC14" s="245"/>
      <c r="BD14" s="245"/>
      <c r="BE14" s="245"/>
      <c r="BF14" s="245"/>
      <c r="BG14" s="245"/>
      <c r="BH14" s="245"/>
      <c r="BI14" s="245"/>
      <c r="BJ14" s="245"/>
      <c r="BK14" s="245"/>
      <c r="BL14" s="245"/>
      <c r="BM14" s="299">
        <f t="shared" si="2"/>
        <v>46489</v>
      </c>
      <c r="BY14" s="143"/>
      <c r="BZ14" s="170" t="s">
        <v>724</v>
      </c>
      <c r="CA14" s="247" t="s">
        <v>724</v>
      </c>
      <c r="CB14" s="180" t="s">
        <v>713</v>
      </c>
      <c r="CC14" s="171" t="s">
        <v>727</v>
      </c>
      <c r="CD14" s="171" t="s">
        <v>50</v>
      </c>
      <c r="CE14" s="172">
        <v>45029</v>
      </c>
      <c r="CF14" s="215">
        <v>46489</v>
      </c>
      <c r="CG14" s="172">
        <f t="shared" si="3"/>
        <v>45017</v>
      </c>
      <c r="CH14" s="172">
        <f t="shared" si="4"/>
        <v>46478</v>
      </c>
      <c r="CI14" s="173" t="s">
        <v>714</v>
      </c>
      <c r="CJ14" s="249" t="s">
        <v>728</v>
      </c>
      <c r="CK14" s="169"/>
      <c r="CL14" s="369" t="s">
        <v>10</v>
      </c>
      <c r="CM14" s="369" t="s">
        <v>11</v>
      </c>
      <c r="CN14" s="169" t="s">
        <v>11</v>
      </c>
      <c r="CO14" s="174">
        <f t="shared" si="5"/>
        <v>44759</v>
      </c>
      <c r="CP14" s="174">
        <f t="shared" si="6"/>
        <v>44773</v>
      </c>
      <c r="CQ14" s="174">
        <f t="shared" si="7"/>
        <v>44819</v>
      </c>
      <c r="CR14" s="174">
        <f t="shared" si="8"/>
        <v>44805</v>
      </c>
      <c r="CS14" s="174">
        <f t="shared" si="9"/>
        <v>44819</v>
      </c>
      <c r="CT14" s="174">
        <f t="shared" si="10"/>
        <v>44805</v>
      </c>
      <c r="CU14" s="174">
        <f t="shared" si="11"/>
        <v>45029</v>
      </c>
      <c r="CV14" s="174">
        <f t="shared" si="12"/>
        <v>45017</v>
      </c>
    </row>
    <row r="15" spans="1:100" ht="36.75" customHeight="1">
      <c r="A15" s="130" t="s">
        <v>729</v>
      </c>
      <c r="B15" s="130" t="s">
        <v>725</v>
      </c>
      <c r="C15" s="130" t="s">
        <v>726</v>
      </c>
      <c r="D15" s="132" t="str">
        <f t="shared" ca="1" si="1"/>
        <v>En cours</v>
      </c>
      <c r="E15" s="244"/>
      <c r="F15" s="245"/>
      <c r="G15" s="245"/>
      <c r="H15" s="245"/>
      <c r="I15" s="245"/>
      <c r="J15" s="245"/>
      <c r="K15" s="245"/>
      <c r="L15" s="245"/>
      <c r="M15" s="245"/>
      <c r="N15" s="245"/>
      <c r="O15" s="245"/>
      <c r="P15" s="245"/>
      <c r="Q15" s="245"/>
      <c r="R15" s="245"/>
      <c r="S15" s="245"/>
      <c r="T15" s="245"/>
      <c r="U15" s="245"/>
      <c r="V15" s="245"/>
      <c r="W15" s="245"/>
      <c r="X15" s="245"/>
      <c r="Y15" s="245"/>
      <c r="Z15" s="245"/>
      <c r="AA15" s="245"/>
      <c r="AB15" s="245"/>
      <c r="AC15" s="245"/>
      <c r="AD15" s="245"/>
      <c r="AE15" s="245"/>
      <c r="AF15" s="245"/>
      <c r="AG15" s="245"/>
      <c r="AH15" s="245"/>
      <c r="AI15" s="245"/>
      <c r="AJ15" s="245"/>
      <c r="AK15" s="245"/>
      <c r="AL15" s="245"/>
      <c r="AM15" s="245"/>
      <c r="AN15" s="245"/>
      <c r="AO15" s="245"/>
      <c r="AP15" s="245"/>
      <c r="AQ15" s="245"/>
      <c r="AR15" s="245"/>
      <c r="AS15" s="245"/>
      <c r="AT15" s="245"/>
      <c r="AU15" s="245"/>
      <c r="AV15" s="245"/>
      <c r="AW15" s="245"/>
      <c r="AX15" s="245"/>
      <c r="AY15" s="245"/>
      <c r="AZ15" s="245"/>
      <c r="BA15" s="245"/>
      <c r="BB15" s="245"/>
      <c r="BC15" s="245"/>
      <c r="BD15" s="245"/>
      <c r="BE15" s="245"/>
      <c r="BF15" s="245"/>
      <c r="BG15" s="245"/>
      <c r="BH15" s="245"/>
      <c r="BI15" s="245"/>
      <c r="BJ15" s="245"/>
      <c r="BK15" s="245"/>
      <c r="BL15" s="245"/>
      <c r="BM15" s="299">
        <f t="shared" si="2"/>
        <v>46686</v>
      </c>
      <c r="BY15" s="143"/>
      <c r="BZ15" s="170" t="s">
        <v>724</v>
      </c>
      <c r="CA15" s="247" t="s">
        <v>729</v>
      </c>
      <c r="CB15" s="180" t="s">
        <v>713</v>
      </c>
      <c r="CC15" s="171" t="s">
        <v>727</v>
      </c>
      <c r="CD15" s="171" t="s">
        <v>50</v>
      </c>
      <c r="CE15" s="172">
        <v>45226</v>
      </c>
      <c r="CF15" s="215">
        <v>46686</v>
      </c>
      <c r="CG15" s="172">
        <f t="shared" si="3"/>
        <v>45230</v>
      </c>
      <c r="CH15" s="172">
        <f t="shared" si="4"/>
        <v>46691</v>
      </c>
      <c r="CI15" s="173" t="s">
        <v>714</v>
      </c>
      <c r="CJ15" s="249" t="s">
        <v>730</v>
      </c>
      <c r="CK15" s="169"/>
      <c r="CL15" s="369" t="s">
        <v>10</v>
      </c>
      <c r="CM15" s="369" t="s">
        <v>11</v>
      </c>
      <c r="CN15" s="169" t="s">
        <v>11</v>
      </c>
      <c r="CO15" s="174">
        <f>CQ15-90</f>
        <v>44926</v>
      </c>
      <c r="CP15" s="174">
        <f t="shared" si="6"/>
        <v>44926</v>
      </c>
      <c r="CQ15" s="174">
        <f t="shared" si="7"/>
        <v>45016</v>
      </c>
      <c r="CR15" s="174">
        <f t="shared" si="8"/>
        <v>45016</v>
      </c>
      <c r="CS15" s="174">
        <f t="shared" si="9"/>
        <v>45016</v>
      </c>
      <c r="CT15" s="174">
        <f t="shared" si="10"/>
        <v>45016</v>
      </c>
      <c r="CU15" s="174">
        <f t="shared" si="11"/>
        <v>45226</v>
      </c>
      <c r="CV15" s="174">
        <f t="shared" si="12"/>
        <v>45230</v>
      </c>
    </row>
    <row r="16" spans="1:100" ht="36.75" customHeight="1">
      <c r="A16" s="130" t="s">
        <v>65</v>
      </c>
      <c r="B16" s="130" t="s">
        <v>725</v>
      </c>
      <c r="C16" s="130" t="s">
        <v>726</v>
      </c>
      <c r="D16" s="132" t="str">
        <f t="shared" ca="1" si="1"/>
        <v>À venir</v>
      </c>
      <c r="E16" s="244"/>
      <c r="F16" s="245"/>
      <c r="G16" s="245"/>
      <c r="H16" s="245"/>
      <c r="I16" s="245"/>
      <c r="J16" s="245"/>
      <c r="K16" s="245"/>
      <c r="L16" s="245"/>
      <c r="M16" s="245"/>
      <c r="N16" s="245"/>
      <c r="O16" s="245"/>
      <c r="P16" s="245"/>
      <c r="Q16" s="245"/>
      <c r="R16" s="245"/>
      <c r="S16" s="245"/>
      <c r="T16" s="245"/>
      <c r="U16" s="245"/>
      <c r="V16" s="245"/>
      <c r="W16" s="245"/>
      <c r="X16" s="245"/>
      <c r="Y16" s="245"/>
      <c r="Z16" s="245"/>
      <c r="AA16" s="245"/>
      <c r="AB16" s="245"/>
      <c r="AC16" s="245"/>
      <c r="AD16" s="245"/>
      <c r="AE16" s="245"/>
      <c r="AF16" s="245"/>
      <c r="AG16" s="245"/>
      <c r="AH16" s="245"/>
      <c r="AI16" s="245"/>
      <c r="AJ16" s="245"/>
      <c r="AK16" s="245"/>
      <c r="AL16" s="245"/>
      <c r="AM16" s="245"/>
      <c r="AN16" s="245"/>
      <c r="AO16" s="245"/>
      <c r="AP16" s="245"/>
      <c r="AQ16" s="245"/>
      <c r="AR16" s="245"/>
      <c r="AS16" s="245"/>
      <c r="AT16" s="245"/>
      <c r="AU16" s="245"/>
      <c r="AV16" s="245"/>
      <c r="AW16" s="245"/>
      <c r="AX16" s="245"/>
      <c r="AY16" s="245"/>
      <c r="AZ16" s="245"/>
      <c r="BA16" s="245"/>
      <c r="BB16" s="245"/>
      <c r="BC16" s="245"/>
      <c r="BD16" s="245"/>
      <c r="BE16" s="245"/>
      <c r="BF16" s="245"/>
      <c r="BG16" s="245"/>
      <c r="BH16" s="245"/>
      <c r="BI16" s="245"/>
      <c r="BJ16" s="245"/>
      <c r="BK16" s="245"/>
      <c r="BL16" s="245"/>
      <c r="BM16" s="299">
        <f t="shared" si="2"/>
        <v>47939</v>
      </c>
      <c r="BY16" s="143"/>
      <c r="BZ16" s="170" t="s">
        <v>724</v>
      </c>
      <c r="CA16" s="247" t="s">
        <v>70</v>
      </c>
      <c r="CB16" s="180" t="s">
        <v>713</v>
      </c>
      <c r="CC16" s="171" t="s">
        <v>727</v>
      </c>
      <c r="CD16" s="171" t="s">
        <v>50</v>
      </c>
      <c r="CE16" s="172">
        <v>46479</v>
      </c>
      <c r="CF16" s="215">
        <v>47939</v>
      </c>
      <c r="CG16" s="172">
        <f t="shared" si="3"/>
        <v>46478</v>
      </c>
      <c r="CH16" s="172">
        <f t="shared" si="4"/>
        <v>47939</v>
      </c>
      <c r="CI16" s="173" t="s">
        <v>714</v>
      </c>
      <c r="CJ16" s="249" t="s">
        <v>730</v>
      </c>
      <c r="CK16" s="169"/>
      <c r="CL16" s="369"/>
      <c r="CM16" s="369"/>
      <c r="CN16" s="169"/>
      <c r="CO16" s="174">
        <f>CQ16-90</f>
        <v>46179</v>
      </c>
      <c r="CP16" s="174">
        <f t="shared" si="6"/>
        <v>46174</v>
      </c>
      <c r="CQ16" s="174">
        <f t="shared" si="7"/>
        <v>46269</v>
      </c>
      <c r="CR16" s="174">
        <f t="shared" si="8"/>
        <v>46266</v>
      </c>
      <c r="CS16" s="174">
        <f t="shared" si="9"/>
        <v>46269</v>
      </c>
      <c r="CT16" s="174">
        <f t="shared" si="10"/>
        <v>46266</v>
      </c>
      <c r="CU16" s="174">
        <f t="shared" si="11"/>
        <v>46479</v>
      </c>
      <c r="CV16" s="174">
        <f t="shared" si="12"/>
        <v>46478</v>
      </c>
    </row>
    <row r="17" spans="1:100" ht="36.75" customHeight="1">
      <c r="A17" s="304" t="s">
        <v>731</v>
      </c>
      <c r="B17" s="130" t="s">
        <v>732</v>
      </c>
      <c r="C17" s="130" t="s">
        <v>733</v>
      </c>
      <c r="D17" s="132" t="str">
        <f t="shared" ca="1" si="1"/>
        <v>En cours</v>
      </c>
      <c r="E17" s="244"/>
      <c r="F17" s="245"/>
      <c r="G17" s="245"/>
      <c r="H17" s="245"/>
      <c r="I17" s="245"/>
      <c r="J17" s="245"/>
      <c r="K17" s="245"/>
      <c r="L17" s="245"/>
      <c r="M17" s="245"/>
      <c r="N17" s="245"/>
      <c r="O17" s="245"/>
      <c r="P17" s="245"/>
      <c r="Q17" s="245"/>
      <c r="R17" s="245"/>
      <c r="S17" s="245"/>
      <c r="T17" s="245"/>
      <c r="U17" s="245"/>
      <c r="V17" s="245"/>
      <c r="W17" s="245"/>
      <c r="X17" s="245"/>
      <c r="Y17" s="245"/>
      <c r="Z17" s="245"/>
      <c r="AA17" s="245"/>
      <c r="AB17" s="245"/>
      <c r="AC17" s="245"/>
      <c r="AD17" s="245"/>
      <c r="AE17" s="245"/>
      <c r="AF17" s="245"/>
      <c r="AG17" s="245"/>
      <c r="AH17" s="245"/>
      <c r="AI17" s="245"/>
      <c r="AJ17" s="245"/>
      <c r="AK17" s="245"/>
      <c r="AL17" s="245"/>
      <c r="AM17" s="245"/>
      <c r="AN17" s="245"/>
      <c r="AO17" s="245"/>
      <c r="AP17" s="245"/>
      <c r="AQ17" s="245"/>
      <c r="AR17" s="245"/>
      <c r="AS17" s="245"/>
      <c r="AT17" s="245"/>
      <c r="AU17" s="245"/>
      <c r="AV17" s="245"/>
      <c r="AW17" s="245"/>
      <c r="AX17" s="245"/>
      <c r="AY17" s="245"/>
      <c r="AZ17" s="245"/>
      <c r="BA17" s="245"/>
      <c r="BB17" s="245"/>
      <c r="BC17" s="245"/>
      <c r="BD17" s="245"/>
      <c r="BE17" s="245"/>
      <c r="BF17" s="245"/>
      <c r="BG17" s="245"/>
      <c r="BH17" s="245"/>
      <c r="BI17" s="245"/>
      <c r="BJ17" s="245"/>
      <c r="BK17" s="245"/>
      <c r="BL17" s="245"/>
      <c r="BM17" s="299">
        <f t="shared" si="2"/>
        <v>46209</v>
      </c>
      <c r="BN17" s="185"/>
      <c r="BY17" s="143"/>
      <c r="BZ17" s="246" t="s">
        <v>734</v>
      </c>
      <c r="CA17" s="247" t="s">
        <v>731</v>
      </c>
      <c r="CB17" s="180" t="s">
        <v>713</v>
      </c>
      <c r="CC17" s="171" t="s">
        <v>49</v>
      </c>
      <c r="CD17" s="180" t="s">
        <v>50</v>
      </c>
      <c r="CE17" s="215">
        <v>44384</v>
      </c>
      <c r="CF17" s="215">
        <v>46209</v>
      </c>
      <c r="CG17" s="172">
        <f t="shared" si="3"/>
        <v>44378</v>
      </c>
      <c r="CH17" s="172">
        <f t="shared" si="4"/>
        <v>46204</v>
      </c>
      <c r="CI17" s="173" t="s">
        <v>0</v>
      </c>
      <c r="CJ17" s="255" t="s">
        <v>735</v>
      </c>
      <c r="CK17" s="169"/>
      <c r="CL17" s="369" t="s">
        <v>10</v>
      </c>
      <c r="CM17" s="369" t="s">
        <v>11</v>
      </c>
      <c r="CN17" s="169"/>
      <c r="CO17" s="221">
        <f>CQ17-90</f>
        <v>44114</v>
      </c>
      <c r="CP17" s="221">
        <f t="shared" si="6"/>
        <v>44105</v>
      </c>
      <c r="CQ17" s="221">
        <f t="shared" si="7"/>
        <v>44204</v>
      </c>
      <c r="CR17" s="221">
        <f t="shared" si="8"/>
        <v>44197</v>
      </c>
      <c r="CS17" s="221">
        <f>CU17-180</f>
        <v>44204</v>
      </c>
      <c r="CT17" s="221">
        <f t="shared" si="10"/>
        <v>44197</v>
      </c>
      <c r="CU17" s="221">
        <f t="shared" si="11"/>
        <v>44384</v>
      </c>
      <c r="CV17" s="221">
        <f t="shared" si="12"/>
        <v>44378</v>
      </c>
    </row>
    <row r="18" spans="1:100" s="148" customFormat="1" ht="36.75" customHeight="1">
      <c r="A18" s="304" t="s">
        <v>333</v>
      </c>
      <c r="B18" s="130" t="s">
        <v>732</v>
      </c>
      <c r="C18" s="130" t="s">
        <v>733</v>
      </c>
      <c r="D18" s="132" t="str">
        <f t="shared" ca="1" si="1"/>
        <v>À venir</v>
      </c>
      <c r="E18" s="244"/>
      <c r="F18" s="245"/>
      <c r="G18" s="245"/>
      <c r="H18" s="245"/>
      <c r="I18" s="245"/>
      <c r="J18" s="245"/>
      <c r="K18" s="245"/>
      <c r="L18" s="245"/>
      <c r="M18" s="245"/>
      <c r="N18" s="245"/>
      <c r="O18" s="245"/>
      <c r="P18" s="245"/>
      <c r="Q18" s="245"/>
      <c r="R18" s="245"/>
      <c r="S18" s="245"/>
      <c r="T18" s="245"/>
      <c r="U18" s="245"/>
      <c r="V18" s="245"/>
      <c r="W18" s="245"/>
      <c r="X18" s="245"/>
      <c r="Y18" s="245"/>
      <c r="Z18" s="245"/>
      <c r="AA18" s="245"/>
      <c r="AB18" s="245"/>
      <c r="AC18" s="245"/>
      <c r="AD18" s="245"/>
      <c r="AE18" s="245"/>
      <c r="AF18" s="245"/>
      <c r="AG18" s="245"/>
      <c r="AH18" s="245"/>
      <c r="AI18" s="245"/>
      <c r="AJ18" s="245"/>
      <c r="AK18" s="245"/>
      <c r="AL18" s="245"/>
      <c r="AM18" s="245"/>
      <c r="AN18" s="245"/>
      <c r="AO18" s="245"/>
      <c r="AP18" s="245"/>
      <c r="AQ18" s="245"/>
      <c r="AR18" s="245"/>
      <c r="AS18" s="245"/>
      <c r="AT18" s="245"/>
      <c r="AU18" s="245"/>
      <c r="AV18" s="245"/>
      <c r="AW18" s="245"/>
      <c r="AX18" s="245"/>
      <c r="AY18" s="245"/>
      <c r="AZ18" s="245"/>
      <c r="BA18" s="245"/>
      <c r="BB18" s="245"/>
      <c r="BC18" s="245"/>
      <c r="BD18" s="245"/>
      <c r="BE18" s="245"/>
      <c r="BF18" s="245"/>
      <c r="BG18" s="245"/>
      <c r="BH18" s="245"/>
      <c r="BI18" s="245"/>
      <c r="BJ18" s="245"/>
      <c r="BK18" s="245"/>
      <c r="BL18" s="245"/>
      <c r="BM18" s="299">
        <f t="shared" si="2"/>
        <v>47663</v>
      </c>
      <c r="BN18" s="185"/>
      <c r="BZ18" s="246" t="s">
        <v>734</v>
      </c>
      <c r="CA18" s="247" t="s">
        <v>736</v>
      </c>
      <c r="CB18" s="256" t="s">
        <v>713</v>
      </c>
      <c r="CC18" s="171" t="s">
        <v>49</v>
      </c>
      <c r="CD18" s="180" t="s">
        <v>50</v>
      </c>
      <c r="CE18" s="215">
        <v>46142</v>
      </c>
      <c r="CF18" s="215">
        <v>47663</v>
      </c>
      <c r="CG18" s="172">
        <f t="shared" si="3"/>
        <v>46142</v>
      </c>
      <c r="CH18" s="172">
        <f t="shared" si="4"/>
        <v>47664</v>
      </c>
      <c r="CI18" s="173" t="s">
        <v>0</v>
      </c>
      <c r="CJ18" s="257" t="s">
        <v>735</v>
      </c>
      <c r="CK18" s="169"/>
      <c r="CL18" s="369" t="s">
        <v>10</v>
      </c>
      <c r="CM18" s="369" t="s">
        <v>11</v>
      </c>
      <c r="CN18" s="169"/>
      <c r="CO18" s="212">
        <f>CQ18-152</f>
        <v>45810</v>
      </c>
      <c r="CP18" s="212">
        <f t="shared" si="6"/>
        <v>45809</v>
      </c>
      <c r="CQ18" s="212">
        <f t="shared" si="7"/>
        <v>45962</v>
      </c>
      <c r="CR18" s="212">
        <f t="shared" si="8"/>
        <v>45962</v>
      </c>
      <c r="CS18" s="212">
        <f>CU18-180</f>
        <v>45962</v>
      </c>
      <c r="CT18" s="212">
        <f t="shared" si="10"/>
        <v>45962</v>
      </c>
      <c r="CU18" s="212">
        <f t="shared" si="11"/>
        <v>46142</v>
      </c>
      <c r="CV18" s="212">
        <f t="shared" si="12"/>
        <v>46142</v>
      </c>
    </row>
    <row r="19" spans="1:100" s="148" customFormat="1" ht="44.25" customHeight="1">
      <c r="A19" s="304" t="s">
        <v>737</v>
      </c>
      <c r="B19" s="130" t="s">
        <v>732</v>
      </c>
      <c r="C19" s="130" t="s">
        <v>738</v>
      </c>
      <c r="D19" s="132" t="str">
        <f t="shared" ca="1" si="1"/>
        <v>En cours</v>
      </c>
      <c r="E19" s="244"/>
      <c r="F19" s="245"/>
      <c r="G19" s="245"/>
      <c r="H19" s="245"/>
      <c r="I19" s="245"/>
      <c r="J19" s="245"/>
      <c r="K19" s="245"/>
      <c r="L19" s="245"/>
      <c r="M19" s="245"/>
      <c r="N19" s="245"/>
      <c r="O19" s="245"/>
      <c r="P19" s="245"/>
      <c r="Q19" s="245"/>
      <c r="R19" s="245"/>
      <c r="S19" s="245"/>
      <c r="T19" s="245"/>
      <c r="U19" s="245"/>
      <c r="V19" s="245"/>
      <c r="W19" s="245"/>
      <c r="X19" s="245"/>
      <c r="Y19" s="245"/>
      <c r="Z19" s="245"/>
      <c r="AA19" s="245"/>
      <c r="AB19" s="245"/>
      <c r="AC19" s="245"/>
      <c r="AD19" s="245"/>
      <c r="AE19" s="245"/>
      <c r="AF19" s="245"/>
      <c r="AG19" s="245"/>
      <c r="AH19" s="245"/>
      <c r="AI19" s="245"/>
      <c r="AJ19" s="245"/>
      <c r="AK19" s="245"/>
      <c r="AL19" s="245"/>
      <c r="AM19" s="245"/>
      <c r="AN19" s="245"/>
      <c r="AO19" s="245"/>
      <c r="AP19" s="245"/>
      <c r="AQ19" s="245"/>
      <c r="AR19" s="245"/>
      <c r="AS19" s="245"/>
      <c r="AT19" s="245"/>
      <c r="AU19" s="245"/>
      <c r="AV19" s="245"/>
      <c r="AW19" s="245"/>
      <c r="AX19" s="245"/>
      <c r="AY19" s="245"/>
      <c r="AZ19" s="245"/>
      <c r="BA19" s="245"/>
      <c r="BB19" s="245"/>
      <c r="BC19" s="245"/>
      <c r="BD19" s="245"/>
      <c r="BE19" s="245"/>
      <c r="BF19" s="245"/>
      <c r="BG19" s="245"/>
      <c r="BH19" s="245"/>
      <c r="BI19" s="245"/>
      <c r="BJ19" s="245"/>
      <c r="BK19" s="245"/>
      <c r="BL19" s="245"/>
      <c r="BM19" s="299">
        <f t="shared" si="2"/>
        <v>46388</v>
      </c>
      <c r="BZ19" s="214" t="s">
        <v>737</v>
      </c>
      <c r="CA19" s="247" t="s">
        <v>737</v>
      </c>
      <c r="CB19" s="180" t="s">
        <v>713</v>
      </c>
      <c r="CC19" s="171" t="s">
        <v>522</v>
      </c>
      <c r="CD19" s="171" t="s">
        <v>50</v>
      </c>
      <c r="CE19" s="215">
        <v>44928</v>
      </c>
      <c r="CF19" s="215">
        <v>46388</v>
      </c>
      <c r="CG19" s="172">
        <f t="shared" si="3"/>
        <v>44927</v>
      </c>
      <c r="CH19" s="172">
        <f t="shared" si="4"/>
        <v>46388</v>
      </c>
      <c r="CI19" s="173" t="s">
        <v>0</v>
      </c>
      <c r="CJ19" s="320" t="s">
        <v>739</v>
      </c>
      <c r="CK19" s="169"/>
      <c r="CL19" s="369" t="s">
        <v>10</v>
      </c>
      <c r="CM19" s="369" t="s">
        <v>11</v>
      </c>
      <c r="CN19" s="169"/>
      <c r="CO19" s="212">
        <f>CQ19-60</f>
        <v>44658</v>
      </c>
      <c r="CP19" s="212">
        <f t="shared" si="6"/>
        <v>44652</v>
      </c>
      <c r="CQ19" s="212">
        <f t="shared" si="7"/>
        <v>44718</v>
      </c>
      <c r="CR19" s="212">
        <f t="shared" si="8"/>
        <v>44713</v>
      </c>
      <c r="CS19" s="212">
        <f>CU19-210</f>
        <v>44718</v>
      </c>
      <c r="CT19" s="212">
        <f t="shared" si="10"/>
        <v>44713</v>
      </c>
      <c r="CU19" s="212">
        <f t="shared" si="11"/>
        <v>44928</v>
      </c>
      <c r="CV19" s="212">
        <f t="shared" si="12"/>
        <v>44927</v>
      </c>
    </row>
    <row r="20" spans="1:100" s="148" customFormat="1" ht="44.25" customHeight="1">
      <c r="A20" s="304" t="s">
        <v>65</v>
      </c>
      <c r="B20" s="130" t="s">
        <v>732</v>
      </c>
      <c r="C20" s="130" t="s">
        <v>738</v>
      </c>
      <c r="D20" s="132" t="str">
        <f t="shared" ca="1" si="1"/>
        <v>À venir</v>
      </c>
      <c r="E20" s="244"/>
      <c r="F20" s="245"/>
      <c r="G20" s="245"/>
      <c r="H20" s="245"/>
      <c r="I20" s="245"/>
      <c r="J20" s="245"/>
      <c r="K20" s="245"/>
      <c r="L20" s="245"/>
      <c r="M20" s="245"/>
      <c r="N20" s="245"/>
      <c r="O20" s="245"/>
      <c r="P20" s="245"/>
      <c r="Q20" s="245"/>
      <c r="R20" s="245"/>
      <c r="S20" s="245"/>
      <c r="T20" s="245"/>
      <c r="U20" s="245"/>
      <c r="V20" s="245"/>
      <c r="W20" s="245"/>
      <c r="X20" s="245"/>
      <c r="Y20" s="245"/>
      <c r="Z20" s="245"/>
      <c r="AA20" s="245"/>
      <c r="AB20" s="245"/>
      <c r="AC20" s="245"/>
      <c r="AD20" s="245"/>
      <c r="AE20" s="245"/>
      <c r="AF20" s="245"/>
      <c r="AG20" s="245"/>
      <c r="AH20" s="245"/>
      <c r="AI20" s="245"/>
      <c r="AJ20" s="245"/>
      <c r="AK20" s="245"/>
      <c r="AL20" s="245"/>
      <c r="AM20" s="245"/>
      <c r="AN20" s="245"/>
      <c r="AO20" s="245"/>
      <c r="AP20" s="245"/>
      <c r="AQ20" s="245"/>
      <c r="AR20" s="245"/>
      <c r="AS20" s="245"/>
      <c r="AT20" s="245"/>
      <c r="AU20" s="245"/>
      <c r="AV20" s="245"/>
      <c r="AW20" s="245"/>
      <c r="AX20" s="245"/>
      <c r="AY20" s="245"/>
      <c r="AZ20" s="245"/>
      <c r="BA20" s="245"/>
      <c r="BB20" s="245"/>
      <c r="BC20" s="245"/>
      <c r="BD20" s="245"/>
      <c r="BE20" s="245"/>
      <c r="BF20" s="245"/>
      <c r="BG20" s="245"/>
      <c r="BH20" s="245"/>
      <c r="BI20" s="245"/>
      <c r="BJ20" s="245"/>
      <c r="BK20" s="245"/>
      <c r="BL20" s="245"/>
      <c r="BM20" s="299">
        <f t="shared" si="2"/>
        <v>47849</v>
      </c>
      <c r="BZ20" s="214" t="s">
        <v>737</v>
      </c>
      <c r="CA20" s="247" t="s">
        <v>70</v>
      </c>
      <c r="CB20" s="180" t="s">
        <v>713</v>
      </c>
      <c r="CC20" s="171" t="s">
        <v>522</v>
      </c>
      <c r="CD20" s="171" t="s">
        <v>50</v>
      </c>
      <c r="CE20" s="215">
        <v>46389</v>
      </c>
      <c r="CF20" s="215">
        <v>47849</v>
      </c>
      <c r="CG20" s="172">
        <f t="shared" si="3"/>
        <v>46388</v>
      </c>
      <c r="CH20" s="172">
        <f t="shared" si="4"/>
        <v>47849</v>
      </c>
      <c r="CI20" s="173" t="s">
        <v>0</v>
      </c>
      <c r="CJ20" s="320" t="s">
        <v>739</v>
      </c>
      <c r="CK20" s="169"/>
      <c r="CL20" s="369"/>
      <c r="CM20" s="369"/>
      <c r="CN20" s="169"/>
      <c r="CO20" s="212">
        <f>CQ20-60</f>
        <v>46119</v>
      </c>
      <c r="CP20" s="212">
        <f t="shared" ref="CP20" si="30">IF(DAY(CO20)&lt;=15,DATE(YEAR(CO20),MONTH(CO20),1),EOMONTH(CO20,0))</f>
        <v>46113</v>
      </c>
      <c r="CQ20" s="212">
        <f t="shared" ref="CQ20" si="31">CS20</f>
        <v>46179</v>
      </c>
      <c r="CR20" s="212">
        <f t="shared" ref="CR20" si="32">IF(DAY(CQ20)&lt;=15,DATE(YEAR(CQ20),MONTH(CQ20),1),EOMONTH(CQ20,0))</f>
        <v>46174</v>
      </c>
      <c r="CS20" s="212">
        <f>CU20-210</f>
        <v>46179</v>
      </c>
      <c r="CT20" s="212">
        <f t="shared" ref="CT20" si="33">IF(DAY(CS20)&lt;=15,DATE(YEAR(CS20),MONTH(CS20),1),EOMONTH(CS20,0))</f>
        <v>46174</v>
      </c>
      <c r="CU20" s="212">
        <f t="shared" ref="CU20" si="34">CE20</f>
        <v>46389</v>
      </c>
      <c r="CV20" s="212">
        <f t="shared" ref="CV20" si="35">IF(DAY(CU20)&lt;=15,DATE(YEAR(CU20),MONTH(CU20),1),EOMONTH(CU20,0))</f>
        <v>46388</v>
      </c>
    </row>
    <row r="21" spans="1:100" s="148" customFormat="1" ht="39" customHeight="1">
      <c r="A21" s="304" t="s">
        <v>740</v>
      </c>
      <c r="B21" s="130" t="s">
        <v>732</v>
      </c>
      <c r="C21" s="130" t="s">
        <v>741</v>
      </c>
      <c r="D21" s="132" t="str">
        <f t="shared" ca="1" si="1"/>
        <v>En cours</v>
      </c>
      <c r="E21" s="244"/>
      <c r="F21" s="245"/>
      <c r="G21" s="245"/>
      <c r="H21" s="245"/>
      <c r="I21" s="245"/>
      <c r="J21" s="245"/>
      <c r="K21" s="245"/>
      <c r="L21" s="245"/>
      <c r="M21" s="245"/>
      <c r="N21" s="245"/>
      <c r="O21" s="245"/>
      <c r="P21" s="245"/>
      <c r="Q21" s="245"/>
      <c r="R21" s="245"/>
      <c r="S21" s="245"/>
      <c r="T21" s="245"/>
      <c r="U21" s="245"/>
      <c r="V21" s="245"/>
      <c r="W21" s="245"/>
      <c r="X21" s="245"/>
      <c r="Y21" s="245"/>
      <c r="Z21" s="245"/>
      <c r="AA21" s="245"/>
      <c r="AB21" s="245"/>
      <c r="AC21" s="245"/>
      <c r="AD21" s="245"/>
      <c r="AE21" s="245"/>
      <c r="AF21" s="245"/>
      <c r="AG21" s="245"/>
      <c r="AH21" s="245"/>
      <c r="AI21" s="245"/>
      <c r="AJ21" s="245"/>
      <c r="AK21" s="245"/>
      <c r="AL21" s="245"/>
      <c r="AM21" s="245"/>
      <c r="AN21" s="245"/>
      <c r="AO21" s="245"/>
      <c r="AP21" s="245"/>
      <c r="AQ21" s="245"/>
      <c r="AR21" s="245"/>
      <c r="AS21" s="245"/>
      <c r="AT21" s="245"/>
      <c r="AU21" s="245"/>
      <c r="AV21" s="245"/>
      <c r="AW21" s="245"/>
      <c r="AX21" s="245"/>
      <c r="AY21" s="245"/>
      <c r="AZ21" s="245"/>
      <c r="BA21" s="245"/>
      <c r="BB21" s="245"/>
      <c r="BC21" s="245"/>
      <c r="BD21" s="245"/>
      <c r="BE21" s="245"/>
      <c r="BF21" s="245"/>
      <c r="BG21" s="245"/>
      <c r="BH21" s="245"/>
      <c r="BI21" s="245"/>
      <c r="BJ21" s="245"/>
      <c r="BK21" s="245"/>
      <c r="BL21" s="245"/>
      <c r="BM21" s="299">
        <f t="shared" si="2"/>
        <v>46221</v>
      </c>
      <c r="BO21" s="185"/>
      <c r="BP21" s="185"/>
      <c r="BQ21" s="185"/>
      <c r="BR21" s="185"/>
      <c r="BZ21" s="246" t="s">
        <v>740</v>
      </c>
      <c r="CA21" s="247" t="s">
        <v>740</v>
      </c>
      <c r="CB21" s="180" t="s">
        <v>713</v>
      </c>
      <c r="CC21" s="171" t="s">
        <v>49</v>
      </c>
      <c r="CD21" s="180" t="s">
        <v>50</v>
      </c>
      <c r="CE21" s="215">
        <v>44761</v>
      </c>
      <c r="CF21" s="215">
        <v>46221</v>
      </c>
      <c r="CG21" s="172">
        <f t="shared" si="3"/>
        <v>44773</v>
      </c>
      <c r="CH21" s="172">
        <f t="shared" si="4"/>
        <v>46234</v>
      </c>
      <c r="CI21" s="173" t="s">
        <v>0</v>
      </c>
      <c r="CJ21" s="258" t="s">
        <v>742</v>
      </c>
      <c r="CK21" s="169"/>
      <c r="CL21" s="369" t="s">
        <v>10</v>
      </c>
      <c r="CM21" s="369" t="s">
        <v>11</v>
      </c>
      <c r="CN21" s="169"/>
      <c r="CO21" s="221">
        <f>CQ21-90</f>
        <v>44491</v>
      </c>
      <c r="CP21" s="221">
        <f t="shared" si="6"/>
        <v>44500</v>
      </c>
      <c r="CQ21" s="221">
        <f t="shared" si="7"/>
        <v>44581</v>
      </c>
      <c r="CR21" s="221">
        <f t="shared" si="8"/>
        <v>44592</v>
      </c>
      <c r="CS21" s="221">
        <f>CU21-180</f>
        <v>44581</v>
      </c>
      <c r="CT21" s="221">
        <f t="shared" si="10"/>
        <v>44592</v>
      </c>
      <c r="CU21" s="221">
        <f t="shared" si="11"/>
        <v>44761</v>
      </c>
      <c r="CV21" s="221">
        <f t="shared" si="12"/>
        <v>44773</v>
      </c>
    </row>
    <row r="22" spans="1:100" s="148" customFormat="1" ht="47.25" customHeight="1">
      <c r="A22" s="304" t="s">
        <v>743</v>
      </c>
      <c r="B22" s="130" t="s">
        <v>732</v>
      </c>
      <c r="C22" s="130" t="s">
        <v>744</v>
      </c>
      <c r="D22" s="132" t="str">
        <f t="shared" ca="1" si="1"/>
        <v>En cours</v>
      </c>
      <c r="E22" s="244"/>
      <c r="F22" s="245"/>
      <c r="G22" s="245"/>
      <c r="H22" s="245"/>
      <c r="I22" s="245"/>
      <c r="J22" s="245"/>
      <c r="K22" s="245"/>
      <c r="L22" s="245"/>
      <c r="M22" s="245"/>
      <c r="N22" s="245"/>
      <c r="O22" s="245"/>
      <c r="P22" s="245"/>
      <c r="Q22" s="245"/>
      <c r="R22" s="245"/>
      <c r="S22" s="245"/>
      <c r="T22" s="245"/>
      <c r="U22" s="245"/>
      <c r="V22" s="245"/>
      <c r="W22" s="245"/>
      <c r="X22" s="245"/>
      <c r="Y22" s="245"/>
      <c r="Z22" s="245"/>
      <c r="AA22" s="245"/>
      <c r="AB22" s="245"/>
      <c r="AC22" s="245"/>
      <c r="AD22" s="245"/>
      <c r="AE22" s="245"/>
      <c r="AF22" s="245"/>
      <c r="AG22" s="245"/>
      <c r="AH22" s="245"/>
      <c r="AI22" s="245"/>
      <c r="AJ22" s="245"/>
      <c r="AK22" s="245"/>
      <c r="AL22" s="245"/>
      <c r="AM22" s="245"/>
      <c r="AN22" s="245"/>
      <c r="AO22" s="245"/>
      <c r="AP22" s="245"/>
      <c r="AQ22" s="245"/>
      <c r="AR22" s="245"/>
      <c r="AS22" s="245"/>
      <c r="AT22" s="245"/>
      <c r="AU22" s="245"/>
      <c r="AV22" s="245"/>
      <c r="AW22" s="245"/>
      <c r="AX22" s="245"/>
      <c r="AY22" s="245"/>
      <c r="AZ22" s="245"/>
      <c r="BA22" s="245"/>
      <c r="BB22" s="245"/>
      <c r="BC22" s="245"/>
      <c r="BD22" s="245"/>
      <c r="BE22" s="245"/>
      <c r="BF22" s="245"/>
      <c r="BG22" s="245"/>
      <c r="BH22" s="245"/>
      <c r="BI22" s="245"/>
      <c r="BJ22" s="245"/>
      <c r="BK22" s="245"/>
      <c r="BL22" s="245"/>
      <c r="BM22" s="299">
        <f t="shared" si="2"/>
        <v>46361</v>
      </c>
      <c r="BZ22" s="214" t="s">
        <v>743</v>
      </c>
      <c r="CA22" s="247" t="s">
        <v>743</v>
      </c>
      <c r="CB22" s="180" t="s">
        <v>713</v>
      </c>
      <c r="CC22" s="171" t="s">
        <v>522</v>
      </c>
      <c r="CD22" s="171" t="s">
        <v>63</v>
      </c>
      <c r="CE22" s="215">
        <v>44901</v>
      </c>
      <c r="CF22" s="215">
        <v>46361</v>
      </c>
      <c r="CG22" s="172">
        <f t="shared" si="3"/>
        <v>44896</v>
      </c>
      <c r="CH22" s="172">
        <f t="shared" si="4"/>
        <v>46357</v>
      </c>
      <c r="CI22" s="173" t="s">
        <v>0</v>
      </c>
      <c r="CJ22" s="321" t="s">
        <v>739</v>
      </c>
      <c r="CK22" s="169"/>
      <c r="CL22" s="369" t="s">
        <v>10</v>
      </c>
      <c r="CM22" s="369" t="s">
        <v>11</v>
      </c>
      <c r="CN22" s="169"/>
      <c r="CO22" s="221">
        <f>CQ22-60</f>
        <v>44631</v>
      </c>
      <c r="CP22" s="221">
        <f t="shared" si="6"/>
        <v>44621</v>
      </c>
      <c r="CQ22" s="221">
        <f t="shared" si="7"/>
        <v>44691</v>
      </c>
      <c r="CR22" s="221">
        <f t="shared" si="8"/>
        <v>44682</v>
      </c>
      <c r="CS22" s="221">
        <f t="shared" ref="CS22:CS28" si="36">CU22-210</f>
        <v>44691</v>
      </c>
      <c r="CT22" s="221">
        <f t="shared" si="10"/>
        <v>44682</v>
      </c>
      <c r="CU22" s="221">
        <f t="shared" si="11"/>
        <v>44901</v>
      </c>
      <c r="CV22" s="221">
        <f t="shared" si="12"/>
        <v>44896</v>
      </c>
    </row>
    <row r="23" spans="1:100" s="148" customFormat="1" ht="47.25" customHeight="1">
      <c r="A23" s="130" t="s">
        <v>65</v>
      </c>
      <c r="B23" s="130" t="s">
        <v>732</v>
      </c>
      <c r="C23" s="130" t="s">
        <v>744</v>
      </c>
      <c r="D23" s="132" t="str">
        <f ca="1">IF(CF23&lt;TODAY(),"Terminé",(IF(CE23&gt;=TODAY(),"À venir","En cours")))</f>
        <v>À venir</v>
      </c>
      <c r="E23" s="244"/>
      <c r="F23" s="245"/>
      <c r="G23" s="245"/>
      <c r="H23" s="245"/>
      <c r="I23" s="245"/>
      <c r="J23" s="245"/>
      <c r="K23" s="245"/>
      <c r="L23" s="245"/>
      <c r="M23" s="245"/>
      <c r="N23" s="245"/>
      <c r="O23" s="245"/>
      <c r="P23" s="245"/>
      <c r="Q23" s="245"/>
      <c r="R23" s="245"/>
      <c r="S23" s="245"/>
      <c r="T23" s="245"/>
      <c r="U23" s="245"/>
      <c r="V23" s="245"/>
      <c r="W23" s="245"/>
      <c r="X23" s="245"/>
      <c r="Y23" s="245"/>
      <c r="Z23" s="245"/>
      <c r="AA23" s="245"/>
      <c r="AB23" s="245"/>
      <c r="AC23" s="245"/>
      <c r="AD23" s="245"/>
      <c r="AE23" s="245"/>
      <c r="AF23" s="245"/>
      <c r="AG23" s="245"/>
      <c r="AH23" s="245"/>
      <c r="AI23" s="245"/>
      <c r="AJ23" s="245"/>
      <c r="AK23" s="245"/>
      <c r="AL23" s="245"/>
      <c r="AM23" s="245"/>
      <c r="AN23" s="245"/>
      <c r="AO23" s="245"/>
      <c r="AP23" s="245"/>
      <c r="AQ23" s="245"/>
      <c r="AR23" s="245"/>
      <c r="AS23" s="245"/>
      <c r="AT23" s="245"/>
      <c r="AU23" s="245"/>
      <c r="AV23" s="245"/>
      <c r="AW23" s="245"/>
      <c r="AX23" s="245"/>
      <c r="AY23" s="245"/>
      <c r="AZ23" s="245"/>
      <c r="BA23" s="245"/>
      <c r="BB23" s="245"/>
      <c r="BC23" s="245"/>
      <c r="BD23" s="245"/>
      <c r="BE23" s="245"/>
      <c r="BF23" s="245"/>
      <c r="BG23" s="245"/>
      <c r="BH23" s="245"/>
      <c r="BI23" s="245"/>
      <c r="BJ23" s="245"/>
      <c r="BK23" s="245"/>
      <c r="BL23" s="245"/>
      <c r="BM23" s="299">
        <f t="shared" si="2"/>
        <v>47822</v>
      </c>
      <c r="BZ23" s="214" t="s">
        <v>743</v>
      </c>
      <c r="CA23" s="247" t="s">
        <v>70</v>
      </c>
      <c r="CB23" s="180" t="s">
        <v>713</v>
      </c>
      <c r="CC23" s="171" t="s">
        <v>522</v>
      </c>
      <c r="CD23" s="171" t="s">
        <v>63</v>
      </c>
      <c r="CE23" s="215">
        <v>46362</v>
      </c>
      <c r="CF23" s="215">
        <v>47822</v>
      </c>
      <c r="CG23" s="172">
        <f t="shared" si="3"/>
        <v>46357</v>
      </c>
      <c r="CH23" s="172">
        <f t="shared" si="4"/>
        <v>47818</v>
      </c>
      <c r="CI23" s="173" t="s">
        <v>0</v>
      </c>
      <c r="CJ23" s="321" t="s">
        <v>739</v>
      </c>
      <c r="CK23" s="169"/>
      <c r="CL23" s="369"/>
      <c r="CM23" s="369"/>
      <c r="CN23" s="169"/>
      <c r="CO23" s="221">
        <f>CQ23-60</f>
        <v>46092</v>
      </c>
      <c r="CP23" s="221">
        <f t="shared" ref="CP23" si="37">IF(DAY(CO23)&lt;=15,DATE(YEAR(CO23),MONTH(CO23),1),EOMONTH(CO23,0))</f>
        <v>46082</v>
      </c>
      <c r="CQ23" s="221">
        <f t="shared" ref="CQ23" si="38">CS23</f>
        <v>46152</v>
      </c>
      <c r="CR23" s="221">
        <f t="shared" ref="CR23" si="39">IF(DAY(CQ23)&lt;=15,DATE(YEAR(CQ23),MONTH(CQ23),1),EOMONTH(CQ23,0))</f>
        <v>46143</v>
      </c>
      <c r="CS23" s="221">
        <f t="shared" si="36"/>
        <v>46152</v>
      </c>
      <c r="CT23" s="221">
        <f t="shared" ref="CT23" si="40">IF(DAY(CS23)&lt;=15,DATE(YEAR(CS23),MONTH(CS23),1),EOMONTH(CS23,0))</f>
        <v>46143</v>
      </c>
      <c r="CU23" s="221">
        <f t="shared" si="11"/>
        <v>46362</v>
      </c>
      <c r="CV23" s="221">
        <f t="shared" si="12"/>
        <v>46357</v>
      </c>
    </row>
    <row r="24" spans="1:100" s="148" customFormat="1" ht="36.75" customHeight="1">
      <c r="A24" s="130" t="s">
        <v>745</v>
      </c>
      <c r="B24" s="130" t="s">
        <v>746</v>
      </c>
      <c r="C24" s="130" t="s">
        <v>747</v>
      </c>
      <c r="D24" s="132" t="str">
        <f t="shared" ca="1" si="1"/>
        <v>En cours</v>
      </c>
      <c r="E24" s="244"/>
      <c r="F24" s="245"/>
      <c r="G24" s="245"/>
      <c r="H24" s="245"/>
      <c r="I24" s="245"/>
      <c r="J24" s="245"/>
      <c r="K24" s="245"/>
      <c r="L24" s="245"/>
      <c r="M24" s="245"/>
      <c r="N24" s="245"/>
      <c r="O24" s="245"/>
      <c r="P24" s="245"/>
      <c r="Q24" s="245"/>
      <c r="R24" s="245"/>
      <c r="S24" s="245"/>
      <c r="T24" s="245"/>
      <c r="U24" s="245"/>
      <c r="V24" s="245"/>
      <c r="W24" s="245"/>
      <c r="X24" s="245"/>
      <c r="Y24" s="245"/>
      <c r="Z24" s="245"/>
      <c r="AA24" s="245"/>
      <c r="AB24" s="245"/>
      <c r="AC24" s="245"/>
      <c r="AD24" s="245"/>
      <c r="AE24" s="245"/>
      <c r="AF24" s="245"/>
      <c r="AG24" s="245"/>
      <c r="AH24" s="245"/>
      <c r="AI24" s="245"/>
      <c r="AJ24" s="245"/>
      <c r="AK24" s="245"/>
      <c r="AL24" s="245"/>
      <c r="AM24" s="245"/>
      <c r="AN24" s="245"/>
      <c r="AO24" s="245"/>
      <c r="AP24" s="245"/>
      <c r="AQ24" s="245"/>
      <c r="AR24" s="245"/>
      <c r="AS24" s="245"/>
      <c r="AT24" s="245"/>
      <c r="AU24" s="245"/>
      <c r="AV24" s="245"/>
      <c r="AW24" s="245"/>
      <c r="AX24" s="245"/>
      <c r="AY24" s="245"/>
      <c r="AZ24" s="245"/>
      <c r="BA24" s="245"/>
      <c r="BB24" s="245"/>
      <c r="BC24" s="245"/>
      <c r="BD24" s="245"/>
      <c r="BE24" s="245"/>
      <c r="BF24" s="245"/>
      <c r="BG24" s="245"/>
      <c r="BH24" s="245"/>
      <c r="BI24" s="245"/>
      <c r="BJ24" s="245"/>
      <c r="BK24" s="245"/>
      <c r="BL24" s="245"/>
      <c r="BM24" s="299">
        <f t="shared" si="2"/>
        <v>46601</v>
      </c>
      <c r="BN24" s="143"/>
      <c r="BZ24" s="170" t="s">
        <v>745</v>
      </c>
      <c r="CA24" s="247" t="s">
        <v>745</v>
      </c>
      <c r="CB24" s="180" t="s">
        <v>713</v>
      </c>
      <c r="CC24" s="171" t="s">
        <v>727</v>
      </c>
      <c r="CD24" s="171" t="s">
        <v>63</v>
      </c>
      <c r="CE24" s="172">
        <v>45141</v>
      </c>
      <c r="CF24" s="215">
        <v>46601</v>
      </c>
      <c r="CG24" s="172">
        <f t="shared" si="3"/>
        <v>45139</v>
      </c>
      <c r="CH24" s="172">
        <f t="shared" si="4"/>
        <v>46600</v>
      </c>
      <c r="CI24" s="173" t="s">
        <v>714</v>
      </c>
      <c r="CJ24" s="258" t="s">
        <v>748</v>
      </c>
      <c r="CK24" s="169"/>
      <c r="CL24" s="369" t="s">
        <v>10</v>
      </c>
      <c r="CM24" s="369" t="s">
        <v>11</v>
      </c>
      <c r="CN24" s="169"/>
      <c r="CO24" s="174">
        <f>CQ24-90</f>
        <v>44841</v>
      </c>
      <c r="CP24" s="174">
        <f t="shared" si="6"/>
        <v>44835</v>
      </c>
      <c r="CQ24" s="174">
        <f t="shared" si="7"/>
        <v>44931</v>
      </c>
      <c r="CR24" s="174">
        <f t="shared" si="8"/>
        <v>44927</v>
      </c>
      <c r="CS24" s="174">
        <f t="shared" si="36"/>
        <v>44931</v>
      </c>
      <c r="CT24" s="174">
        <f t="shared" si="10"/>
        <v>44927</v>
      </c>
      <c r="CU24" s="174">
        <f t="shared" si="11"/>
        <v>45141</v>
      </c>
      <c r="CV24" s="174">
        <f t="shared" si="12"/>
        <v>45139</v>
      </c>
    </row>
    <row r="25" spans="1:100" s="148" customFormat="1" ht="36.75" customHeight="1">
      <c r="A25" s="304" t="s">
        <v>65</v>
      </c>
      <c r="B25" s="304" t="s">
        <v>746</v>
      </c>
      <c r="C25" s="304" t="s">
        <v>747</v>
      </c>
      <c r="D25" s="132" t="str">
        <f ca="1">IF(CF25&lt;TODAY(),"Terminé",(IF(CE25&gt;=TODAY(),"À venir","En cours")))</f>
        <v>À venir</v>
      </c>
      <c r="E25" s="244"/>
      <c r="F25" s="245"/>
      <c r="G25" s="245"/>
      <c r="H25" s="245"/>
      <c r="I25" s="245"/>
      <c r="J25" s="245"/>
      <c r="K25" s="245"/>
      <c r="L25" s="245"/>
      <c r="M25" s="245"/>
      <c r="N25" s="245"/>
      <c r="O25" s="245"/>
      <c r="P25" s="245"/>
      <c r="Q25" s="245"/>
      <c r="R25" s="245"/>
      <c r="S25" s="245"/>
      <c r="T25" s="245"/>
      <c r="U25" s="245"/>
      <c r="V25" s="245"/>
      <c r="W25" s="245"/>
      <c r="X25" s="245"/>
      <c r="Y25" s="245"/>
      <c r="Z25" s="245"/>
      <c r="AA25" s="245"/>
      <c r="AB25" s="245"/>
      <c r="AC25" s="245"/>
      <c r="AD25" s="245"/>
      <c r="AE25" s="245"/>
      <c r="AF25" s="245"/>
      <c r="AG25" s="245"/>
      <c r="AH25" s="245"/>
      <c r="AI25" s="245"/>
      <c r="AJ25" s="245"/>
      <c r="AK25" s="245"/>
      <c r="AL25" s="245"/>
      <c r="AM25" s="245"/>
      <c r="AN25" s="245"/>
      <c r="AO25" s="245"/>
      <c r="AP25" s="245"/>
      <c r="AQ25" s="245"/>
      <c r="AR25" s="245"/>
      <c r="AS25" s="245"/>
      <c r="AT25" s="245"/>
      <c r="AU25" s="245"/>
      <c r="AV25" s="245"/>
      <c r="AW25" s="245"/>
      <c r="AX25" s="245"/>
      <c r="AY25" s="245"/>
      <c r="AZ25" s="245"/>
      <c r="BA25" s="245"/>
      <c r="BB25" s="245"/>
      <c r="BC25" s="245"/>
      <c r="BD25" s="245"/>
      <c r="BE25" s="245"/>
      <c r="BF25" s="245"/>
      <c r="BG25" s="245"/>
      <c r="BH25" s="245"/>
      <c r="BI25" s="245"/>
      <c r="BJ25" s="245"/>
      <c r="BK25" s="245"/>
      <c r="BL25" s="245"/>
      <c r="BM25" s="299">
        <f t="shared" si="2"/>
        <v>47600</v>
      </c>
      <c r="BN25" s="143"/>
      <c r="BZ25" s="170" t="s">
        <v>745</v>
      </c>
      <c r="CA25" s="247" t="s">
        <v>749</v>
      </c>
      <c r="CB25" s="180" t="s">
        <v>713</v>
      </c>
      <c r="CC25" s="171"/>
      <c r="CD25" s="171"/>
      <c r="CE25" s="172">
        <v>46505</v>
      </c>
      <c r="CF25" s="215">
        <v>47600</v>
      </c>
      <c r="CG25" s="172">
        <f t="shared" si="3"/>
        <v>46507</v>
      </c>
      <c r="CH25" s="172">
        <f t="shared" si="4"/>
        <v>47603</v>
      </c>
      <c r="CI25" s="173"/>
      <c r="CJ25" s="258"/>
      <c r="CK25" s="169"/>
      <c r="CL25" s="369"/>
      <c r="CM25" s="369"/>
      <c r="CN25" s="169"/>
      <c r="CO25" s="174">
        <f>CQ25-90</f>
        <v>46205</v>
      </c>
      <c r="CP25" s="174">
        <f t="shared" ref="CP25" si="41">IF(DAY(CO25)&lt;=15,DATE(YEAR(CO25),MONTH(CO25),1),EOMONTH(CO25,0))</f>
        <v>46204</v>
      </c>
      <c r="CQ25" s="174">
        <f t="shared" ref="CQ25" si="42">CS25</f>
        <v>46295</v>
      </c>
      <c r="CR25" s="174">
        <f t="shared" ref="CR25" si="43">IF(DAY(CQ25)&lt;=15,DATE(YEAR(CQ25),MONTH(CQ25),1),EOMONTH(CQ25,0))</f>
        <v>46295</v>
      </c>
      <c r="CS25" s="174">
        <f t="shared" si="36"/>
        <v>46295</v>
      </c>
      <c r="CT25" s="174">
        <f t="shared" ref="CT25" si="44">IF(DAY(CS25)&lt;=15,DATE(YEAR(CS25),MONTH(CS25),1),EOMONTH(CS25,0))</f>
        <v>46295</v>
      </c>
      <c r="CU25" s="174">
        <f t="shared" si="11"/>
        <v>46505</v>
      </c>
      <c r="CV25" s="174">
        <f t="shared" si="12"/>
        <v>46507</v>
      </c>
    </row>
    <row r="26" spans="1:100" s="148" customFormat="1" ht="36.75" customHeight="1">
      <c r="A26" s="304" t="s">
        <v>750</v>
      </c>
      <c r="B26" s="130" t="s">
        <v>746</v>
      </c>
      <c r="C26" s="130" t="s">
        <v>751</v>
      </c>
      <c r="D26" s="132" t="str">
        <f ca="1">IF(CF26&lt;TODAY(),"Terminé",(IF(CE26&gt;=TODAY(),"À venir","En cours")))</f>
        <v>En cours</v>
      </c>
      <c r="E26" s="244"/>
      <c r="F26" s="245"/>
      <c r="G26" s="245"/>
      <c r="H26" s="245"/>
      <c r="I26" s="245"/>
      <c r="J26" s="245"/>
      <c r="K26" s="245"/>
      <c r="L26" s="245"/>
      <c r="M26" s="245"/>
      <c r="N26" s="245"/>
      <c r="O26" s="245"/>
      <c r="P26" s="245"/>
      <c r="Q26" s="245"/>
      <c r="R26" s="245"/>
      <c r="S26" s="245"/>
      <c r="T26" s="245"/>
      <c r="U26" s="245"/>
      <c r="V26" s="245"/>
      <c r="W26" s="245"/>
      <c r="X26" s="245"/>
      <c r="Y26" s="245"/>
      <c r="Z26" s="245"/>
      <c r="AA26" s="245"/>
      <c r="AB26" s="245"/>
      <c r="AC26" s="245"/>
      <c r="AD26" s="245"/>
      <c r="AE26" s="245"/>
      <c r="AF26" s="245"/>
      <c r="AG26" s="245"/>
      <c r="AH26" s="245"/>
      <c r="AI26" s="245"/>
      <c r="AJ26" s="245"/>
      <c r="AK26" s="245"/>
      <c r="AL26" s="245"/>
      <c r="AM26" s="245"/>
      <c r="AN26" s="245"/>
      <c r="AO26" s="245"/>
      <c r="AP26" s="245"/>
      <c r="AQ26" s="245"/>
      <c r="AR26" s="245"/>
      <c r="AS26" s="245"/>
      <c r="AT26" s="245"/>
      <c r="AU26" s="245"/>
      <c r="AV26" s="245"/>
      <c r="AW26" s="245"/>
      <c r="AX26" s="245"/>
      <c r="AY26" s="245"/>
      <c r="AZ26" s="245"/>
      <c r="BA26" s="245"/>
      <c r="BB26" s="245"/>
      <c r="BC26" s="245"/>
      <c r="BD26" s="245"/>
      <c r="BE26" s="245"/>
      <c r="BF26" s="245"/>
      <c r="BG26" s="245"/>
      <c r="BH26" s="245"/>
      <c r="BI26" s="245"/>
      <c r="BJ26" s="245"/>
      <c r="BK26" s="245"/>
      <c r="BL26" s="245"/>
      <c r="BM26" s="299">
        <f>CF26</f>
        <v>47361</v>
      </c>
      <c r="BN26" s="143"/>
      <c r="BZ26" s="170" t="s">
        <v>745</v>
      </c>
      <c r="CA26" s="247" t="s">
        <v>750</v>
      </c>
      <c r="CB26" s="180" t="s">
        <v>713</v>
      </c>
      <c r="CC26" s="171" t="s">
        <v>727</v>
      </c>
      <c r="CD26" s="171" t="s">
        <v>63</v>
      </c>
      <c r="CE26" s="172">
        <v>45901</v>
      </c>
      <c r="CF26" s="215">
        <v>47361</v>
      </c>
      <c r="CG26" s="172">
        <f t="shared" ref="CG26:CH28" si="45">IF(DAY(CE26)&lt;=15,DATE(YEAR(CE26),MONTH(CE26),1),EOMONTH(CE26,0))</f>
        <v>45901</v>
      </c>
      <c r="CH26" s="172">
        <f t="shared" si="45"/>
        <v>47361</v>
      </c>
      <c r="CI26" s="173" t="s">
        <v>714</v>
      </c>
      <c r="CJ26" s="258" t="s">
        <v>751</v>
      </c>
      <c r="CK26" s="169"/>
      <c r="CL26" s="369"/>
      <c r="CM26" s="369"/>
      <c r="CN26" s="169"/>
      <c r="CO26" s="174">
        <f>CQ26-90</f>
        <v>45601</v>
      </c>
      <c r="CP26" s="174">
        <f t="shared" ref="CP26" si="46">IF(DAY(CO26)&lt;=15,DATE(YEAR(CO26),MONTH(CO26),1),EOMONTH(CO26,0))</f>
        <v>45597</v>
      </c>
      <c r="CQ26" s="174">
        <f t="shared" ref="CQ26" si="47">CS26</f>
        <v>45691</v>
      </c>
      <c r="CR26" s="174">
        <f t="shared" ref="CR26" si="48">IF(DAY(CQ26)&lt;=15,DATE(YEAR(CQ26),MONTH(CQ26),1),EOMONTH(CQ26,0))</f>
        <v>45689</v>
      </c>
      <c r="CS26" s="174">
        <f t="shared" si="36"/>
        <v>45691</v>
      </c>
      <c r="CT26" s="174">
        <f t="shared" ref="CT26" si="49">IF(DAY(CS26)&lt;=15,DATE(YEAR(CS26),MONTH(CS26),1),EOMONTH(CS26,0))</f>
        <v>45689</v>
      </c>
      <c r="CU26" s="174">
        <f>CE26</f>
        <v>45901</v>
      </c>
      <c r="CV26" s="174">
        <f>IF(DAY(CU26)&lt;=15,DATE(YEAR(CU26),MONTH(CU26),1),EOMONTH(CU26,0))</f>
        <v>45901</v>
      </c>
    </row>
    <row r="27" spans="1:100" ht="34.5" customHeight="1">
      <c r="A27" s="130" t="s">
        <v>752</v>
      </c>
      <c r="B27" s="130" t="s">
        <v>746</v>
      </c>
      <c r="C27" s="130" t="s">
        <v>753</v>
      </c>
      <c r="D27" s="132" t="str">
        <f ca="1">IF(CF27&lt;TODAY(),"Terminé",(IF(CE27&gt;=TODAY(),"A venir","En cours")))</f>
        <v>En cours</v>
      </c>
      <c r="E27" s="244"/>
      <c r="F27" s="245"/>
      <c r="G27" s="245"/>
      <c r="H27" s="245"/>
      <c r="I27" s="245"/>
      <c r="J27" s="245"/>
      <c r="K27" s="245"/>
      <c r="L27" s="245"/>
      <c r="M27" s="245"/>
      <c r="N27" s="245"/>
      <c r="O27" s="245"/>
      <c r="P27" s="245"/>
      <c r="Q27" s="245"/>
      <c r="R27" s="245"/>
      <c r="S27" s="245"/>
      <c r="T27" s="245"/>
      <c r="U27" s="245"/>
      <c r="V27" s="245"/>
      <c r="W27" s="245"/>
      <c r="X27" s="245"/>
      <c r="Y27" s="245"/>
      <c r="Z27" s="245"/>
      <c r="AA27" s="245"/>
      <c r="AB27" s="245"/>
      <c r="AC27" s="245"/>
      <c r="AD27" s="245"/>
      <c r="AE27" s="245"/>
      <c r="AF27" s="245"/>
      <c r="AG27" s="245"/>
      <c r="AH27" s="245"/>
      <c r="AI27" s="245"/>
      <c r="AJ27" s="245"/>
      <c r="AK27" s="245"/>
      <c r="AL27" s="245"/>
      <c r="AM27" s="245"/>
      <c r="AN27" s="245"/>
      <c r="AO27" s="245"/>
      <c r="AP27" s="245"/>
      <c r="AQ27" s="245"/>
      <c r="AR27" s="245"/>
      <c r="AS27" s="245"/>
      <c r="AT27" s="245"/>
      <c r="AU27" s="245"/>
      <c r="AV27" s="245"/>
      <c r="AW27" s="245"/>
      <c r="AX27" s="245"/>
      <c r="AY27" s="245"/>
      <c r="AZ27" s="245"/>
      <c r="BA27" s="245"/>
      <c r="BB27" s="245"/>
      <c r="BC27" s="245"/>
      <c r="BD27" s="245"/>
      <c r="BE27" s="245"/>
      <c r="BF27" s="245"/>
      <c r="BG27" s="245"/>
      <c r="BH27" s="245"/>
      <c r="BI27" s="245"/>
      <c r="BJ27" s="245"/>
      <c r="BK27" s="245"/>
      <c r="BL27" s="245"/>
      <c r="BM27" s="299">
        <f>CF27</f>
        <v>46895</v>
      </c>
      <c r="BU27" s="146"/>
      <c r="BV27" s="140"/>
      <c r="BW27" s="141"/>
      <c r="BX27" s="141"/>
      <c r="BY27" s="143"/>
      <c r="BZ27" s="167" t="s">
        <v>752</v>
      </c>
      <c r="CA27" s="167" t="s">
        <v>752</v>
      </c>
      <c r="CB27" s="171" t="s">
        <v>404</v>
      </c>
      <c r="CC27" s="171" t="s">
        <v>404</v>
      </c>
      <c r="CD27" s="171" t="s">
        <v>63</v>
      </c>
      <c r="CE27" s="172">
        <v>45435</v>
      </c>
      <c r="CF27" s="172">
        <v>46895</v>
      </c>
      <c r="CG27" s="172">
        <f t="shared" si="45"/>
        <v>45443</v>
      </c>
      <c r="CH27" s="172">
        <f t="shared" si="45"/>
        <v>46904</v>
      </c>
      <c r="CI27" s="168"/>
      <c r="CJ27" s="168" t="s">
        <v>754</v>
      </c>
      <c r="CK27" s="169"/>
      <c r="CL27" s="369"/>
      <c r="CM27" s="364"/>
      <c r="CN27" s="173"/>
      <c r="CO27" s="174">
        <f>CQ27-60</f>
        <v>45165</v>
      </c>
      <c r="CP27" s="174">
        <f>IF(DAY(CO27)&lt;=15,DATE(YEAR(CO27),MONTH(CO27),1),EOMONTH(CO27,0))</f>
        <v>45169</v>
      </c>
      <c r="CQ27" s="174">
        <f>CS27</f>
        <v>45225</v>
      </c>
      <c r="CR27" s="174">
        <f>IF(DAY(CQ27)&lt;=15,DATE(YEAR(CQ27),MONTH(CQ27),1),EOMONTH(CQ27,0))</f>
        <v>45230</v>
      </c>
      <c r="CS27" s="174">
        <f t="shared" ref="CS27" si="50">CU27-210</f>
        <v>45225</v>
      </c>
      <c r="CT27" s="174">
        <f>IF(DAY(CS27)&lt;=15,DATE(YEAR(CS27),MONTH(CS27),1),EOMONTH(CS27,0))</f>
        <v>45230</v>
      </c>
      <c r="CU27" s="174">
        <f>CE27</f>
        <v>45435</v>
      </c>
      <c r="CV27" s="174">
        <f>IF(DAY(CU27)&lt;=15,DATE(YEAR(CU27),MONTH(CU27),1),EOMONTH(CU27,0))</f>
        <v>45443</v>
      </c>
    </row>
    <row r="28" spans="1:100" ht="34.5" customHeight="1">
      <c r="A28" s="130" t="s">
        <v>65</v>
      </c>
      <c r="B28" s="130" t="s">
        <v>746</v>
      </c>
      <c r="C28" s="130" t="s">
        <v>753</v>
      </c>
      <c r="D28" s="132" t="str">
        <f ca="1">IF(CF28&lt;TODAY(),"Terminé",(IF(CE28&gt;=TODAY(),"À venir","En cours")))</f>
        <v>À venir</v>
      </c>
      <c r="E28" s="244"/>
      <c r="F28" s="245"/>
      <c r="G28" s="245"/>
      <c r="H28" s="245"/>
      <c r="I28" s="245"/>
      <c r="J28" s="245"/>
      <c r="K28" s="245"/>
      <c r="L28" s="245"/>
      <c r="M28" s="245"/>
      <c r="N28" s="245"/>
      <c r="O28" s="245"/>
      <c r="P28" s="245"/>
      <c r="Q28" s="245"/>
      <c r="R28" s="245"/>
      <c r="S28" s="245"/>
      <c r="T28" s="245"/>
      <c r="U28" s="245"/>
      <c r="V28" s="245"/>
      <c r="W28" s="245"/>
      <c r="X28" s="245"/>
      <c r="Y28" s="245"/>
      <c r="Z28" s="245"/>
      <c r="AA28" s="245"/>
      <c r="AB28" s="245"/>
      <c r="AC28" s="245"/>
      <c r="AD28" s="245"/>
      <c r="AE28" s="245"/>
      <c r="AF28" s="245"/>
      <c r="AG28" s="245"/>
      <c r="AH28" s="245"/>
      <c r="AI28" s="245"/>
      <c r="AJ28" s="245"/>
      <c r="AK28" s="245"/>
      <c r="AL28" s="245"/>
      <c r="AM28" s="245"/>
      <c r="AN28" s="245"/>
      <c r="AO28" s="245"/>
      <c r="AP28" s="245"/>
      <c r="AQ28" s="245"/>
      <c r="AR28" s="245"/>
      <c r="AS28" s="245"/>
      <c r="AT28" s="245"/>
      <c r="AU28" s="245"/>
      <c r="AV28" s="245"/>
      <c r="AW28" s="245"/>
      <c r="AX28" s="245"/>
      <c r="AY28" s="245"/>
      <c r="AZ28" s="245"/>
      <c r="BA28" s="245"/>
      <c r="BB28" s="245"/>
      <c r="BC28" s="245"/>
      <c r="BD28" s="245"/>
      <c r="BE28" s="245"/>
      <c r="BF28" s="245"/>
      <c r="BG28" s="245"/>
      <c r="BH28" s="245"/>
      <c r="BI28" s="245"/>
      <c r="BJ28" s="245"/>
      <c r="BK28" s="245"/>
      <c r="BL28" s="245"/>
      <c r="BM28" s="299">
        <f>CF28</f>
        <v>48356</v>
      </c>
      <c r="BU28" s="146"/>
      <c r="BV28" s="140"/>
      <c r="BW28" s="141"/>
      <c r="BX28" s="141"/>
      <c r="BY28" s="143"/>
      <c r="BZ28" s="167" t="s">
        <v>752</v>
      </c>
      <c r="CA28" s="247" t="s">
        <v>70</v>
      </c>
      <c r="CB28" s="171" t="s">
        <v>404</v>
      </c>
      <c r="CC28" s="171" t="s">
        <v>404</v>
      </c>
      <c r="CD28" s="171" t="s">
        <v>63</v>
      </c>
      <c r="CE28" s="172">
        <f>CF27+1</f>
        <v>46896</v>
      </c>
      <c r="CF28" s="172">
        <v>48356</v>
      </c>
      <c r="CG28" s="172">
        <f t="shared" si="45"/>
        <v>46904</v>
      </c>
      <c r="CH28" s="172">
        <f t="shared" si="45"/>
        <v>48365</v>
      </c>
      <c r="CI28" s="168"/>
      <c r="CJ28" s="168" t="s">
        <v>754</v>
      </c>
      <c r="CK28" s="169"/>
      <c r="CL28" s="369"/>
      <c r="CM28" s="364"/>
      <c r="CN28" s="173"/>
      <c r="CO28" s="174">
        <f>CQ28-60</f>
        <v>46626</v>
      </c>
      <c r="CP28" s="174">
        <f>IF(DAY(CO28)&lt;=15,DATE(YEAR(CO28),MONTH(CO28),1),EOMONTH(CO28,0))</f>
        <v>46630</v>
      </c>
      <c r="CQ28" s="174">
        <f>CS28</f>
        <v>46686</v>
      </c>
      <c r="CR28" s="174">
        <f>IF(DAY(CQ28)&lt;=15,DATE(YEAR(CQ28),MONTH(CQ28),1),EOMONTH(CQ28,0))</f>
        <v>46691</v>
      </c>
      <c r="CS28" s="174">
        <f t="shared" si="36"/>
        <v>46686</v>
      </c>
      <c r="CT28" s="174">
        <f>IF(DAY(CS28)&lt;=15,DATE(YEAR(CS28),MONTH(CS28),1),EOMONTH(CS28,0))</f>
        <v>46691</v>
      </c>
      <c r="CU28" s="174">
        <f>CE28</f>
        <v>46896</v>
      </c>
      <c r="CV28" s="174">
        <f>IF(DAY(CU28)&lt;=15,DATE(YEAR(CU28),MONTH(CU28),1),EOMONTH(CU28,0))</f>
        <v>46904</v>
      </c>
    </row>
  </sheetData>
  <sheetProtection algorithmName="SHA-512" hashValue="yehWPE0EmHqoCiA/8qfEmBZpv5qoLtPkGgngHn3FixYlGKFqlh5hMAIaB6kUs2Z0yKvPDGtlidwGeYkDSjTY0A==" saltValue="0aSdHmBNDeYwUb6uaMfAuQ==" spinCount="100000" sheet="1" autoFilter="0"/>
  <autoFilter ref="A6:D6" xr:uid="{8C1C6235-A05B-401F-AB60-18906234EC95}"/>
  <mergeCells count="6">
    <mergeCell ref="BA5:BL5"/>
    <mergeCell ref="E5:P5"/>
    <mergeCell ref="Q5:AB5"/>
    <mergeCell ref="AC5:AN5"/>
    <mergeCell ref="A4:B4"/>
    <mergeCell ref="AO5:AZ5"/>
  </mergeCells>
  <conditionalFormatting sqref="C2">
    <cfRule type="expression" dxfId="134" priority="18">
      <formula>AND(CJ$6&gt;=#REF!,CJ$6&lt;=#REF!)</formula>
    </cfRule>
    <cfRule type="expression" dxfId="133" priority="19">
      <formula>AND(CJ$6&gt;=#REF!,CJ$6&lt;=#REF!)</formula>
    </cfRule>
    <cfRule type="expression" dxfId="132" priority="20">
      <formula>AND(CJ$6&gt;=#REF!,CJ$6&lt;=#REF!)</formula>
    </cfRule>
    <cfRule type="expression" dxfId="131" priority="21">
      <formula>AND(CJ$6&gt;=#REF!,CJ$6&lt;=#REF!)</formula>
    </cfRule>
  </conditionalFormatting>
  <conditionalFormatting sqref="D1:D5 D29:D1048576">
    <cfRule type="containsText" dxfId="130" priority="44" operator="containsText" text="A venir">
      <formula>NOT(ISERROR(SEARCH("A venir",D1)))</formula>
    </cfRule>
  </conditionalFormatting>
  <conditionalFormatting sqref="D1:D1048576">
    <cfRule type="containsText" dxfId="129" priority="11" operator="containsText" text="Term">
      <formula>NOT(ISERROR(SEARCH("Term",D1)))</formula>
    </cfRule>
  </conditionalFormatting>
  <conditionalFormatting sqref="D6:D26">
    <cfRule type="containsText" dxfId="128" priority="32" operator="containsText" text="À venir">
      <formula>NOT(ISERROR(SEARCH("À venir",D6)))</formula>
    </cfRule>
  </conditionalFormatting>
  <conditionalFormatting sqref="D7:D26">
    <cfRule type="containsText" dxfId="127" priority="1002" operator="containsText" text="En cours">
      <formula>NOT(ISERROR(SEARCH("En cours",D7)))</formula>
    </cfRule>
    <cfRule type="expression" dxfId="126" priority="1003">
      <formula>AND(D$6&gt;=#REF!,D$6&lt;=#REF!)</formula>
    </cfRule>
    <cfRule type="expression" dxfId="125" priority="1004">
      <formula>AND(D$6&gt;=$CN7,D$6&lt;=$CO7)</formula>
    </cfRule>
    <cfRule type="expression" dxfId="124" priority="1005">
      <formula>AND(D$6&gt;=#REF!,D$6&lt;=#REF!)</formula>
    </cfRule>
  </conditionalFormatting>
  <conditionalFormatting sqref="D27:D28">
    <cfRule type="containsText" dxfId="123" priority="1006" operator="containsText" text="A venir">
      <formula>NOT(ISERROR(SEARCH("A venir",D27)))</formula>
    </cfRule>
    <cfRule type="containsText" dxfId="122" priority="1007" operator="containsText" text="En cours">
      <formula>NOT(ISERROR(SEARCH("En cours",D27)))</formula>
    </cfRule>
    <cfRule type="expression" dxfId="121" priority="1008">
      <formula>AND(D$6&gt;=$CP27,D$6&lt;=$CR27)</formula>
    </cfRule>
  </conditionalFormatting>
  <conditionalFormatting sqref="D28">
    <cfRule type="containsText" dxfId="120" priority="1" operator="containsText" text="À venir">
      <formula>NOT(ISERROR(SEARCH("À venir",D28)))</formula>
    </cfRule>
    <cfRule type="containsText" dxfId="119" priority="2" operator="containsText" text="En cours">
      <formula>NOT(ISERROR(SEARCH("En cours",D28)))</formula>
    </cfRule>
    <cfRule type="expression" dxfId="118" priority="3">
      <formula>AND(D$6&gt;=#REF!,D$6&lt;=#REF!)</formula>
    </cfRule>
    <cfRule type="expression" dxfId="117" priority="4">
      <formula>AND(D$6&gt;=$CN28,D$6&lt;=$CO28)</formula>
    </cfRule>
    <cfRule type="expression" dxfId="116" priority="5">
      <formula>AND(D$6&gt;=#REF!,D$6&lt;=#REF!)</formula>
    </cfRule>
  </conditionalFormatting>
  <conditionalFormatting sqref="D27:BL28 E7:BL26">
    <cfRule type="expression" dxfId="115" priority="1009">
      <formula>AND(D$6&gt;=$CG7,D$6&lt;=$CH7)</formula>
    </cfRule>
  </conditionalFormatting>
  <conditionalFormatting sqref="E7:BL26 D27:BL28">
    <cfRule type="expression" dxfId="114" priority="1010">
      <formula>AND(D$6&gt;=$CT7,D$6&lt;=$CV7)</formula>
    </cfRule>
  </conditionalFormatting>
  <conditionalFormatting sqref="E7:BL28">
    <cfRule type="expression" dxfId="113" priority="1013">
      <formula>AND(E$6&gt;=$CP7,E$6&lt;=$CR7)</formula>
    </cfRule>
  </conditionalFormatting>
  <printOptions horizontalCentered="1" verticalCentered="1"/>
  <pageMargins left="0.31496062992125984" right="0.31496062992125984" top="0.74803149606299213" bottom="0.74803149606299213" header="0.31496062992125984" footer="0.31496062992125984"/>
  <pageSetup paperSize="8" scale="88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A67EB9C6-D563-4FDB-8EDA-2113CA226AF5}">
          <x14:formula1>
            <xm:f>Feuil1!$A$1:$A$3</xm:f>
          </x14:formula1>
          <xm:sqref>CI7:CI26</xm:sqref>
        </x14:dataValidation>
        <x14:dataValidation type="list" allowBlank="1" showInputMessage="1" showErrorMessage="1" xr:uid="{82BA0128-481A-4966-985A-0E50746D9EA6}">
          <x14:formula1>
            <xm:f>Feuil1!$A$7:$A$13</xm:f>
          </x14:formula1>
          <xm:sqref>CK7:CK26</xm:sqref>
        </x14:dataValidation>
        <x14:dataValidation type="list" allowBlank="1" showInputMessage="1" showErrorMessage="1" xr:uid="{5BA9E9F6-711A-4828-926E-3630E381826F}">
          <x14:formula1>
            <xm:f>Feuil1!$B$7:$B$9</xm:f>
          </x14:formula1>
          <xm:sqref>CL7:CL26</xm:sqref>
        </x14:dataValidation>
        <x14:dataValidation type="list" allowBlank="1" showInputMessage="1" showErrorMessage="1" xr:uid="{AF410ACB-E375-4CA4-964E-8EFAF60E2B66}">
          <x14:formula1>
            <xm:f>Feuil1!$D$7:$D$8</xm:f>
          </x14:formula1>
          <xm:sqref>CM7:CN26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D66423-0589-4B11-9917-96CA4FE04513}">
  <sheetPr codeName="Feuil3">
    <pageSetUpPr fitToPage="1"/>
  </sheetPr>
  <dimension ref="A1:CV100"/>
  <sheetViews>
    <sheetView showGridLines="0" topLeftCell="A2" zoomScale="60" zoomScaleNormal="60" workbookViewId="0">
      <pane xSplit="4" ySplit="5" topLeftCell="AC13" activePane="bottomRight" state="frozen"/>
      <selection pane="topRight" activeCell="D6" sqref="D6"/>
      <selection pane="bottomLeft" activeCell="D6" sqref="D6"/>
      <selection pane="bottomRight" activeCell="C21" sqref="C21"/>
    </sheetView>
  </sheetViews>
  <sheetFormatPr baseColWidth="10" defaultColWidth="15.453125" defaultRowHeight="49" customHeight="1"/>
  <cols>
    <col min="1" max="1" width="16.7265625" style="29" customWidth="1"/>
    <col min="2" max="2" width="28.7265625" style="30" customWidth="1"/>
    <col min="3" max="3" width="64" style="30" customWidth="1"/>
    <col min="4" max="4" width="9.7265625" style="23" customWidth="1"/>
    <col min="5" max="5" width="3.1796875" style="17" hidden="1" customWidth="1"/>
    <col min="6" max="28" width="3.1796875" style="36" hidden="1" customWidth="1"/>
    <col min="29" max="52" width="3.1796875" style="36" customWidth="1"/>
    <col min="53" max="64" width="3.453125" style="17" customWidth="1"/>
    <col min="65" max="65" width="13.1796875" style="6" customWidth="1"/>
    <col min="66" max="66" width="18.1796875" style="5" customWidth="1"/>
    <col min="67" max="68" width="15.453125" style="5" customWidth="1"/>
    <col min="69" max="76" width="15.453125" style="5" hidden="1" customWidth="1"/>
    <col min="77" max="77" width="21.1796875" style="5" customWidth="1"/>
    <col min="78" max="87" width="15.453125" style="5" hidden="1" customWidth="1"/>
    <col min="88" max="88" width="57.453125" style="5" hidden="1" customWidth="1"/>
    <col min="89" max="89" width="32.453125" style="5" hidden="1" customWidth="1"/>
    <col min="90" max="90" width="25.81640625" style="5" hidden="1" customWidth="1"/>
    <col min="91" max="91" width="25.453125" style="5" hidden="1" customWidth="1"/>
    <col min="92" max="92" width="19.453125" style="5" hidden="1" customWidth="1"/>
    <col min="93" max="100" width="15.453125" style="5" hidden="1" customWidth="1"/>
    <col min="101" max="101" width="15.453125" style="5" customWidth="1"/>
    <col min="102" max="16384" width="15.453125" style="5"/>
  </cols>
  <sheetData>
    <row r="1" spans="1:100" customFormat="1" ht="49" hidden="1" customHeight="1">
      <c r="A1" s="4"/>
      <c r="C1" s="30"/>
      <c r="D1" s="23"/>
      <c r="E1" s="15">
        <f t="shared" ref="E1:AN1" si="0">VALUE(YEAR(E6)&amp;TEXT(MONTH(E6),"00"))</f>
        <v>202401</v>
      </c>
      <c r="F1" s="15">
        <f t="shared" si="0"/>
        <v>202402</v>
      </c>
      <c r="G1" s="15">
        <f t="shared" si="0"/>
        <v>202403</v>
      </c>
      <c r="H1" s="15">
        <f t="shared" si="0"/>
        <v>202404</v>
      </c>
      <c r="I1" s="15">
        <f t="shared" si="0"/>
        <v>202405</v>
      </c>
      <c r="J1" s="15">
        <f t="shared" si="0"/>
        <v>202406</v>
      </c>
      <c r="K1" s="15">
        <f t="shared" si="0"/>
        <v>202407</v>
      </c>
      <c r="L1" s="15">
        <f t="shared" si="0"/>
        <v>202408</v>
      </c>
      <c r="M1" s="15">
        <f t="shared" si="0"/>
        <v>202409</v>
      </c>
      <c r="N1" s="15">
        <f t="shared" si="0"/>
        <v>202410</v>
      </c>
      <c r="O1" s="15">
        <f t="shared" si="0"/>
        <v>202411</v>
      </c>
      <c r="P1" s="15">
        <f t="shared" si="0"/>
        <v>202412</v>
      </c>
      <c r="Q1" s="15">
        <f t="shared" si="0"/>
        <v>202501</v>
      </c>
      <c r="R1" s="15">
        <f t="shared" si="0"/>
        <v>202502</v>
      </c>
      <c r="S1" s="15">
        <f t="shared" si="0"/>
        <v>202503</v>
      </c>
      <c r="T1" s="15">
        <f t="shared" si="0"/>
        <v>202504</v>
      </c>
      <c r="U1" s="15">
        <f t="shared" si="0"/>
        <v>202505</v>
      </c>
      <c r="V1" s="15">
        <f t="shared" si="0"/>
        <v>202506</v>
      </c>
      <c r="W1" s="15">
        <f t="shared" si="0"/>
        <v>202507</v>
      </c>
      <c r="X1" s="15">
        <f t="shared" si="0"/>
        <v>202508</v>
      </c>
      <c r="Y1" s="15">
        <f t="shared" si="0"/>
        <v>202509</v>
      </c>
      <c r="Z1" s="15">
        <f t="shared" si="0"/>
        <v>202510</v>
      </c>
      <c r="AA1" s="15">
        <f t="shared" si="0"/>
        <v>202511</v>
      </c>
      <c r="AB1" s="15">
        <f t="shared" si="0"/>
        <v>202512</v>
      </c>
      <c r="AC1" s="15">
        <f t="shared" si="0"/>
        <v>202601</v>
      </c>
      <c r="AD1" s="15">
        <f t="shared" si="0"/>
        <v>202602</v>
      </c>
      <c r="AE1" s="15">
        <f t="shared" si="0"/>
        <v>202603</v>
      </c>
      <c r="AF1" s="15">
        <f t="shared" si="0"/>
        <v>202604</v>
      </c>
      <c r="AG1" s="15">
        <f t="shared" si="0"/>
        <v>202605</v>
      </c>
      <c r="AH1" s="15">
        <f t="shared" si="0"/>
        <v>202606</v>
      </c>
      <c r="AI1" s="15">
        <f t="shared" si="0"/>
        <v>202607</v>
      </c>
      <c r="AJ1" s="15">
        <f t="shared" si="0"/>
        <v>202608</v>
      </c>
      <c r="AK1" s="15">
        <f t="shared" si="0"/>
        <v>202609</v>
      </c>
      <c r="AL1" s="15">
        <f t="shared" si="0"/>
        <v>202610</v>
      </c>
      <c r="AM1" s="15">
        <f t="shared" si="0"/>
        <v>202611</v>
      </c>
      <c r="AN1" s="15">
        <f t="shared" si="0"/>
        <v>202612</v>
      </c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6"/>
    </row>
    <row r="2" spans="1:100" ht="22" customHeight="1">
      <c r="A2" s="25"/>
      <c r="B2" s="26"/>
      <c r="C2" s="227" t="s">
        <v>20</v>
      </c>
    </row>
    <row r="3" spans="1:100" ht="22" customHeight="1">
      <c r="A3" s="25"/>
      <c r="B3" s="27"/>
      <c r="C3" s="229" t="s">
        <v>21</v>
      </c>
    </row>
    <row r="4" spans="1:100" ht="22" customHeight="1">
      <c r="A4" s="395" t="s">
        <v>755</v>
      </c>
      <c r="B4" s="395"/>
      <c r="C4" s="230" t="s">
        <v>23</v>
      </c>
    </row>
    <row r="5" spans="1:100" ht="28.5" thickBot="1">
      <c r="A5" s="196"/>
      <c r="B5" s="298"/>
      <c r="C5" s="197"/>
      <c r="D5" s="143"/>
      <c r="E5" s="396">
        <v>2024</v>
      </c>
      <c r="F5" s="396"/>
      <c r="G5" s="396"/>
      <c r="H5" s="396"/>
      <c r="I5" s="396"/>
      <c r="J5" s="396"/>
      <c r="K5" s="396"/>
      <c r="L5" s="396"/>
      <c r="M5" s="396"/>
      <c r="N5" s="396"/>
      <c r="O5" s="396"/>
      <c r="P5" s="396"/>
      <c r="Q5" s="396">
        <v>2025</v>
      </c>
      <c r="R5" s="396"/>
      <c r="S5" s="396"/>
      <c r="T5" s="396"/>
      <c r="U5" s="396"/>
      <c r="V5" s="396"/>
      <c r="W5" s="396"/>
      <c r="X5" s="396"/>
      <c r="Y5" s="396"/>
      <c r="Z5" s="396"/>
      <c r="AA5" s="396"/>
      <c r="AB5" s="396"/>
      <c r="AC5" s="396">
        <v>2026</v>
      </c>
      <c r="AD5" s="396"/>
      <c r="AE5" s="396"/>
      <c r="AF5" s="396"/>
      <c r="AG5" s="396"/>
      <c r="AH5" s="396"/>
      <c r="AI5" s="396"/>
      <c r="AJ5" s="396"/>
      <c r="AK5" s="396"/>
      <c r="AL5" s="396"/>
      <c r="AM5" s="396"/>
      <c r="AN5" s="396"/>
      <c r="AO5" s="394">
        <v>2027</v>
      </c>
      <c r="AP5" s="394"/>
      <c r="AQ5" s="394"/>
      <c r="AR5" s="394"/>
      <c r="AS5" s="394"/>
      <c r="AT5" s="394"/>
      <c r="AU5" s="394"/>
      <c r="AV5" s="394"/>
      <c r="AW5" s="394"/>
      <c r="AX5" s="394"/>
      <c r="AY5" s="394"/>
      <c r="AZ5" s="394"/>
      <c r="BA5" s="394">
        <v>2028</v>
      </c>
      <c r="BB5" s="394"/>
      <c r="BC5" s="394"/>
      <c r="BD5" s="394"/>
      <c r="BE5" s="394"/>
      <c r="BF5" s="394"/>
      <c r="BG5" s="394"/>
      <c r="BH5" s="394"/>
      <c r="BI5" s="394"/>
      <c r="BJ5" s="394"/>
      <c r="BK5" s="394"/>
      <c r="BL5" s="394"/>
      <c r="BM5" s="145"/>
    </row>
    <row r="6" spans="1:100" s="92" customFormat="1" ht="51" customHeight="1" thickBot="1">
      <c r="A6" s="128" t="s">
        <v>24</v>
      </c>
      <c r="B6" s="128" t="s">
        <v>25</v>
      </c>
      <c r="C6" s="128" t="s">
        <v>26</v>
      </c>
      <c r="D6" s="129" t="s">
        <v>27</v>
      </c>
      <c r="E6" s="133">
        <v>45292</v>
      </c>
      <c r="F6" s="134">
        <v>45323</v>
      </c>
      <c r="G6" s="134">
        <v>45352</v>
      </c>
      <c r="H6" s="134">
        <v>45383</v>
      </c>
      <c r="I6" s="134">
        <v>45413</v>
      </c>
      <c r="J6" s="134">
        <v>45444</v>
      </c>
      <c r="K6" s="134">
        <v>45474</v>
      </c>
      <c r="L6" s="134">
        <v>45505</v>
      </c>
      <c r="M6" s="134">
        <v>45536</v>
      </c>
      <c r="N6" s="134">
        <v>45566</v>
      </c>
      <c r="O6" s="134">
        <v>45597</v>
      </c>
      <c r="P6" s="134">
        <v>45627</v>
      </c>
      <c r="Q6" s="135">
        <v>45658</v>
      </c>
      <c r="R6" s="134">
        <v>45689</v>
      </c>
      <c r="S6" s="134">
        <v>45717</v>
      </c>
      <c r="T6" s="134">
        <v>45748</v>
      </c>
      <c r="U6" s="134">
        <v>45778</v>
      </c>
      <c r="V6" s="134">
        <v>45809</v>
      </c>
      <c r="W6" s="134">
        <v>45839</v>
      </c>
      <c r="X6" s="134">
        <v>45870</v>
      </c>
      <c r="Y6" s="134">
        <v>45901</v>
      </c>
      <c r="Z6" s="134">
        <v>45931</v>
      </c>
      <c r="AA6" s="134">
        <v>45962</v>
      </c>
      <c r="AB6" s="134">
        <v>45992</v>
      </c>
      <c r="AC6" s="135">
        <v>46023</v>
      </c>
      <c r="AD6" s="134">
        <v>46054</v>
      </c>
      <c r="AE6" s="134">
        <v>46082</v>
      </c>
      <c r="AF6" s="134">
        <v>46113</v>
      </c>
      <c r="AG6" s="134">
        <v>46143</v>
      </c>
      <c r="AH6" s="134">
        <v>46174</v>
      </c>
      <c r="AI6" s="134">
        <v>46204</v>
      </c>
      <c r="AJ6" s="134">
        <v>46235</v>
      </c>
      <c r="AK6" s="134">
        <v>46266</v>
      </c>
      <c r="AL6" s="134">
        <v>46296</v>
      </c>
      <c r="AM6" s="134">
        <v>46327</v>
      </c>
      <c r="AN6" s="134">
        <v>46357</v>
      </c>
      <c r="AO6" s="135">
        <v>46388</v>
      </c>
      <c r="AP6" s="134">
        <v>46419</v>
      </c>
      <c r="AQ6" s="134">
        <v>46447</v>
      </c>
      <c r="AR6" s="134">
        <v>46478</v>
      </c>
      <c r="AS6" s="134">
        <v>46508</v>
      </c>
      <c r="AT6" s="134">
        <v>46539</v>
      </c>
      <c r="AU6" s="134">
        <v>46569</v>
      </c>
      <c r="AV6" s="134">
        <v>46600</v>
      </c>
      <c r="AW6" s="134">
        <v>46631</v>
      </c>
      <c r="AX6" s="134">
        <v>46661</v>
      </c>
      <c r="AY6" s="134">
        <v>46692</v>
      </c>
      <c r="AZ6" s="134">
        <v>46722</v>
      </c>
      <c r="BA6" s="135">
        <v>46753</v>
      </c>
      <c r="BB6" s="134">
        <v>46784</v>
      </c>
      <c r="BC6" s="134">
        <v>46813</v>
      </c>
      <c r="BD6" s="134">
        <v>46844</v>
      </c>
      <c r="BE6" s="134">
        <v>46874</v>
      </c>
      <c r="BF6" s="134">
        <v>46905</v>
      </c>
      <c r="BG6" s="134">
        <v>46935</v>
      </c>
      <c r="BH6" s="134">
        <v>46966</v>
      </c>
      <c r="BI6" s="134">
        <v>46997</v>
      </c>
      <c r="BJ6" s="134">
        <v>47027</v>
      </c>
      <c r="BK6" s="134">
        <v>47058</v>
      </c>
      <c r="BL6" s="134">
        <v>47088</v>
      </c>
      <c r="BM6" s="136" t="s">
        <v>28</v>
      </c>
      <c r="BZ6" s="77" t="s">
        <v>29</v>
      </c>
      <c r="CA6" s="93" t="s">
        <v>30</v>
      </c>
      <c r="CB6" s="87" t="s">
        <v>518</v>
      </c>
      <c r="CC6" s="94" t="s">
        <v>32</v>
      </c>
      <c r="CD6" s="95" t="s">
        <v>33</v>
      </c>
      <c r="CE6" s="125" t="s">
        <v>34</v>
      </c>
      <c r="CF6" s="125" t="s">
        <v>28</v>
      </c>
      <c r="CG6" s="96" t="s">
        <v>35</v>
      </c>
      <c r="CH6" s="85" t="s">
        <v>36</v>
      </c>
      <c r="CI6" s="87" t="s">
        <v>37</v>
      </c>
      <c r="CJ6" s="87" t="s">
        <v>38</v>
      </c>
      <c r="CK6" s="312" t="s">
        <v>6</v>
      </c>
      <c r="CL6" s="367" t="s">
        <v>7</v>
      </c>
      <c r="CM6" s="367" t="s">
        <v>8</v>
      </c>
      <c r="CN6" s="98" t="s">
        <v>39</v>
      </c>
      <c r="CO6" s="99" t="s">
        <v>40</v>
      </c>
      <c r="CP6" s="100" t="s">
        <v>41</v>
      </c>
      <c r="CQ6" s="101" t="s">
        <v>42</v>
      </c>
      <c r="CR6" s="100" t="s">
        <v>41</v>
      </c>
      <c r="CS6" s="102" t="s">
        <v>43</v>
      </c>
      <c r="CT6" s="100" t="s">
        <v>41</v>
      </c>
      <c r="CU6" s="102" t="s">
        <v>44</v>
      </c>
      <c r="CV6" s="100" t="s">
        <v>41</v>
      </c>
    </row>
    <row r="7" spans="1:100" s="28" customFormat="1" ht="33" customHeight="1">
      <c r="A7" s="130" t="s">
        <v>756</v>
      </c>
      <c r="B7" s="130" t="s">
        <v>757</v>
      </c>
      <c r="C7" s="131" t="s">
        <v>758</v>
      </c>
      <c r="D7" s="132" t="str">
        <f t="shared" ref="D7:D34" ca="1" si="1">IF(CF7&lt;TODAY(),"Terminé",(IF(CE7&gt;=TODAY(),"À venir","En cours")))</f>
        <v>En cours</v>
      </c>
      <c r="E7" s="244"/>
      <c r="F7" s="245"/>
      <c r="G7" s="245"/>
      <c r="H7" s="245"/>
      <c r="I7" s="245"/>
      <c r="J7" s="245"/>
      <c r="K7" s="245"/>
      <c r="L7" s="245"/>
      <c r="M7" s="245"/>
      <c r="N7" s="245"/>
      <c r="O7" s="245"/>
      <c r="P7" s="245"/>
      <c r="Q7" s="245"/>
      <c r="R7" s="245"/>
      <c r="S7" s="245"/>
      <c r="T7" s="245"/>
      <c r="U7" s="245"/>
      <c r="V7" s="245"/>
      <c r="W7" s="245"/>
      <c r="X7" s="245"/>
      <c r="Y7" s="245"/>
      <c r="Z7" s="245"/>
      <c r="AA7" s="245"/>
      <c r="AB7" s="245"/>
      <c r="AC7" s="245"/>
      <c r="AD7" s="245"/>
      <c r="AE7" s="245"/>
      <c r="AF7" s="245"/>
      <c r="AG7" s="245"/>
      <c r="AH7" s="245"/>
      <c r="AI7" s="245"/>
      <c r="AJ7" s="245"/>
      <c r="AK7" s="245"/>
      <c r="AL7" s="245"/>
      <c r="AM7" s="245"/>
      <c r="AN7" s="245"/>
      <c r="AO7" s="245"/>
      <c r="AP7" s="245"/>
      <c r="AQ7" s="245"/>
      <c r="AR7" s="245"/>
      <c r="AS7" s="245"/>
      <c r="AT7" s="245"/>
      <c r="AU7" s="245"/>
      <c r="AV7" s="245"/>
      <c r="AW7" s="245"/>
      <c r="AX7" s="245"/>
      <c r="AY7" s="245"/>
      <c r="AZ7" s="245"/>
      <c r="BA7" s="245"/>
      <c r="BB7" s="245"/>
      <c r="BC7" s="245"/>
      <c r="BD7" s="245"/>
      <c r="BE7" s="245"/>
      <c r="BF7" s="245"/>
      <c r="BG7" s="245"/>
      <c r="BH7" s="245"/>
      <c r="BI7" s="245"/>
      <c r="BJ7" s="245"/>
      <c r="BK7" s="245"/>
      <c r="BL7" s="245"/>
      <c r="BM7" s="299">
        <f t="shared" ref="BM7:BM35" si="2">CF7</f>
        <v>46526</v>
      </c>
      <c r="BO7" s="382"/>
      <c r="BZ7" s="8" t="s">
        <v>759</v>
      </c>
      <c r="CA7" s="58" t="s">
        <v>756</v>
      </c>
      <c r="CB7" s="14" t="s">
        <v>760</v>
      </c>
      <c r="CC7" s="1" t="s">
        <v>760</v>
      </c>
      <c r="CD7" s="14" t="s">
        <v>63</v>
      </c>
      <c r="CE7" s="39">
        <v>45066</v>
      </c>
      <c r="CF7" s="11">
        <v>46526</v>
      </c>
      <c r="CG7" s="2">
        <f t="shared" ref="CG7:CG34" si="3">IF(DAY(CE7)&lt;=15,DATE(YEAR(CE7),MONTH(CE7),1),EOMONTH(CE7,0))</f>
        <v>45077</v>
      </c>
      <c r="CH7" s="11">
        <f t="shared" ref="CH7:CH34" si="4">IF(DAY(CF7)&lt;=15,DATE(YEAR(CF7),MONTH(CF7),1),EOMONTH(CF7,0))</f>
        <v>46538</v>
      </c>
      <c r="CI7" s="45" t="s">
        <v>0</v>
      </c>
      <c r="CJ7" s="52" t="s">
        <v>761</v>
      </c>
      <c r="CK7" s="45" t="s">
        <v>19</v>
      </c>
      <c r="CL7" s="365" t="s">
        <v>10</v>
      </c>
      <c r="CM7" s="370"/>
      <c r="CN7" s="52"/>
      <c r="CO7" s="41">
        <f>CQ7-60</f>
        <v>44796</v>
      </c>
      <c r="CP7" s="41">
        <f t="shared" ref="CP7:CP34" si="5">IF(DAY(CO7)&lt;=15,DATE(YEAR(CO7),MONTH(CO7),1),EOMONTH(CO7,0))</f>
        <v>44804</v>
      </c>
      <c r="CQ7" s="41">
        <f t="shared" ref="CQ7:CQ34" si="6">CS7</f>
        <v>44856</v>
      </c>
      <c r="CR7" s="41">
        <f t="shared" ref="CR7:CR34" si="7">IF(DAY(CQ7)&lt;=15,DATE(YEAR(CQ7),MONTH(CQ7),1),EOMONTH(CQ7,0))</f>
        <v>44865</v>
      </c>
      <c r="CS7" s="41">
        <f>CU7-210</f>
        <v>44856</v>
      </c>
      <c r="CT7" s="41">
        <f t="shared" ref="CT7:CT34" si="8">IF(DAY(CS7)&lt;=15,DATE(YEAR(CS7),MONTH(CS7),1),EOMONTH(CS7,0))</f>
        <v>44865</v>
      </c>
      <c r="CU7" s="41">
        <f t="shared" ref="CU7:CU34" si="9">CE7</f>
        <v>45066</v>
      </c>
      <c r="CV7" s="41">
        <f t="shared" ref="CV7:CV34" si="10">IF(DAY(CU7)&lt;=15,DATE(YEAR(CU7),MONTH(CU7),1),EOMONTH(CU7,0))</f>
        <v>45077</v>
      </c>
    </row>
    <row r="8" spans="1:100" s="28" customFormat="1" ht="33" customHeight="1">
      <c r="A8" s="304" t="s">
        <v>65</v>
      </c>
      <c r="B8" s="130" t="s">
        <v>757</v>
      </c>
      <c r="C8" s="131" t="s">
        <v>758</v>
      </c>
      <c r="D8" s="132" t="str">
        <f t="shared" ca="1" si="1"/>
        <v>À venir</v>
      </c>
      <c r="E8" s="244"/>
      <c r="F8" s="245"/>
      <c r="G8" s="245"/>
      <c r="H8" s="245"/>
      <c r="I8" s="245"/>
      <c r="J8" s="245"/>
      <c r="K8" s="245"/>
      <c r="L8" s="245"/>
      <c r="M8" s="245"/>
      <c r="N8" s="245"/>
      <c r="O8" s="245"/>
      <c r="P8" s="245"/>
      <c r="Q8" s="245"/>
      <c r="R8" s="245"/>
      <c r="S8" s="245"/>
      <c r="T8" s="245"/>
      <c r="U8" s="245"/>
      <c r="V8" s="245"/>
      <c r="W8" s="245"/>
      <c r="X8" s="245"/>
      <c r="Y8" s="245"/>
      <c r="Z8" s="245"/>
      <c r="AA8" s="245"/>
      <c r="AB8" s="245"/>
      <c r="AC8" s="245"/>
      <c r="AD8" s="245"/>
      <c r="AE8" s="245"/>
      <c r="AF8" s="245"/>
      <c r="AG8" s="245"/>
      <c r="AH8" s="245"/>
      <c r="AI8" s="245"/>
      <c r="AJ8" s="245"/>
      <c r="AK8" s="245"/>
      <c r="AL8" s="245"/>
      <c r="AM8" s="245"/>
      <c r="AN8" s="245"/>
      <c r="AO8" s="245"/>
      <c r="AP8" s="245"/>
      <c r="AQ8" s="245"/>
      <c r="AR8" s="245"/>
      <c r="AS8" s="245"/>
      <c r="AT8" s="245"/>
      <c r="AU8" s="245"/>
      <c r="AV8" s="245"/>
      <c r="AW8" s="245"/>
      <c r="AX8" s="245"/>
      <c r="AY8" s="245"/>
      <c r="AZ8" s="245"/>
      <c r="BA8" s="245"/>
      <c r="BB8" s="245"/>
      <c r="BC8" s="245"/>
      <c r="BD8" s="245"/>
      <c r="BE8" s="245"/>
      <c r="BF8" s="245"/>
      <c r="BG8" s="245"/>
      <c r="BH8" s="245"/>
      <c r="BI8" s="245"/>
      <c r="BJ8" s="245"/>
      <c r="BK8" s="245"/>
      <c r="BL8" s="245"/>
      <c r="BM8" s="299">
        <f t="shared" si="2"/>
        <v>47986</v>
      </c>
      <c r="BO8" s="382"/>
      <c r="BZ8" s="58" t="s">
        <v>756</v>
      </c>
      <c r="CA8" s="58" t="s">
        <v>70</v>
      </c>
      <c r="CB8" s="14" t="s">
        <v>760</v>
      </c>
      <c r="CC8" s="1"/>
      <c r="CD8" s="14"/>
      <c r="CE8" s="39">
        <f>CF7</f>
        <v>46526</v>
      </c>
      <c r="CF8" s="11">
        <f>CE8+1460</f>
        <v>47986</v>
      </c>
      <c r="CG8" s="2">
        <f t="shared" ref="CG8" si="11">IF(DAY(CE8)&lt;=15,DATE(YEAR(CE8),MONTH(CE8),1),EOMONTH(CE8,0))</f>
        <v>46538</v>
      </c>
      <c r="CH8" s="11">
        <f t="shared" ref="CH8" si="12">IF(DAY(CF8)&lt;=15,DATE(YEAR(CF8),MONTH(CF8),1),EOMONTH(CF8,0))</f>
        <v>47999</v>
      </c>
      <c r="CI8" s="45"/>
      <c r="CJ8" s="52"/>
      <c r="CK8" s="45"/>
      <c r="CL8" s="365"/>
      <c r="CM8" s="370"/>
      <c r="CN8" s="52"/>
      <c r="CO8" s="41">
        <v>46023</v>
      </c>
      <c r="CP8" s="41">
        <f t="shared" ref="CP8" si="13">IF(DAY(CO8)&lt;=15,DATE(YEAR(CO8),MONTH(CO8),1),EOMONTH(CO8,0))</f>
        <v>46023</v>
      </c>
      <c r="CQ8" s="41">
        <f t="shared" ref="CQ8" si="14">CS8</f>
        <v>46266</v>
      </c>
      <c r="CR8" s="41">
        <f t="shared" ref="CR8" si="15">IF(DAY(CQ8)&lt;=15,DATE(YEAR(CQ8),MONTH(CQ8),1),EOMONTH(CQ8,0))</f>
        <v>46266</v>
      </c>
      <c r="CS8" s="41">
        <v>46266</v>
      </c>
      <c r="CT8" s="41">
        <f t="shared" ref="CT8" si="16">IF(DAY(CS8)&lt;=15,DATE(YEAR(CS8),MONTH(CS8),1),EOMONTH(CS8,0))</f>
        <v>46266</v>
      </c>
      <c r="CU8" s="41">
        <f t="shared" ref="CU8" si="17">CE8</f>
        <v>46526</v>
      </c>
      <c r="CV8" s="41">
        <f t="shared" ref="CV8" si="18">IF(DAY(CU8)&lt;=15,DATE(YEAR(CU8),MONTH(CU8),1),EOMONTH(CU8,0))</f>
        <v>46538</v>
      </c>
    </row>
    <row r="9" spans="1:100" s="28" customFormat="1" ht="33" hidden="1" customHeight="1">
      <c r="A9" s="130" t="s">
        <v>762</v>
      </c>
      <c r="B9" s="130" t="s">
        <v>763</v>
      </c>
      <c r="C9" s="131" t="s">
        <v>764</v>
      </c>
      <c r="D9" s="132" t="str">
        <f t="shared" ca="1" si="1"/>
        <v>Terminé</v>
      </c>
      <c r="E9" s="244"/>
      <c r="F9" s="245"/>
      <c r="G9" s="245"/>
      <c r="H9" s="245"/>
      <c r="I9" s="245"/>
      <c r="J9" s="245"/>
      <c r="K9" s="245"/>
      <c r="L9" s="245"/>
      <c r="M9" s="245"/>
      <c r="N9" s="245"/>
      <c r="O9" s="245"/>
      <c r="P9" s="245"/>
      <c r="Q9" s="245"/>
      <c r="R9" s="245"/>
      <c r="S9" s="245"/>
      <c r="T9" s="245"/>
      <c r="U9" s="245"/>
      <c r="V9" s="245"/>
      <c r="W9" s="245"/>
      <c r="X9" s="245"/>
      <c r="Y9" s="245"/>
      <c r="Z9" s="245"/>
      <c r="AA9" s="245"/>
      <c r="AB9" s="245"/>
      <c r="AC9" s="245"/>
      <c r="AD9" s="245"/>
      <c r="AE9" s="245"/>
      <c r="AF9" s="245"/>
      <c r="AG9" s="245"/>
      <c r="AH9" s="245"/>
      <c r="AI9" s="245"/>
      <c r="AJ9" s="245"/>
      <c r="AK9" s="245"/>
      <c r="AL9" s="245"/>
      <c r="AM9" s="245"/>
      <c r="AN9" s="245"/>
      <c r="AO9" s="245"/>
      <c r="AP9" s="245"/>
      <c r="AQ9" s="245"/>
      <c r="AR9" s="245"/>
      <c r="AS9" s="245"/>
      <c r="AT9" s="245"/>
      <c r="AU9" s="245"/>
      <c r="AV9" s="245"/>
      <c r="AW9" s="245"/>
      <c r="AX9" s="245"/>
      <c r="AY9" s="245"/>
      <c r="AZ9" s="245"/>
      <c r="BA9" s="245"/>
      <c r="BB9" s="245"/>
      <c r="BC9" s="245"/>
      <c r="BD9" s="245"/>
      <c r="BE9" s="245"/>
      <c r="BF9" s="245"/>
      <c r="BG9" s="245"/>
      <c r="BH9" s="245"/>
      <c r="BI9" s="245"/>
      <c r="BJ9" s="245"/>
      <c r="BK9" s="245"/>
      <c r="BL9" s="245"/>
      <c r="BM9" s="299">
        <f t="shared" si="2"/>
        <v>46022</v>
      </c>
      <c r="BO9" s="382"/>
      <c r="BZ9" s="8" t="s">
        <v>765</v>
      </c>
      <c r="CA9" s="58" t="s">
        <v>762</v>
      </c>
      <c r="CB9" s="14" t="s">
        <v>760</v>
      </c>
      <c r="CC9" s="1" t="s">
        <v>760</v>
      </c>
      <c r="CD9" s="14" t="s">
        <v>63</v>
      </c>
      <c r="CE9" s="39">
        <v>44562</v>
      </c>
      <c r="CF9" s="2">
        <v>46022</v>
      </c>
      <c r="CG9" s="2">
        <f t="shared" si="3"/>
        <v>44562</v>
      </c>
      <c r="CH9" s="11">
        <f t="shared" si="4"/>
        <v>46022</v>
      </c>
      <c r="CI9" s="45" t="s">
        <v>2</v>
      </c>
      <c r="CJ9" s="45" t="s">
        <v>766</v>
      </c>
      <c r="CK9" s="45" t="s">
        <v>19</v>
      </c>
      <c r="CL9" s="365" t="s">
        <v>13</v>
      </c>
      <c r="CM9" s="371"/>
      <c r="CN9" s="45"/>
      <c r="CO9" s="38">
        <f>CQ9-60</f>
        <v>44292</v>
      </c>
      <c r="CP9" s="38">
        <f t="shared" si="5"/>
        <v>44287</v>
      </c>
      <c r="CQ9" s="38">
        <f t="shared" si="6"/>
        <v>44352</v>
      </c>
      <c r="CR9" s="38">
        <f t="shared" si="7"/>
        <v>44348</v>
      </c>
      <c r="CS9" s="38">
        <f>CU9-210</f>
        <v>44352</v>
      </c>
      <c r="CT9" s="38">
        <f t="shared" si="8"/>
        <v>44348</v>
      </c>
      <c r="CU9" s="38">
        <f t="shared" si="9"/>
        <v>44562</v>
      </c>
      <c r="CV9" s="38">
        <f t="shared" si="10"/>
        <v>44562</v>
      </c>
    </row>
    <row r="10" spans="1:100" s="28" customFormat="1" ht="33" customHeight="1">
      <c r="A10" s="130" t="s">
        <v>767</v>
      </c>
      <c r="B10" s="130" t="s">
        <v>763</v>
      </c>
      <c r="C10" s="131" t="s">
        <v>768</v>
      </c>
      <c r="D10" s="132" t="str">
        <f t="shared" ca="1" si="1"/>
        <v>En cours</v>
      </c>
      <c r="E10" s="244"/>
      <c r="F10" s="245"/>
      <c r="G10" s="245"/>
      <c r="H10" s="245"/>
      <c r="I10" s="245"/>
      <c r="J10" s="245"/>
      <c r="K10" s="245"/>
      <c r="L10" s="245"/>
      <c r="M10" s="245"/>
      <c r="N10" s="245"/>
      <c r="O10" s="245"/>
      <c r="P10" s="245"/>
      <c r="Q10" s="245"/>
      <c r="R10" s="245"/>
      <c r="S10" s="245"/>
      <c r="T10" s="245"/>
      <c r="U10" s="245"/>
      <c r="V10" s="245"/>
      <c r="W10" s="245"/>
      <c r="X10" s="245"/>
      <c r="Y10" s="245"/>
      <c r="Z10" s="245"/>
      <c r="AA10" s="245"/>
      <c r="AB10" s="245"/>
      <c r="AC10" s="245"/>
      <c r="AD10" s="245"/>
      <c r="AE10" s="245"/>
      <c r="AF10" s="245"/>
      <c r="AG10" s="245"/>
      <c r="AH10" s="245"/>
      <c r="AI10" s="245"/>
      <c r="AJ10" s="245"/>
      <c r="AK10" s="245"/>
      <c r="AL10" s="245"/>
      <c r="AM10" s="245"/>
      <c r="AN10" s="245"/>
      <c r="AO10" s="245"/>
      <c r="AP10" s="245"/>
      <c r="AQ10" s="245"/>
      <c r="AR10" s="245"/>
      <c r="AS10" s="245"/>
      <c r="AT10" s="245"/>
      <c r="AU10" s="245"/>
      <c r="AV10" s="245"/>
      <c r="AW10" s="245"/>
      <c r="AX10" s="245"/>
      <c r="AY10" s="245"/>
      <c r="AZ10" s="245"/>
      <c r="BA10" s="245"/>
      <c r="BB10" s="245"/>
      <c r="BC10" s="245"/>
      <c r="BD10" s="245"/>
      <c r="BE10" s="245"/>
      <c r="BF10" s="245"/>
      <c r="BG10" s="245"/>
      <c r="BH10" s="245"/>
      <c r="BI10" s="245"/>
      <c r="BJ10" s="245"/>
      <c r="BK10" s="245"/>
      <c r="BL10" s="245"/>
      <c r="BM10" s="299">
        <f t="shared" si="2"/>
        <v>47483</v>
      </c>
      <c r="BO10" s="382"/>
      <c r="BZ10" s="8" t="s">
        <v>765</v>
      </c>
      <c r="CA10" s="58" t="s">
        <v>767</v>
      </c>
      <c r="CB10" s="14" t="s">
        <v>760</v>
      </c>
      <c r="CC10" s="1"/>
      <c r="CD10" s="14" t="s">
        <v>63</v>
      </c>
      <c r="CE10" s="39">
        <v>46023</v>
      </c>
      <c r="CF10" s="2">
        <v>47483</v>
      </c>
      <c r="CG10" s="2">
        <f t="shared" si="3"/>
        <v>46023</v>
      </c>
      <c r="CH10" s="11">
        <f t="shared" si="4"/>
        <v>47483</v>
      </c>
      <c r="CI10" s="45" t="s">
        <v>2</v>
      </c>
      <c r="CJ10" s="52" t="s">
        <v>766</v>
      </c>
      <c r="CK10" s="52" t="s">
        <v>19</v>
      </c>
      <c r="CL10" s="365" t="s">
        <v>13</v>
      </c>
      <c r="CM10" s="370"/>
      <c r="CN10" s="52"/>
      <c r="CO10" s="38">
        <f>CQ10-152</f>
        <v>45631</v>
      </c>
      <c r="CP10" s="38">
        <f t="shared" si="5"/>
        <v>45627</v>
      </c>
      <c r="CQ10" s="38">
        <f t="shared" si="6"/>
        <v>45783</v>
      </c>
      <c r="CR10" s="38">
        <f t="shared" si="7"/>
        <v>45778</v>
      </c>
      <c r="CS10" s="38">
        <f>CU10-240</f>
        <v>45783</v>
      </c>
      <c r="CT10" s="38">
        <f t="shared" si="8"/>
        <v>45778</v>
      </c>
      <c r="CU10" s="38">
        <f t="shared" si="9"/>
        <v>46023</v>
      </c>
      <c r="CV10" s="38">
        <f t="shared" si="10"/>
        <v>46023</v>
      </c>
    </row>
    <row r="11" spans="1:100" s="28" customFormat="1" ht="33" customHeight="1">
      <c r="A11" s="304" t="s">
        <v>769</v>
      </c>
      <c r="B11" s="130" t="s">
        <v>763</v>
      </c>
      <c r="C11" s="131" t="s">
        <v>770</v>
      </c>
      <c r="D11" s="132" t="str">
        <f t="shared" ca="1" si="1"/>
        <v>En cours</v>
      </c>
      <c r="E11" s="244"/>
      <c r="F11" s="245"/>
      <c r="G11" s="245"/>
      <c r="H11" s="245"/>
      <c r="I11" s="245"/>
      <c r="J11" s="245"/>
      <c r="K11" s="245"/>
      <c r="L11" s="245"/>
      <c r="M11" s="245"/>
      <c r="N11" s="245"/>
      <c r="O11" s="245"/>
      <c r="P11" s="245"/>
      <c r="Q11" s="245"/>
      <c r="R11" s="245"/>
      <c r="S11" s="245"/>
      <c r="T11" s="245"/>
      <c r="U11" s="245"/>
      <c r="V11" s="245"/>
      <c r="W11" s="245"/>
      <c r="X11" s="245"/>
      <c r="Y11" s="245"/>
      <c r="Z11" s="245"/>
      <c r="AA11" s="245"/>
      <c r="AB11" s="245"/>
      <c r="AC11" s="245"/>
      <c r="AD11" s="245"/>
      <c r="AE11" s="245"/>
      <c r="AF11" s="245"/>
      <c r="AG11" s="245"/>
      <c r="AH11" s="245"/>
      <c r="AI11" s="245"/>
      <c r="AJ11" s="245"/>
      <c r="AK11" s="245"/>
      <c r="AL11" s="245"/>
      <c r="AM11" s="245"/>
      <c r="AN11" s="245"/>
      <c r="AO11" s="245"/>
      <c r="AP11" s="245"/>
      <c r="AQ11" s="245"/>
      <c r="AR11" s="245"/>
      <c r="AS11" s="245"/>
      <c r="AT11" s="245"/>
      <c r="AU11" s="245"/>
      <c r="AV11" s="245"/>
      <c r="AW11" s="245"/>
      <c r="AX11" s="245"/>
      <c r="AY11" s="245"/>
      <c r="AZ11" s="245"/>
      <c r="BA11" s="245"/>
      <c r="BB11" s="245"/>
      <c r="BC11" s="245"/>
      <c r="BD11" s="245"/>
      <c r="BE11" s="245"/>
      <c r="BF11" s="245"/>
      <c r="BG11" s="245"/>
      <c r="BH11" s="245"/>
      <c r="BI11" s="245"/>
      <c r="BJ11" s="245"/>
      <c r="BK11" s="245"/>
      <c r="BL11" s="245"/>
      <c r="BM11" s="299">
        <f t="shared" si="2"/>
        <v>47483</v>
      </c>
      <c r="BO11" s="382"/>
      <c r="BZ11" s="8" t="s">
        <v>771</v>
      </c>
      <c r="CA11" s="58" t="s">
        <v>769</v>
      </c>
      <c r="CB11" s="14" t="s">
        <v>760</v>
      </c>
      <c r="CC11" s="1" t="s">
        <v>760</v>
      </c>
      <c r="CD11" s="56" t="s">
        <v>63</v>
      </c>
      <c r="CE11" s="39">
        <v>45658.000243055554</v>
      </c>
      <c r="CF11" s="11">
        <v>47483</v>
      </c>
      <c r="CG11" s="2">
        <f t="shared" si="3"/>
        <v>45658</v>
      </c>
      <c r="CH11" s="11">
        <f t="shared" si="4"/>
        <v>47483</v>
      </c>
      <c r="CI11" s="45" t="s">
        <v>2</v>
      </c>
      <c r="CJ11" s="52" t="s">
        <v>772</v>
      </c>
      <c r="CK11" s="52" t="s">
        <v>19</v>
      </c>
      <c r="CL11" s="365" t="s">
        <v>13</v>
      </c>
      <c r="CM11" s="370"/>
      <c r="CN11" s="52" t="s">
        <v>10</v>
      </c>
      <c r="CO11" s="38">
        <f>CQ11-90</f>
        <v>45448.000243055554</v>
      </c>
      <c r="CP11" s="38">
        <f t="shared" si="5"/>
        <v>45444</v>
      </c>
      <c r="CQ11" s="38">
        <f t="shared" si="6"/>
        <v>45538.000243055554</v>
      </c>
      <c r="CR11" s="38">
        <f t="shared" si="7"/>
        <v>45536</v>
      </c>
      <c r="CS11" s="38">
        <f>CU11-120</f>
        <v>45538.000243055554</v>
      </c>
      <c r="CT11" s="38">
        <f t="shared" si="8"/>
        <v>45536</v>
      </c>
      <c r="CU11" s="38">
        <f t="shared" si="9"/>
        <v>45658.000243055554</v>
      </c>
      <c r="CV11" s="38">
        <f t="shared" si="10"/>
        <v>45658</v>
      </c>
    </row>
    <row r="12" spans="1:100" s="28" customFormat="1" ht="33" hidden="1" customHeight="1">
      <c r="A12" s="304" t="s">
        <v>773</v>
      </c>
      <c r="B12" s="130" t="s">
        <v>763</v>
      </c>
      <c r="C12" s="131" t="s">
        <v>774</v>
      </c>
      <c r="D12" s="132" t="str">
        <f t="shared" ca="1" si="1"/>
        <v>Terminé</v>
      </c>
      <c r="E12" s="244"/>
      <c r="F12" s="245"/>
      <c r="G12" s="245"/>
      <c r="H12" s="245"/>
      <c r="I12" s="245"/>
      <c r="J12" s="245"/>
      <c r="K12" s="245"/>
      <c r="L12" s="245"/>
      <c r="M12" s="245"/>
      <c r="N12" s="245"/>
      <c r="O12" s="245"/>
      <c r="P12" s="245"/>
      <c r="Q12" s="245"/>
      <c r="R12" s="245"/>
      <c r="S12" s="245"/>
      <c r="T12" s="245"/>
      <c r="U12" s="245"/>
      <c r="V12" s="245"/>
      <c r="W12" s="245"/>
      <c r="X12" s="245"/>
      <c r="Y12" s="245"/>
      <c r="Z12" s="245"/>
      <c r="AA12" s="245"/>
      <c r="AB12" s="245"/>
      <c r="AC12" s="245"/>
      <c r="AD12" s="245"/>
      <c r="AE12" s="245"/>
      <c r="AF12" s="245"/>
      <c r="AG12" s="245"/>
      <c r="AH12" s="245"/>
      <c r="AI12" s="245"/>
      <c r="AJ12" s="245"/>
      <c r="AK12" s="245"/>
      <c r="AL12" s="245"/>
      <c r="AM12" s="245"/>
      <c r="AN12" s="245"/>
      <c r="AO12" s="245"/>
      <c r="AP12" s="245"/>
      <c r="AQ12" s="245"/>
      <c r="AR12" s="245"/>
      <c r="AS12" s="245"/>
      <c r="AT12" s="245"/>
      <c r="AU12" s="245"/>
      <c r="AV12" s="245"/>
      <c r="AW12" s="245"/>
      <c r="AX12" s="245"/>
      <c r="AY12" s="245"/>
      <c r="AZ12" s="245"/>
      <c r="BA12" s="245"/>
      <c r="BB12" s="245"/>
      <c r="BC12" s="245"/>
      <c r="BD12" s="245"/>
      <c r="BE12" s="245"/>
      <c r="BF12" s="245"/>
      <c r="BG12" s="245"/>
      <c r="BH12" s="245"/>
      <c r="BI12" s="245"/>
      <c r="BJ12" s="245"/>
      <c r="BK12" s="245"/>
      <c r="BL12" s="245"/>
      <c r="BM12" s="299">
        <f t="shared" si="2"/>
        <v>45961</v>
      </c>
      <c r="BO12" s="382"/>
      <c r="BZ12" s="8" t="s">
        <v>773</v>
      </c>
      <c r="CA12" s="58" t="s">
        <v>773</v>
      </c>
      <c r="CB12" s="14" t="s">
        <v>760</v>
      </c>
      <c r="CC12" s="1" t="s">
        <v>760</v>
      </c>
      <c r="CD12" s="14" t="s">
        <v>63</v>
      </c>
      <c r="CE12" s="39">
        <v>44317</v>
      </c>
      <c r="CF12" s="11">
        <v>45961</v>
      </c>
      <c r="CG12" s="2">
        <f t="shared" si="3"/>
        <v>44317</v>
      </c>
      <c r="CH12" s="11">
        <f t="shared" si="4"/>
        <v>45961</v>
      </c>
      <c r="CI12" s="45" t="s">
        <v>2</v>
      </c>
      <c r="CJ12" s="52" t="s">
        <v>775</v>
      </c>
      <c r="CK12" s="52" t="s">
        <v>17</v>
      </c>
      <c r="CL12" s="365" t="s">
        <v>13</v>
      </c>
      <c r="CM12" s="370"/>
      <c r="CN12" s="52"/>
      <c r="CO12" s="38">
        <f>CQ12-90</f>
        <v>44017</v>
      </c>
      <c r="CP12" s="38">
        <f t="shared" si="5"/>
        <v>44013</v>
      </c>
      <c r="CQ12" s="38">
        <f t="shared" si="6"/>
        <v>44107</v>
      </c>
      <c r="CR12" s="38">
        <f t="shared" si="7"/>
        <v>44105</v>
      </c>
      <c r="CS12" s="38">
        <f>CU12-210</f>
        <v>44107</v>
      </c>
      <c r="CT12" s="38">
        <f t="shared" si="8"/>
        <v>44105</v>
      </c>
      <c r="CU12" s="38">
        <f t="shared" si="9"/>
        <v>44317</v>
      </c>
      <c r="CV12" s="38">
        <f t="shared" si="10"/>
        <v>44317</v>
      </c>
    </row>
    <row r="13" spans="1:100" s="28" customFormat="1" ht="33" customHeight="1">
      <c r="A13" s="304" t="s">
        <v>776</v>
      </c>
      <c r="B13" s="130" t="s">
        <v>763</v>
      </c>
      <c r="C13" s="131" t="s">
        <v>777</v>
      </c>
      <c r="D13" s="132" t="str">
        <f t="shared" ca="1" si="1"/>
        <v>En cours</v>
      </c>
      <c r="E13" s="244"/>
      <c r="F13" s="245"/>
      <c r="G13" s="245"/>
      <c r="H13" s="245"/>
      <c r="I13" s="245"/>
      <c r="J13" s="245"/>
      <c r="K13" s="245"/>
      <c r="L13" s="245"/>
      <c r="M13" s="245"/>
      <c r="N13" s="245"/>
      <c r="O13" s="245"/>
      <c r="P13" s="245"/>
      <c r="Q13" s="245"/>
      <c r="R13" s="245"/>
      <c r="S13" s="245"/>
      <c r="T13" s="245"/>
      <c r="U13" s="245"/>
      <c r="V13" s="245"/>
      <c r="W13" s="245"/>
      <c r="X13" s="245"/>
      <c r="Y13" s="245"/>
      <c r="Z13" s="245"/>
      <c r="AA13" s="245"/>
      <c r="AB13" s="245"/>
      <c r="AC13" s="245"/>
      <c r="AD13" s="245"/>
      <c r="AE13" s="245"/>
      <c r="AF13" s="245"/>
      <c r="AG13" s="245"/>
      <c r="AH13" s="245"/>
      <c r="AI13" s="245"/>
      <c r="AJ13" s="245"/>
      <c r="AK13" s="245"/>
      <c r="AL13" s="245"/>
      <c r="AM13" s="245"/>
      <c r="AN13" s="245"/>
      <c r="AO13" s="245"/>
      <c r="AP13" s="245"/>
      <c r="AQ13" s="245"/>
      <c r="AR13" s="245"/>
      <c r="AS13" s="245"/>
      <c r="AT13" s="245"/>
      <c r="AU13" s="245"/>
      <c r="AV13" s="245"/>
      <c r="AW13" s="245"/>
      <c r="AX13" s="245"/>
      <c r="AY13" s="245"/>
      <c r="AZ13" s="245"/>
      <c r="BA13" s="245"/>
      <c r="BB13" s="245"/>
      <c r="BC13" s="245"/>
      <c r="BD13" s="245"/>
      <c r="BE13" s="245"/>
      <c r="BF13" s="245"/>
      <c r="BG13" s="245"/>
      <c r="BH13" s="245"/>
      <c r="BI13" s="245"/>
      <c r="BJ13" s="245"/>
      <c r="BK13" s="245"/>
      <c r="BL13" s="245"/>
      <c r="BM13" s="299">
        <f t="shared" si="2"/>
        <v>47483</v>
      </c>
      <c r="BO13" s="382"/>
      <c r="BZ13" s="8" t="s">
        <v>773</v>
      </c>
      <c r="CA13" s="58" t="s">
        <v>776</v>
      </c>
      <c r="CB13" s="14" t="s">
        <v>760</v>
      </c>
      <c r="CC13" s="1"/>
      <c r="CD13" s="14" t="s">
        <v>63</v>
      </c>
      <c r="CE13" s="39">
        <v>46023</v>
      </c>
      <c r="CF13" s="2">
        <v>47483</v>
      </c>
      <c r="CG13" s="2">
        <f t="shared" si="3"/>
        <v>46023</v>
      </c>
      <c r="CH13" s="11">
        <f t="shared" si="4"/>
        <v>47483</v>
      </c>
      <c r="CI13" s="45" t="s">
        <v>2</v>
      </c>
      <c r="CJ13" s="52" t="s">
        <v>775</v>
      </c>
      <c r="CK13" s="52" t="s">
        <v>17</v>
      </c>
      <c r="CL13" s="365" t="s">
        <v>13</v>
      </c>
      <c r="CM13" s="370"/>
      <c r="CN13" s="52"/>
      <c r="CO13" s="40">
        <f>CQ13-120</f>
        <v>45693</v>
      </c>
      <c r="CP13" s="40">
        <f t="shared" si="5"/>
        <v>45689</v>
      </c>
      <c r="CQ13" s="40">
        <f t="shared" si="6"/>
        <v>45813</v>
      </c>
      <c r="CR13" s="40">
        <f t="shared" si="7"/>
        <v>45809</v>
      </c>
      <c r="CS13" s="40">
        <f>CU13-210</f>
        <v>45813</v>
      </c>
      <c r="CT13" s="40">
        <f t="shared" si="8"/>
        <v>45809</v>
      </c>
      <c r="CU13" s="40">
        <f t="shared" si="9"/>
        <v>46023</v>
      </c>
      <c r="CV13" s="40">
        <f t="shared" si="10"/>
        <v>46023</v>
      </c>
    </row>
    <row r="14" spans="1:100" s="28" customFormat="1" ht="33" customHeight="1">
      <c r="A14" s="304" t="s">
        <v>778</v>
      </c>
      <c r="B14" s="130" t="s">
        <v>763</v>
      </c>
      <c r="C14" s="131" t="s">
        <v>779</v>
      </c>
      <c r="D14" s="132" t="str">
        <f t="shared" ca="1" si="1"/>
        <v>En cours</v>
      </c>
      <c r="E14" s="244"/>
      <c r="F14" s="245"/>
      <c r="G14" s="245"/>
      <c r="H14" s="245"/>
      <c r="I14" s="245"/>
      <c r="J14" s="245"/>
      <c r="K14" s="245"/>
      <c r="L14" s="245"/>
      <c r="M14" s="245"/>
      <c r="N14" s="245"/>
      <c r="O14" s="245"/>
      <c r="P14" s="245"/>
      <c r="Q14" s="245"/>
      <c r="R14" s="245"/>
      <c r="S14" s="245"/>
      <c r="T14" s="245"/>
      <c r="U14" s="245"/>
      <c r="V14" s="245"/>
      <c r="W14" s="245"/>
      <c r="X14" s="245"/>
      <c r="Y14" s="245"/>
      <c r="Z14" s="245"/>
      <c r="AA14" s="245"/>
      <c r="AB14" s="245"/>
      <c r="AC14" s="245"/>
      <c r="AD14" s="245"/>
      <c r="AE14" s="245"/>
      <c r="AF14" s="245"/>
      <c r="AG14" s="245"/>
      <c r="AH14" s="245"/>
      <c r="AI14" s="245"/>
      <c r="AJ14" s="245"/>
      <c r="AK14" s="245"/>
      <c r="AL14" s="245"/>
      <c r="AM14" s="245"/>
      <c r="AN14" s="245"/>
      <c r="AO14" s="245"/>
      <c r="AP14" s="245"/>
      <c r="AQ14" s="245"/>
      <c r="AR14" s="245"/>
      <c r="AS14" s="245"/>
      <c r="AT14" s="245"/>
      <c r="AU14" s="245"/>
      <c r="AV14" s="245"/>
      <c r="AW14" s="245"/>
      <c r="AX14" s="245"/>
      <c r="AY14" s="245"/>
      <c r="AZ14" s="245"/>
      <c r="BA14" s="245"/>
      <c r="BB14" s="245"/>
      <c r="BC14" s="245"/>
      <c r="BD14" s="245"/>
      <c r="BE14" s="245"/>
      <c r="BF14" s="245"/>
      <c r="BG14" s="245"/>
      <c r="BH14" s="245"/>
      <c r="BI14" s="245"/>
      <c r="BJ14" s="245"/>
      <c r="BK14" s="245"/>
      <c r="BL14" s="245"/>
      <c r="BM14" s="299">
        <f t="shared" si="2"/>
        <v>46874</v>
      </c>
      <c r="BO14" s="382"/>
      <c r="BZ14" s="8" t="s">
        <v>780</v>
      </c>
      <c r="CA14" s="58" t="s">
        <v>778</v>
      </c>
      <c r="CB14" s="14" t="s">
        <v>760</v>
      </c>
      <c r="CC14" s="1" t="s">
        <v>760</v>
      </c>
      <c r="CD14" s="14" t="s">
        <v>63</v>
      </c>
      <c r="CE14" s="39">
        <v>45414</v>
      </c>
      <c r="CF14" s="11">
        <v>46874</v>
      </c>
      <c r="CG14" s="2">
        <f t="shared" si="3"/>
        <v>45413</v>
      </c>
      <c r="CH14" s="11">
        <f t="shared" si="4"/>
        <v>46874</v>
      </c>
      <c r="CI14" s="45" t="s">
        <v>2</v>
      </c>
      <c r="CJ14" s="52" t="s">
        <v>781</v>
      </c>
      <c r="CK14" s="52" t="s">
        <v>17</v>
      </c>
      <c r="CL14" s="365" t="s">
        <v>13</v>
      </c>
      <c r="CM14" s="370"/>
      <c r="CN14" s="52" t="s">
        <v>10</v>
      </c>
      <c r="CO14" s="38">
        <f>CQ14-90</f>
        <v>45054</v>
      </c>
      <c r="CP14" s="38">
        <f t="shared" si="5"/>
        <v>45047</v>
      </c>
      <c r="CQ14" s="38">
        <f t="shared" si="6"/>
        <v>45144</v>
      </c>
      <c r="CR14" s="38">
        <f t="shared" si="7"/>
        <v>45139</v>
      </c>
      <c r="CS14" s="38">
        <f>CU14-270</f>
        <v>45144</v>
      </c>
      <c r="CT14" s="38">
        <f t="shared" si="8"/>
        <v>45139</v>
      </c>
      <c r="CU14" s="38">
        <f t="shared" si="9"/>
        <v>45414</v>
      </c>
      <c r="CV14" s="38">
        <f t="shared" si="10"/>
        <v>45413</v>
      </c>
    </row>
    <row r="15" spans="1:100" s="28" customFormat="1" ht="33" customHeight="1">
      <c r="A15" s="304" t="s">
        <v>65</v>
      </c>
      <c r="B15" s="130" t="s">
        <v>763</v>
      </c>
      <c r="C15" s="131" t="s">
        <v>779</v>
      </c>
      <c r="D15" s="132" t="str">
        <f t="shared" ca="1" si="1"/>
        <v>À venir</v>
      </c>
      <c r="E15" s="244"/>
      <c r="F15" s="245"/>
      <c r="G15" s="245"/>
      <c r="H15" s="245"/>
      <c r="I15" s="245"/>
      <c r="J15" s="245"/>
      <c r="K15" s="245"/>
      <c r="L15" s="245"/>
      <c r="M15" s="245"/>
      <c r="N15" s="245"/>
      <c r="O15" s="245"/>
      <c r="P15" s="245"/>
      <c r="Q15" s="245"/>
      <c r="R15" s="245"/>
      <c r="S15" s="245"/>
      <c r="T15" s="245"/>
      <c r="U15" s="245"/>
      <c r="V15" s="245"/>
      <c r="W15" s="245"/>
      <c r="X15" s="245"/>
      <c r="Y15" s="245"/>
      <c r="Z15" s="245"/>
      <c r="AA15" s="245"/>
      <c r="AB15" s="245"/>
      <c r="AC15" s="245"/>
      <c r="AD15" s="245"/>
      <c r="AE15" s="245"/>
      <c r="AF15" s="245"/>
      <c r="AG15" s="245"/>
      <c r="AH15" s="245"/>
      <c r="AI15" s="245"/>
      <c r="AJ15" s="245"/>
      <c r="AK15" s="245"/>
      <c r="AL15" s="245"/>
      <c r="AM15" s="245"/>
      <c r="AN15" s="245"/>
      <c r="AO15" s="245"/>
      <c r="AP15" s="245"/>
      <c r="AQ15" s="245"/>
      <c r="AR15" s="245"/>
      <c r="AS15" s="245"/>
      <c r="AT15" s="245"/>
      <c r="AU15" s="245"/>
      <c r="AV15" s="245"/>
      <c r="AW15" s="245"/>
      <c r="AX15" s="245"/>
      <c r="AY15" s="245"/>
      <c r="AZ15" s="245"/>
      <c r="BA15" s="245"/>
      <c r="BB15" s="245"/>
      <c r="BC15" s="245"/>
      <c r="BD15" s="245"/>
      <c r="BE15" s="245"/>
      <c r="BF15" s="245"/>
      <c r="BG15" s="245"/>
      <c r="BH15" s="245"/>
      <c r="BI15" s="245"/>
      <c r="BJ15" s="245"/>
      <c r="BK15" s="245"/>
      <c r="BL15" s="245"/>
      <c r="BM15" s="299">
        <f t="shared" si="2"/>
        <v>48335</v>
      </c>
      <c r="BO15" s="382"/>
      <c r="BZ15" s="8" t="s">
        <v>780</v>
      </c>
      <c r="CA15" s="58" t="s">
        <v>70</v>
      </c>
      <c r="CB15" s="14" t="s">
        <v>760</v>
      </c>
      <c r="CC15" s="1"/>
      <c r="CD15" s="14"/>
      <c r="CE15" s="39">
        <f>CF14+1</f>
        <v>46875</v>
      </c>
      <c r="CF15" s="11">
        <f>CE15+1460</f>
        <v>48335</v>
      </c>
      <c r="CG15" s="2">
        <f t="shared" ref="CG15" si="19">IF(DAY(CE15)&lt;=15,DATE(YEAR(CE15),MONTH(CE15),1),EOMONTH(CE15,0))</f>
        <v>46874</v>
      </c>
      <c r="CH15" s="11">
        <f t="shared" ref="CH15" si="20">IF(DAY(CF15)&lt;=15,DATE(YEAR(CF15),MONTH(CF15),1),EOMONTH(CF15,0))</f>
        <v>48335</v>
      </c>
      <c r="CI15" s="45" t="s">
        <v>2</v>
      </c>
      <c r="CJ15" s="52" t="s">
        <v>781</v>
      </c>
      <c r="CK15" s="52" t="s">
        <v>17</v>
      </c>
      <c r="CL15" s="365" t="s">
        <v>13</v>
      </c>
      <c r="CM15" s="370"/>
      <c r="CN15" s="52" t="s">
        <v>10</v>
      </c>
      <c r="CO15" s="38">
        <v>46447</v>
      </c>
      <c r="CP15" s="38">
        <f t="shared" ref="CP15" si="21">IF(DAY(CO15)&lt;=15,DATE(YEAR(CO15),MONTH(CO15),1),EOMONTH(CO15,0))</f>
        <v>46447</v>
      </c>
      <c r="CQ15" s="38">
        <f t="shared" ref="CQ15" si="22">CS15</f>
        <v>46605</v>
      </c>
      <c r="CR15" s="38">
        <f t="shared" ref="CR15" si="23">IF(DAY(CQ15)&lt;=15,DATE(YEAR(CQ15),MONTH(CQ15),1),EOMONTH(CQ15,0))</f>
        <v>46600</v>
      </c>
      <c r="CS15" s="38">
        <f>CU15-270</f>
        <v>46605</v>
      </c>
      <c r="CT15" s="38">
        <f t="shared" ref="CT15" si="24">IF(DAY(CS15)&lt;=15,DATE(YEAR(CS15),MONTH(CS15),1),EOMONTH(CS15,0))</f>
        <v>46600</v>
      </c>
      <c r="CU15" s="38">
        <f t="shared" ref="CU15" si="25">CE15</f>
        <v>46875</v>
      </c>
      <c r="CV15" s="38">
        <f t="shared" ref="CV15" si="26">IF(DAY(CU15)&lt;=15,DATE(YEAR(CU15),MONTH(CU15),1),EOMONTH(CU15,0))</f>
        <v>46874</v>
      </c>
    </row>
    <row r="16" spans="1:100" s="28" customFormat="1" ht="33" hidden="1" customHeight="1">
      <c r="A16" s="385" t="s">
        <v>782</v>
      </c>
      <c r="B16" s="130" t="s">
        <v>763</v>
      </c>
      <c r="C16" s="131" t="s">
        <v>783</v>
      </c>
      <c r="D16" s="132" t="str">
        <f t="shared" ca="1" si="1"/>
        <v>En cours</v>
      </c>
      <c r="E16" s="244"/>
      <c r="F16" s="245"/>
      <c r="G16" s="245"/>
      <c r="H16" s="245"/>
      <c r="I16" s="245"/>
      <c r="J16" s="245"/>
      <c r="K16" s="245"/>
      <c r="L16" s="245"/>
      <c r="M16" s="245"/>
      <c r="N16" s="245"/>
      <c r="O16" s="245"/>
      <c r="P16" s="245"/>
      <c r="Q16" s="245"/>
      <c r="R16" s="245"/>
      <c r="S16" s="245"/>
      <c r="T16" s="245"/>
      <c r="U16" s="245"/>
      <c r="V16" s="245"/>
      <c r="W16" s="245"/>
      <c r="X16" s="245"/>
      <c r="Y16" s="245"/>
      <c r="Z16" s="245"/>
      <c r="AA16" s="245"/>
      <c r="AB16" s="245"/>
      <c r="AC16" s="245"/>
      <c r="AD16" s="245"/>
      <c r="AE16" s="245"/>
      <c r="AF16" s="245"/>
      <c r="AG16" s="245"/>
      <c r="AH16" s="245"/>
      <c r="AI16" s="245"/>
      <c r="AJ16" s="245"/>
      <c r="AK16" s="245"/>
      <c r="AL16" s="245"/>
      <c r="AM16" s="245"/>
      <c r="AN16" s="245"/>
      <c r="AO16" s="245"/>
      <c r="AP16" s="245"/>
      <c r="AQ16" s="245"/>
      <c r="AR16" s="245"/>
      <c r="AS16" s="245"/>
      <c r="AT16" s="245"/>
      <c r="AU16" s="245"/>
      <c r="AV16" s="245"/>
      <c r="AW16" s="245"/>
      <c r="AX16" s="245"/>
      <c r="AY16" s="245"/>
      <c r="AZ16" s="245"/>
      <c r="BA16" s="245"/>
      <c r="BB16" s="245"/>
      <c r="BC16" s="245"/>
      <c r="BD16" s="245"/>
      <c r="BE16" s="245"/>
      <c r="BF16" s="245"/>
      <c r="BG16" s="245"/>
      <c r="BH16" s="245"/>
      <c r="BI16" s="245"/>
      <c r="BJ16" s="245"/>
      <c r="BK16" s="245"/>
      <c r="BL16" s="245"/>
      <c r="BM16" s="299">
        <f t="shared" si="2"/>
        <v>46873.000243055554</v>
      </c>
      <c r="BO16" s="382"/>
      <c r="BZ16" s="58" t="s">
        <v>778</v>
      </c>
      <c r="CA16" s="381" t="s">
        <v>782</v>
      </c>
      <c r="CB16" s="14" t="s">
        <v>760</v>
      </c>
      <c r="CC16" s="1"/>
      <c r="CD16" s="14"/>
      <c r="CE16" s="39">
        <v>45778.000243055554</v>
      </c>
      <c r="CF16" s="11">
        <v>46873.000243055554</v>
      </c>
      <c r="CG16" s="2">
        <f t="shared" ref="CG16" si="27">IF(DAY(CE16)&lt;=15,DATE(YEAR(CE16),MONTH(CE16),1),EOMONTH(CE16,0))</f>
        <v>45778</v>
      </c>
      <c r="CH16" s="11">
        <f t="shared" ref="CH16" si="28">IF(DAY(CF16)&lt;=15,DATE(YEAR(CF16),MONTH(CF16),1),EOMONTH(CF16,0))</f>
        <v>46873</v>
      </c>
      <c r="CI16" s="45"/>
      <c r="CJ16" s="52"/>
      <c r="CK16" s="52" t="s">
        <v>18</v>
      </c>
      <c r="CL16" s="365"/>
      <c r="CM16" s="370"/>
      <c r="CN16" s="52"/>
      <c r="CO16" s="38">
        <f>CQ16-90</f>
        <v>45418.000243055554</v>
      </c>
      <c r="CP16" s="38">
        <f t="shared" ref="CP16" si="29">IF(DAY(CO16)&lt;=15,DATE(YEAR(CO16),MONTH(CO16),1),EOMONTH(CO16,0))</f>
        <v>45413</v>
      </c>
      <c r="CQ16" s="38">
        <f t="shared" ref="CQ16" si="30">CS16</f>
        <v>45508.000243055554</v>
      </c>
      <c r="CR16" s="38">
        <f t="shared" ref="CR16" si="31">IF(DAY(CQ16)&lt;=15,DATE(YEAR(CQ16),MONTH(CQ16),1),EOMONTH(CQ16,0))</f>
        <v>45505</v>
      </c>
      <c r="CS16" s="38">
        <f>CU16-270</f>
        <v>45508.000243055554</v>
      </c>
      <c r="CT16" s="38">
        <f t="shared" ref="CT16" si="32">IF(DAY(CS16)&lt;=15,DATE(YEAR(CS16),MONTH(CS16),1),EOMONTH(CS16,0))</f>
        <v>45505</v>
      </c>
      <c r="CU16" s="38">
        <f t="shared" ref="CU16" si="33">CE16</f>
        <v>45778.000243055554</v>
      </c>
      <c r="CV16" s="38">
        <f t="shared" ref="CV16" si="34">IF(DAY(CU16)&lt;=15,DATE(YEAR(CU16),MONTH(CU16),1),EOMONTH(CU16,0))</f>
        <v>45778</v>
      </c>
    </row>
    <row r="17" spans="1:100" s="28" customFormat="1" ht="33" customHeight="1">
      <c r="A17" s="304" t="s">
        <v>784</v>
      </c>
      <c r="B17" s="130" t="s">
        <v>673</v>
      </c>
      <c r="C17" s="131" t="s">
        <v>785</v>
      </c>
      <c r="D17" s="132" t="str">
        <f t="shared" ca="1" si="1"/>
        <v>En cours</v>
      </c>
      <c r="E17" s="244"/>
      <c r="F17" s="245"/>
      <c r="G17" s="245"/>
      <c r="H17" s="245"/>
      <c r="I17" s="245"/>
      <c r="J17" s="245"/>
      <c r="K17" s="245"/>
      <c r="L17" s="245"/>
      <c r="M17" s="245"/>
      <c r="N17" s="245"/>
      <c r="O17" s="245"/>
      <c r="P17" s="245"/>
      <c r="Q17" s="245"/>
      <c r="R17" s="245"/>
      <c r="S17" s="245"/>
      <c r="T17" s="245"/>
      <c r="U17" s="245"/>
      <c r="V17" s="245"/>
      <c r="W17" s="245"/>
      <c r="X17" s="245"/>
      <c r="Y17" s="245"/>
      <c r="Z17" s="245"/>
      <c r="AA17" s="245"/>
      <c r="AB17" s="245"/>
      <c r="AC17" s="245"/>
      <c r="AD17" s="245"/>
      <c r="AE17" s="245"/>
      <c r="AF17" s="245"/>
      <c r="AG17" s="245"/>
      <c r="AH17" s="245"/>
      <c r="AI17" s="245"/>
      <c r="AJ17" s="245"/>
      <c r="AK17" s="245"/>
      <c r="AL17" s="245"/>
      <c r="AM17" s="245"/>
      <c r="AN17" s="245"/>
      <c r="AO17" s="245"/>
      <c r="AP17" s="245"/>
      <c r="AQ17" s="245"/>
      <c r="AR17" s="245"/>
      <c r="AS17" s="245"/>
      <c r="AT17" s="245"/>
      <c r="AU17" s="245"/>
      <c r="AV17" s="245"/>
      <c r="AW17" s="245"/>
      <c r="AX17" s="245"/>
      <c r="AY17" s="245"/>
      <c r="AZ17" s="245"/>
      <c r="BA17" s="245"/>
      <c r="BB17" s="245"/>
      <c r="BC17" s="245"/>
      <c r="BD17" s="245"/>
      <c r="BE17" s="245"/>
      <c r="BF17" s="245"/>
      <c r="BG17" s="245"/>
      <c r="BH17" s="245"/>
      <c r="BI17" s="245"/>
      <c r="BJ17" s="245"/>
      <c r="BK17" s="245"/>
      <c r="BL17" s="245"/>
      <c r="BM17" s="299">
        <f t="shared" si="2"/>
        <v>46387</v>
      </c>
      <c r="BO17" s="382"/>
      <c r="BZ17" s="8" t="s">
        <v>786</v>
      </c>
      <c r="CA17" s="58" t="s">
        <v>784</v>
      </c>
      <c r="CB17" s="14" t="s">
        <v>760</v>
      </c>
      <c r="CC17" s="1" t="s">
        <v>760</v>
      </c>
      <c r="CD17" s="14" t="s">
        <v>63</v>
      </c>
      <c r="CE17" s="39">
        <v>44927</v>
      </c>
      <c r="CF17" s="11">
        <v>46387</v>
      </c>
      <c r="CG17" s="2">
        <f t="shared" si="3"/>
        <v>44927</v>
      </c>
      <c r="CH17" s="11">
        <f t="shared" si="4"/>
        <v>46387</v>
      </c>
      <c r="CI17" s="45" t="s">
        <v>2</v>
      </c>
      <c r="CJ17" s="52" t="s">
        <v>787</v>
      </c>
      <c r="CK17" s="52" t="s">
        <v>19</v>
      </c>
      <c r="CL17" s="365" t="s">
        <v>13</v>
      </c>
      <c r="CM17" s="370"/>
      <c r="CN17" s="52"/>
      <c r="CO17" s="38">
        <f>CQ17-60</f>
        <v>44657</v>
      </c>
      <c r="CP17" s="38">
        <f t="shared" si="5"/>
        <v>44652</v>
      </c>
      <c r="CQ17" s="38">
        <f t="shared" si="6"/>
        <v>44717</v>
      </c>
      <c r="CR17" s="38">
        <f t="shared" si="7"/>
        <v>44713</v>
      </c>
      <c r="CS17" s="38">
        <f>CU17-210</f>
        <v>44717</v>
      </c>
      <c r="CT17" s="38">
        <f t="shared" si="8"/>
        <v>44713</v>
      </c>
      <c r="CU17" s="38">
        <f t="shared" si="9"/>
        <v>44927</v>
      </c>
      <c r="CV17" s="38">
        <f t="shared" si="10"/>
        <v>44927</v>
      </c>
    </row>
    <row r="18" spans="1:100" s="28" customFormat="1" ht="33" customHeight="1">
      <c r="A18" s="304" t="s">
        <v>65</v>
      </c>
      <c r="B18" s="130" t="s">
        <v>673</v>
      </c>
      <c r="C18" s="131" t="s">
        <v>785</v>
      </c>
      <c r="D18" s="132" t="str">
        <f t="shared" ca="1" si="1"/>
        <v>À venir</v>
      </c>
      <c r="E18" s="244"/>
      <c r="F18" s="245"/>
      <c r="G18" s="245"/>
      <c r="H18" s="245"/>
      <c r="I18" s="245"/>
      <c r="J18" s="245"/>
      <c r="K18" s="245"/>
      <c r="L18" s="245"/>
      <c r="M18" s="245"/>
      <c r="N18" s="245"/>
      <c r="O18" s="245"/>
      <c r="P18" s="245"/>
      <c r="Q18" s="245"/>
      <c r="R18" s="245"/>
      <c r="S18" s="245"/>
      <c r="T18" s="245"/>
      <c r="U18" s="245"/>
      <c r="V18" s="245"/>
      <c r="W18" s="245"/>
      <c r="X18" s="245"/>
      <c r="Y18" s="245"/>
      <c r="Z18" s="245"/>
      <c r="AA18" s="245"/>
      <c r="AB18" s="245"/>
      <c r="AC18" s="245"/>
      <c r="AD18" s="245"/>
      <c r="AE18" s="245"/>
      <c r="AF18" s="245"/>
      <c r="AG18" s="245"/>
      <c r="AH18" s="245"/>
      <c r="AI18" s="245"/>
      <c r="AJ18" s="245"/>
      <c r="AK18" s="245"/>
      <c r="AL18" s="245"/>
      <c r="AM18" s="245"/>
      <c r="AN18" s="245"/>
      <c r="AO18" s="245"/>
      <c r="AP18" s="245"/>
      <c r="AQ18" s="245"/>
      <c r="AR18" s="245"/>
      <c r="AS18" s="245"/>
      <c r="AT18" s="245"/>
      <c r="AU18" s="245"/>
      <c r="AV18" s="245"/>
      <c r="AW18" s="245"/>
      <c r="AX18" s="245"/>
      <c r="AY18" s="245"/>
      <c r="AZ18" s="245"/>
      <c r="BA18" s="245"/>
      <c r="BB18" s="245"/>
      <c r="BC18" s="245"/>
      <c r="BD18" s="245"/>
      <c r="BE18" s="245"/>
      <c r="BF18" s="245"/>
      <c r="BG18" s="245"/>
      <c r="BH18" s="245"/>
      <c r="BI18" s="245"/>
      <c r="BJ18" s="245"/>
      <c r="BK18" s="245"/>
      <c r="BL18" s="245"/>
      <c r="BM18" s="299">
        <f t="shared" si="2"/>
        <v>47847</v>
      </c>
      <c r="BO18" s="382"/>
      <c r="BZ18" s="58" t="s">
        <v>784</v>
      </c>
      <c r="CA18" s="58" t="s">
        <v>70</v>
      </c>
      <c r="CB18" s="14" t="s">
        <v>760</v>
      </c>
      <c r="CC18" s="1"/>
      <c r="CD18" s="14"/>
      <c r="CE18" s="11">
        <v>46387</v>
      </c>
      <c r="CF18" s="11">
        <f>CE18+1460</f>
        <v>47847</v>
      </c>
      <c r="CG18" s="2">
        <f t="shared" ref="CG18" si="35">IF(DAY(CE18)&lt;=15,DATE(YEAR(CE18),MONTH(CE18),1),EOMONTH(CE18,0))</f>
        <v>46387</v>
      </c>
      <c r="CH18" s="11">
        <f t="shared" ref="CH18" si="36">IF(DAY(CF18)&lt;=15,DATE(YEAR(CF18),MONTH(CF18),1),EOMONTH(CF18,0))</f>
        <v>47848</v>
      </c>
      <c r="CI18" s="45"/>
      <c r="CJ18" s="52"/>
      <c r="CK18" s="52"/>
      <c r="CL18" s="365"/>
      <c r="CM18" s="370"/>
      <c r="CN18" s="52"/>
      <c r="CO18" s="38">
        <v>46058</v>
      </c>
      <c r="CP18" s="38">
        <f t="shared" ref="CP18" si="37">IF(DAY(CO18)&lt;=15,DATE(YEAR(CO18),MONTH(CO18),1),EOMONTH(CO18,0))</f>
        <v>46054</v>
      </c>
      <c r="CQ18" s="38">
        <f t="shared" ref="CQ18" si="38">CS18</f>
        <v>46177</v>
      </c>
      <c r="CR18" s="38">
        <f t="shared" ref="CR18" si="39">IF(DAY(CQ18)&lt;=15,DATE(YEAR(CQ18),MONTH(CQ18),1),EOMONTH(CQ18,0))</f>
        <v>46174</v>
      </c>
      <c r="CS18" s="38">
        <f>CU18-210</f>
        <v>46177</v>
      </c>
      <c r="CT18" s="38">
        <f t="shared" ref="CT18" si="40">IF(DAY(CS18)&lt;=15,DATE(YEAR(CS18),MONTH(CS18),1),EOMONTH(CS18,0))</f>
        <v>46174</v>
      </c>
      <c r="CU18" s="38">
        <f t="shared" ref="CU18" si="41">CE18</f>
        <v>46387</v>
      </c>
      <c r="CV18" s="38">
        <f t="shared" ref="CV18" si="42">IF(DAY(CU18)&lt;=15,DATE(YEAR(CU18),MONTH(CU18),1),EOMONTH(CU18,0))</f>
        <v>46387</v>
      </c>
    </row>
    <row r="19" spans="1:100" s="28" customFormat="1" ht="52.5" customHeight="1">
      <c r="A19" s="304" t="s">
        <v>788</v>
      </c>
      <c r="B19" s="130" t="s">
        <v>789</v>
      </c>
      <c r="C19" s="131" t="s">
        <v>790</v>
      </c>
      <c r="D19" s="132" t="str">
        <f t="shared" ca="1" si="1"/>
        <v>En cours</v>
      </c>
      <c r="E19" s="244"/>
      <c r="F19" s="245"/>
      <c r="G19" s="245"/>
      <c r="H19" s="245"/>
      <c r="I19" s="245"/>
      <c r="J19" s="245"/>
      <c r="K19" s="245"/>
      <c r="L19" s="245"/>
      <c r="M19" s="245"/>
      <c r="N19" s="245"/>
      <c r="O19" s="245"/>
      <c r="P19" s="245"/>
      <c r="Q19" s="245"/>
      <c r="R19" s="245"/>
      <c r="S19" s="245"/>
      <c r="T19" s="245"/>
      <c r="U19" s="245"/>
      <c r="V19" s="245"/>
      <c r="W19" s="245"/>
      <c r="X19" s="245"/>
      <c r="Y19" s="245"/>
      <c r="Z19" s="245"/>
      <c r="AA19" s="245"/>
      <c r="AB19" s="245"/>
      <c r="AC19" s="245"/>
      <c r="AD19" s="245"/>
      <c r="AE19" s="245"/>
      <c r="AF19" s="245"/>
      <c r="AG19" s="245"/>
      <c r="AH19" s="245"/>
      <c r="AI19" s="245"/>
      <c r="AJ19" s="245"/>
      <c r="AK19" s="245"/>
      <c r="AL19" s="245"/>
      <c r="AM19" s="245"/>
      <c r="AN19" s="245"/>
      <c r="AO19" s="245"/>
      <c r="AP19" s="245"/>
      <c r="AQ19" s="245"/>
      <c r="AR19" s="245"/>
      <c r="AS19" s="245"/>
      <c r="AT19" s="245"/>
      <c r="AU19" s="245"/>
      <c r="AV19" s="245"/>
      <c r="AW19" s="245"/>
      <c r="AX19" s="245"/>
      <c r="AY19" s="245"/>
      <c r="AZ19" s="245"/>
      <c r="BA19" s="245"/>
      <c r="BB19" s="245"/>
      <c r="BC19" s="245"/>
      <c r="BD19" s="245"/>
      <c r="BE19" s="245"/>
      <c r="BF19" s="245"/>
      <c r="BG19" s="245"/>
      <c r="BH19" s="245"/>
      <c r="BI19" s="245"/>
      <c r="BJ19" s="245"/>
      <c r="BK19" s="245"/>
      <c r="BL19" s="245"/>
      <c r="BM19" s="299">
        <f t="shared" si="2"/>
        <v>46759</v>
      </c>
      <c r="BO19" s="382"/>
      <c r="BZ19" s="8" t="s">
        <v>791</v>
      </c>
      <c r="CA19" s="58" t="s">
        <v>788</v>
      </c>
      <c r="CB19" s="14" t="s">
        <v>760</v>
      </c>
      <c r="CC19" s="1" t="s">
        <v>760</v>
      </c>
      <c r="CD19" s="14" t="s">
        <v>63</v>
      </c>
      <c r="CE19" s="39">
        <v>45299</v>
      </c>
      <c r="CF19" s="11">
        <v>46759</v>
      </c>
      <c r="CG19" s="2">
        <f t="shared" si="3"/>
        <v>45292</v>
      </c>
      <c r="CH19" s="11">
        <f t="shared" si="4"/>
        <v>46753</v>
      </c>
      <c r="CI19" s="45" t="s">
        <v>2</v>
      </c>
      <c r="CJ19" s="52" t="s">
        <v>792</v>
      </c>
      <c r="CK19" s="52" t="s">
        <v>17</v>
      </c>
      <c r="CL19" s="365" t="s">
        <v>13</v>
      </c>
      <c r="CM19" s="370"/>
      <c r="CN19" s="52"/>
      <c r="CO19" s="38">
        <f>CQ19-60</f>
        <v>44999</v>
      </c>
      <c r="CP19" s="38">
        <f t="shared" si="5"/>
        <v>44986</v>
      </c>
      <c r="CQ19" s="38">
        <f t="shared" si="6"/>
        <v>45059</v>
      </c>
      <c r="CR19" s="38">
        <f t="shared" si="7"/>
        <v>45047</v>
      </c>
      <c r="CS19" s="38">
        <f>CU19-240</f>
        <v>45059</v>
      </c>
      <c r="CT19" s="38">
        <f t="shared" si="8"/>
        <v>45047</v>
      </c>
      <c r="CU19" s="38">
        <f t="shared" si="9"/>
        <v>45299</v>
      </c>
      <c r="CV19" s="38">
        <f t="shared" si="10"/>
        <v>45292</v>
      </c>
    </row>
    <row r="20" spans="1:100" s="28" customFormat="1" ht="44.25" customHeight="1">
      <c r="A20" s="304" t="s">
        <v>65</v>
      </c>
      <c r="B20" s="130" t="s">
        <v>789</v>
      </c>
      <c r="C20" s="131" t="s">
        <v>790</v>
      </c>
      <c r="D20" s="132" t="str">
        <f t="shared" ca="1" si="1"/>
        <v>À venir</v>
      </c>
      <c r="E20" s="244"/>
      <c r="F20" s="245"/>
      <c r="G20" s="245"/>
      <c r="H20" s="245"/>
      <c r="I20" s="245"/>
      <c r="J20" s="245"/>
      <c r="K20" s="245"/>
      <c r="L20" s="245"/>
      <c r="M20" s="245"/>
      <c r="N20" s="245"/>
      <c r="O20" s="245"/>
      <c r="P20" s="245"/>
      <c r="Q20" s="245"/>
      <c r="R20" s="245"/>
      <c r="S20" s="245"/>
      <c r="T20" s="245"/>
      <c r="U20" s="245"/>
      <c r="V20" s="245"/>
      <c r="W20" s="245"/>
      <c r="X20" s="245"/>
      <c r="Y20" s="245"/>
      <c r="Z20" s="245"/>
      <c r="AA20" s="245"/>
      <c r="AB20" s="245"/>
      <c r="AC20" s="245"/>
      <c r="AD20" s="245"/>
      <c r="AE20" s="245"/>
      <c r="AF20" s="245"/>
      <c r="AG20" s="245"/>
      <c r="AH20" s="245"/>
      <c r="AI20" s="245"/>
      <c r="AJ20" s="245"/>
      <c r="AK20" s="245"/>
      <c r="AL20" s="245"/>
      <c r="AM20" s="245"/>
      <c r="AN20" s="245"/>
      <c r="AO20" s="245"/>
      <c r="AP20" s="245"/>
      <c r="AQ20" s="245"/>
      <c r="AR20" s="245"/>
      <c r="AS20" s="245"/>
      <c r="AT20" s="245"/>
      <c r="AU20" s="245"/>
      <c r="AV20" s="245"/>
      <c r="AW20" s="245"/>
      <c r="AX20" s="245"/>
      <c r="AY20" s="245"/>
      <c r="AZ20" s="245"/>
      <c r="BA20" s="245"/>
      <c r="BB20" s="245"/>
      <c r="BC20" s="245"/>
      <c r="BD20" s="245"/>
      <c r="BE20" s="245"/>
      <c r="BF20" s="245"/>
      <c r="BG20" s="245"/>
      <c r="BH20" s="245"/>
      <c r="BI20" s="245"/>
      <c r="BJ20" s="245"/>
      <c r="BK20" s="245"/>
      <c r="BL20" s="245"/>
      <c r="BM20" s="299">
        <f t="shared" si="2"/>
        <v>48220</v>
      </c>
      <c r="BO20" s="382"/>
      <c r="BZ20" s="8" t="s">
        <v>791</v>
      </c>
      <c r="CA20" s="58" t="s">
        <v>70</v>
      </c>
      <c r="CB20" s="14" t="s">
        <v>760</v>
      </c>
      <c r="CC20" s="1"/>
      <c r="CD20" s="14"/>
      <c r="CE20" s="39">
        <f>CF19+1</f>
        <v>46760</v>
      </c>
      <c r="CF20" s="11">
        <f>CE20+1460</f>
        <v>48220</v>
      </c>
      <c r="CG20" s="2">
        <f t="shared" ref="CG20:CG21" si="43">IF(DAY(CE20)&lt;=15,DATE(YEAR(CE20),MONTH(CE20),1),EOMONTH(CE20,0))</f>
        <v>46753</v>
      </c>
      <c r="CH20" s="11">
        <f t="shared" ref="CH20:CH21" si="44">IF(DAY(CF20)&lt;=15,DATE(YEAR(CF20),MONTH(CF20),1),EOMONTH(CF20,0))</f>
        <v>48214</v>
      </c>
      <c r="CI20" s="45" t="s">
        <v>2</v>
      </c>
      <c r="CJ20" s="52" t="s">
        <v>792</v>
      </c>
      <c r="CK20" s="52" t="s">
        <v>17</v>
      </c>
      <c r="CL20" s="365" t="s">
        <v>13</v>
      </c>
      <c r="CM20" s="370"/>
      <c r="CN20" s="52"/>
      <c r="CO20" s="38">
        <v>46460</v>
      </c>
      <c r="CP20" s="38">
        <f t="shared" ref="CP20:CP21" si="45">IF(DAY(CO20)&lt;=15,DATE(YEAR(CO20),MONTH(CO20),1),EOMONTH(CO20,0))</f>
        <v>46447</v>
      </c>
      <c r="CQ20" s="38">
        <v>46581</v>
      </c>
      <c r="CR20" s="38">
        <f t="shared" ref="CR20:CR21" si="46">IF(DAY(CQ20)&lt;=15,DATE(YEAR(CQ20),MONTH(CQ20),1),EOMONTH(CQ20,0))</f>
        <v>46569</v>
      </c>
      <c r="CS20" s="38">
        <v>46582</v>
      </c>
      <c r="CT20" s="38">
        <f t="shared" ref="CT20:CT21" si="47">IF(DAY(CS20)&lt;=15,DATE(YEAR(CS20),MONTH(CS20),1),EOMONTH(CS20,0))</f>
        <v>46569</v>
      </c>
      <c r="CU20" s="38">
        <f t="shared" ref="CU20:CU21" si="48">CE20</f>
        <v>46760</v>
      </c>
      <c r="CV20" s="38">
        <f t="shared" ref="CV20:CV21" si="49">IF(DAY(CU20)&lt;=15,DATE(YEAR(CU20),MONTH(CU20),1),EOMONTH(CU20,0))</f>
        <v>46753</v>
      </c>
    </row>
    <row r="21" spans="1:100" s="28" customFormat="1" ht="46.5" customHeight="1">
      <c r="A21" s="304" t="s">
        <v>788</v>
      </c>
      <c r="B21" s="130" t="s">
        <v>789</v>
      </c>
      <c r="C21" s="131" t="s">
        <v>793</v>
      </c>
      <c r="D21" s="132" t="str">
        <f t="shared" ref="D21:D22" ca="1" si="50">IF(CF21&lt;TODAY(),"Terminé",(IF(CE21&gt;=TODAY(),"À venir","En cours")))</f>
        <v>En cours</v>
      </c>
      <c r="E21" s="244"/>
      <c r="F21" s="245"/>
      <c r="G21" s="245"/>
      <c r="H21" s="245"/>
      <c r="I21" s="245"/>
      <c r="J21" s="245"/>
      <c r="K21" s="245"/>
      <c r="L21" s="245"/>
      <c r="M21" s="245"/>
      <c r="N21" s="245"/>
      <c r="O21" s="245"/>
      <c r="P21" s="245"/>
      <c r="Q21" s="245"/>
      <c r="R21" s="245"/>
      <c r="S21" s="245"/>
      <c r="T21" s="245"/>
      <c r="U21" s="245"/>
      <c r="V21" s="245"/>
      <c r="W21" s="245"/>
      <c r="X21" s="245"/>
      <c r="Y21" s="245"/>
      <c r="Z21" s="245"/>
      <c r="AA21" s="245"/>
      <c r="AB21" s="245"/>
      <c r="AC21" s="245"/>
      <c r="AD21" s="245"/>
      <c r="AE21" s="245"/>
      <c r="AF21" s="245"/>
      <c r="AG21" s="245"/>
      <c r="AH21" s="245"/>
      <c r="AI21" s="245"/>
      <c r="AJ21" s="245"/>
      <c r="AK21" s="245"/>
      <c r="AL21" s="245"/>
      <c r="AM21" s="245"/>
      <c r="AN21" s="245"/>
      <c r="AO21" s="245"/>
      <c r="AP21" s="245"/>
      <c r="AQ21" s="245"/>
      <c r="AR21" s="245"/>
      <c r="AS21" s="245"/>
      <c r="AT21" s="245"/>
      <c r="AU21" s="245"/>
      <c r="AV21" s="245"/>
      <c r="AW21" s="245"/>
      <c r="AX21" s="245"/>
      <c r="AY21" s="245"/>
      <c r="AZ21" s="245"/>
      <c r="BA21" s="245"/>
      <c r="BB21" s="245"/>
      <c r="BC21" s="245"/>
      <c r="BD21" s="245"/>
      <c r="BE21" s="245"/>
      <c r="BF21" s="245"/>
      <c r="BG21" s="245"/>
      <c r="BH21" s="245"/>
      <c r="BI21" s="245"/>
      <c r="BJ21" s="245"/>
      <c r="BK21" s="245"/>
      <c r="BL21" s="245"/>
      <c r="BM21" s="299">
        <f t="shared" ref="BM21:BM22" si="51">CF21</f>
        <v>46941</v>
      </c>
      <c r="BO21" s="382"/>
      <c r="BZ21" s="8" t="s">
        <v>791</v>
      </c>
      <c r="CA21" s="58" t="s">
        <v>788</v>
      </c>
      <c r="CB21" s="14" t="s">
        <v>760</v>
      </c>
      <c r="CC21" s="1" t="s">
        <v>760</v>
      </c>
      <c r="CD21" s="14" t="s">
        <v>63</v>
      </c>
      <c r="CE21" s="39">
        <v>45299</v>
      </c>
      <c r="CF21" s="11">
        <v>46941</v>
      </c>
      <c r="CG21" s="2">
        <f t="shared" si="43"/>
        <v>45292</v>
      </c>
      <c r="CH21" s="11">
        <f t="shared" si="44"/>
        <v>46935</v>
      </c>
      <c r="CI21" s="45" t="s">
        <v>2</v>
      </c>
      <c r="CJ21" s="52" t="s">
        <v>792</v>
      </c>
      <c r="CK21" s="52" t="s">
        <v>17</v>
      </c>
      <c r="CL21" s="365" t="s">
        <v>13</v>
      </c>
      <c r="CM21" s="370"/>
      <c r="CN21" s="52"/>
      <c r="CO21" s="38">
        <f>CQ21-60</f>
        <v>44999</v>
      </c>
      <c r="CP21" s="38">
        <f t="shared" si="45"/>
        <v>44986</v>
      </c>
      <c r="CQ21" s="38">
        <f t="shared" ref="CQ21" si="52">CS21</f>
        <v>45059</v>
      </c>
      <c r="CR21" s="38">
        <f t="shared" si="46"/>
        <v>45047</v>
      </c>
      <c r="CS21" s="38">
        <f>CU21-240</f>
        <v>45059</v>
      </c>
      <c r="CT21" s="38">
        <f t="shared" si="47"/>
        <v>45047</v>
      </c>
      <c r="CU21" s="38">
        <f t="shared" si="48"/>
        <v>45299</v>
      </c>
      <c r="CV21" s="38">
        <f t="shared" si="49"/>
        <v>45292</v>
      </c>
    </row>
    <row r="22" spans="1:100" s="28" customFormat="1" ht="45" customHeight="1">
      <c r="A22" s="304" t="s">
        <v>65</v>
      </c>
      <c r="B22" s="130" t="s">
        <v>789</v>
      </c>
      <c r="C22" s="131" t="s">
        <v>793</v>
      </c>
      <c r="D22" s="132" t="str">
        <f t="shared" ca="1" si="50"/>
        <v>À venir</v>
      </c>
      <c r="E22" s="244"/>
      <c r="F22" s="245"/>
      <c r="G22" s="245"/>
      <c r="H22" s="245"/>
      <c r="I22" s="245"/>
      <c r="J22" s="245"/>
      <c r="K22" s="245"/>
      <c r="L22" s="245"/>
      <c r="M22" s="245"/>
      <c r="N22" s="245"/>
      <c r="O22" s="245"/>
      <c r="P22" s="245"/>
      <c r="Q22" s="245"/>
      <c r="R22" s="245"/>
      <c r="S22" s="245"/>
      <c r="T22" s="245"/>
      <c r="U22" s="245"/>
      <c r="V22" s="245"/>
      <c r="W22" s="245"/>
      <c r="X22" s="245"/>
      <c r="Y22" s="245"/>
      <c r="Z22" s="245"/>
      <c r="AA22" s="245"/>
      <c r="AB22" s="245"/>
      <c r="AC22" s="245"/>
      <c r="AD22" s="245"/>
      <c r="AE22" s="245"/>
      <c r="AF22" s="245"/>
      <c r="AG22" s="245"/>
      <c r="AH22" s="245"/>
      <c r="AI22" s="245"/>
      <c r="AJ22" s="245"/>
      <c r="AK22" s="245"/>
      <c r="AL22" s="245"/>
      <c r="AM22" s="245"/>
      <c r="AN22" s="245"/>
      <c r="AO22" s="245"/>
      <c r="AP22" s="245"/>
      <c r="AQ22" s="245"/>
      <c r="AR22" s="245"/>
      <c r="AS22" s="245"/>
      <c r="AT22" s="245"/>
      <c r="AU22" s="245"/>
      <c r="AV22" s="245"/>
      <c r="AW22" s="245"/>
      <c r="AX22" s="245"/>
      <c r="AY22" s="245"/>
      <c r="AZ22" s="245"/>
      <c r="BA22" s="245"/>
      <c r="BB22" s="245"/>
      <c r="BC22" s="245"/>
      <c r="BD22" s="245"/>
      <c r="BE22" s="245"/>
      <c r="BF22" s="245"/>
      <c r="BG22" s="245"/>
      <c r="BH22" s="245"/>
      <c r="BI22" s="245"/>
      <c r="BJ22" s="245"/>
      <c r="BK22" s="245"/>
      <c r="BL22" s="245"/>
      <c r="BM22" s="299">
        <f t="shared" si="51"/>
        <v>48402</v>
      </c>
      <c r="BO22" s="382"/>
      <c r="BZ22" s="8" t="s">
        <v>791</v>
      </c>
      <c r="CA22" s="58" t="s">
        <v>70</v>
      </c>
      <c r="CB22" s="14" t="s">
        <v>760</v>
      </c>
      <c r="CC22" s="1"/>
      <c r="CD22" s="14"/>
      <c r="CE22" s="39">
        <f>CF21+1</f>
        <v>46942</v>
      </c>
      <c r="CF22" s="11">
        <f>CE22+1460</f>
        <v>48402</v>
      </c>
      <c r="CG22" s="2">
        <f t="shared" ref="CG22" si="53">IF(DAY(CE22)&lt;=15,DATE(YEAR(CE22),MONTH(CE22),1),EOMONTH(CE22,0))</f>
        <v>46935</v>
      </c>
      <c r="CH22" s="11">
        <f t="shared" ref="CH22" si="54">IF(DAY(CF22)&lt;=15,DATE(YEAR(CF22),MONTH(CF22),1),EOMONTH(CF22,0))</f>
        <v>48396</v>
      </c>
      <c r="CI22" s="45" t="s">
        <v>2</v>
      </c>
      <c r="CJ22" s="52" t="s">
        <v>792</v>
      </c>
      <c r="CK22" s="52" t="s">
        <v>17</v>
      </c>
      <c r="CL22" s="365" t="s">
        <v>13</v>
      </c>
      <c r="CM22" s="370"/>
      <c r="CN22" s="52"/>
      <c r="CO22" s="38">
        <v>46569</v>
      </c>
      <c r="CP22" s="38">
        <f t="shared" ref="CP22" si="55">IF(DAY(CO22)&lt;=15,DATE(YEAR(CO22),MONTH(CO22),1),EOMONTH(CO22,0))</f>
        <v>46569</v>
      </c>
      <c r="CQ22" s="38">
        <v>46690</v>
      </c>
      <c r="CR22" s="38">
        <f t="shared" ref="CR22" si="56">IF(DAY(CQ22)&lt;=15,DATE(YEAR(CQ22),MONTH(CQ22),1),EOMONTH(CQ22,0))</f>
        <v>46691</v>
      </c>
      <c r="CS22" s="38">
        <f>CU22-240</f>
        <v>46702</v>
      </c>
      <c r="CT22" s="38">
        <f t="shared" ref="CT22" si="57">IF(DAY(CS22)&lt;=15,DATE(YEAR(CS22),MONTH(CS22),1),EOMONTH(CS22,0))</f>
        <v>46692</v>
      </c>
      <c r="CU22" s="38">
        <f t="shared" ref="CU22" si="58">CE22</f>
        <v>46942</v>
      </c>
      <c r="CV22" s="38">
        <f t="shared" ref="CV22" si="59">IF(DAY(CU22)&lt;=15,DATE(YEAR(CU22),MONTH(CU22),1),EOMONTH(CU22,0))</f>
        <v>46935</v>
      </c>
    </row>
    <row r="23" spans="1:100" s="28" customFormat="1" ht="33" customHeight="1">
      <c r="A23" s="304" t="s">
        <v>794</v>
      </c>
      <c r="B23" s="130" t="s">
        <v>789</v>
      </c>
      <c r="C23" s="131" t="s">
        <v>795</v>
      </c>
      <c r="D23" s="132" t="str">
        <f t="shared" ca="1" si="1"/>
        <v>En cours</v>
      </c>
      <c r="E23" s="244"/>
      <c r="F23" s="245"/>
      <c r="G23" s="245"/>
      <c r="H23" s="245"/>
      <c r="I23" s="245"/>
      <c r="J23" s="245"/>
      <c r="K23" s="245"/>
      <c r="L23" s="245"/>
      <c r="M23" s="245"/>
      <c r="N23" s="245"/>
      <c r="O23" s="245"/>
      <c r="P23" s="245"/>
      <c r="Q23" s="245"/>
      <c r="R23" s="245"/>
      <c r="S23" s="245"/>
      <c r="T23" s="245"/>
      <c r="U23" s="245"/>
      <c r="V23" s="245"/>
      <c r="W23" s="245"/>
      <c r="X23" s="245"/>
      <c r="Y23" s="245"/>
      <c r="Z23" s="245"/>
      <c r="AA23" s="245"/>
      <c r="AB23" s="245"/>
      <c r="AC23" s="245"/>
      <c r="AD23" s="245"/>
      <c r="AE23" s="245"/>
      <c r="AF23" s="245"/>
      <c r="AG23" s="245"/>
      <c r="AH23" s="245"/>
      <c r="AI23" s="245"/>
      <c r="AJ23" s="245"/>
      <c r="AK23" s="245"/>
      <c r="AL23" s="245"/>
      <c r="AM23" s="245"/>
      <c r="AN23" s="245"/>
      <c r="AO23" s="245"/>
      <c r="AP23" s="245"/>
      <c r="AQ23" s="245"/>
      <c r="AR23" s="245"/>
      <c r="AS23" s="245"/>
      <c r="AT23" s="245"/>
      <c r="AU23" s="245"/>
      <c r="AV23" s="245"/>
      <c r="AW23" s="245"/>
      <c r="AX23" s="245"/>
      <c r="AY23" s="245"/>
      <c r="AZ23" s="245"/>
      <c r="BA23" s="245"/>
      <c r="BB23" s="245"/>
      <c r="BC23" s="245"/>
      <c r="BD23" s="245"/>
      <c r="BE23" s="245"/>
      <c r="BF23" s="245"/>
      <c r="BG23" s="245"/>
      <c r="BH23" s="245"/>
      <c r="BI23" s="245"/>
      <c r="BJ23" s="245"/>
      <c r="BK23" s="245"/>
      <c r="BL23" s="245"/>
      <c r="BM23" s="299">
        <f t="shared" si="2"/>
        <v>47026</v>
      </c>
      <c r="BO23" s="382"/>
      <c r="BZ23" s="8" t="s">
        <v>796</v>
      </c>
      <c r="CA23" s="58" t="s">
        <v>794</v>
      </c>
      <c r="CB23" s="14" t="s">
        <v>760</v>
      </c>
      <c r="CC23" s="1" t="s">
        <v>760</v>
      </c>
      <c r="CD23" s="56" t="s">
        <v>63</v>
      </c>
      <c r="CE23" s="39">
        <v>45566</v>
      </c>
      <c r="CF23" s="11">
        <v>47026</v>
      </c>
      <c r="CG23" s="2">
        <f t="shared" si="3"/>
        <v>45566</v>
      </c>
      <c r="CH23" s="11">
        <f t="shared" si="4"/>
        <v>47026</v>
      </c>
      <c r="CI23" s="45" t="s">
        <v>2</v>
      </c>
      <c r="CJ23" s="52" t="s">
        <v>797</v>
      </c>
      <c r="CK23" s="52" t="s">
        <v>19</v>
      </c>
      <c r="CL23" s="365" t="s">
        <v>13</v>
      </c>
      <c r="CM23" s="370"/>
      <c r="CN23" s="52" t="s">
        <v>10</v>
      </c>
      <c r="CO23" s="38">
        <f>CQ23-90</f>
        <v>45326</v>
      </c>
      <c r="CP23" s="38">
        <f t="shared" si="5"/>
        <v>45323</v>
      </c>
      <c r="CQ23" s="38">
        <f t="shared" si="6"/>
        <v>45416</v>
      </c>
      <c r="CR23" s="38">
        <f t="shared" si="7"/>
        <v>45413</v>
      </c>
      <c r="CS23" s="38">
        <f>CU23-150</f>
        <v>45416</v>
      </c>
      <c r="CT23" s="38">
        <f t="shared" si="8"/>
        <v>45413</v>
      </c>
      <c r="CU23" s="38">
        <f t="shared" si="9"/>
        <v>45566</v>
      </c>
      <c r="CV23" s="38">
        <f t="shared" si="10"/>
        <v>45566</v>
      </c>
    </row>
    <row r="24" spans="1:100" s="28" customFormat="1" ht="33" customHeight="1">
      <c r="A24" s="304" t="s">
        <v>65</v>
      </c>
      <c r="B24" s="130" t="s">
        <v>789</v>
      </c>
      <c r="C24" s="131" t="s">
        <v>795</v>
      </c>
      <c r="D24" s="132" t="str">
        <f t="shared" ca="1" si="1"/>
        <v>À venir</v>
      </c>
      <c r="E24" s="244"/>
      <c r="F24" s="245"/>
      <c r="G24" s="245"/>
      <c r="H24" s="245"/>
      <c r="I24" s="245"/>
      <c r="J24" s="245"/>
      <c r="K24" s="245"/>
      <c r="L24" s="245"/>
      <c r="M24" s="245"/>
      <c r="N24" s="245"/>
      <c r="O24" s="245"/>
      <c r="P24" s="245"/>
      <c r="Q24" s="245"/>
      <c r="R24" s="245"/>
      <c r="S24" s="245"/>
      <c r="T24" s="245"/>
      <c r="U24" s="245"/>
      <c r="V24" s="245"/>
      <c r="W24" s="245"/>
      <c r="X24" s="245"/>
      <c r="Y24" s="245"/>
      <c r="Z24" s="245"/>
      <c r="AA24" s="245"/>
      <c r="AB24" s="245"/>
      <c r="AC24" s="245"/>
      <c r="AD24" s="245"/>
      <c r="AE24" s="245"/>
      <c r="AF24" s="245"/>
      <c r="AG24" s="245"/>
      <c r="AH24" s="245"/>
      <c r="AI24" s="245"/>
      <c r="AJ24" s="245"/>
      <c r="AK24" s="245"/>
      <c r="AL24" s="245"/>
      <c r="AM24" s="245"/>
      <c r="AN24" s="245"/>
      <c r="AO24" s="245"/>
      <c r="AP24" s="245"/>
      <c r="AQ24" s="245"/>
      <c r="AR24" s="245"/>
      <c r="AS24" s="245"/>
      <c r="AT24" s="245"/>
      <c r="AU24" s="245"/>
      <c r="AV24" s="245"/>
      <c r="AW24" s="245"/>
      <c r="AX24" s="245"/>
      <c r="AY24" s="245"/>
      <c r="AZ24" s="245"/>
      <c r="BA24" s="245"/>
      <c r="BB24" s="245"/>
      <c r="BC24" s="245"/>
      <c r="BD24" s="245"/>
      <c r="BE24" s="245"/>
      <c r="BF24" s="245"/>
      <c r="BG24" s="245"/>
      <c r="BH24" s="245"/>
      <c r="BI24" s="245"/>
      <c r="BJ24" s="245"/>
      <c r="BK24" s="245"/>
      <c r="BL24" s="245"/>
      <c r="BM24" s="299">
        <f t="shared" si="2"/>
        <v>48487</v>
      </c>
      <c r="BO24" s="382"/>
      <c r="BZ24" s="8" t="s">
        <v>796</v>
      </c>
      <c r="CA24" s="58" t="s">
        <v>70</v>
      </c>
      <c r="CB24" s="14" t="s">
        <v>760</v>
      </c>
      <c r="CC24" s="1"/>
      <c r="CD24" s="56"/>
      <c r="CE24" s="39">
        <f>CF23+1</f>
        <v>47027</v>
      </c>
      <c r="CF24" s="11">
        <f>CE24+1460</f>
        <v>48487</v>
      </c>
      <c r="CG24" s="2">
        <f t="shared" ref="CG24" si="60">IF(DAY(CE24)&lt;=15,DATE(YEAR(CE24),MONTH(CE24),1),EOMONTH(CE24,0))</f>
        <v>47027</v>
      </c>
      <c r="CH24" s="11">
        <f t="shared" ref="CH24" si="61">IF(DAY(CF24)&lt;=15,DATE(YEAR(CF24),MONTH(CF24),1),EOMONTH(CF24,0))</f>
        <v>48487</v>
      </c>
      <c r="CI24" s="45" t="s">
        <v>2</v>
      </c>
      <c r="CJ24" s="52" t="s">
        <v>797</v>
      </c>
      <c r="CK24" s="52" t="s">
        <v>19</v>
      </c>
      <c r="CL24" s="365" t="s">
        <v>13</v>
      </c>
      <c r="CM24" s="370"/>
      <c r="CN24" s="52" t="s">
        <v>10</v>
      </c>
      <c r="CO24" s="38">
        <v>46676</v>
      </c>
      <c r="CP24" s="38">
        <f t="shared" ref="CP24" si="62">IF(DAY(CO24)&lt;=15,DATE(YEAR(CO24),MONTH(CO24),1),EOMONTH(CO24,0))</f>
        <v>46691</v>
      </c>
      <c r="CQ24" s="38">
        <f t="shared" ref="CQ24" si="63">CS24</f>
        <v>46859</v>
      </c>
      <c r="CR24" s="38">
        <f t="shared" ref="CR24" si="64">IF(DAY(CQ24)&lt;=15,DATE(YEAR(CQ24),MONTH(CQ24),1),EOMONTH(CQ24,0))</f>
        <v>46873</v>
      </c>
      <c r="CS24" s="38">
        <v>46859</v>
      </c>
      <c r="CT24" s="38">
        <f t="shared" ref="CT24" si="65">IF(DAY(CS24)&lt;=15,DATE(YEAR(CS24),MONTH(CS24),1),EOMONTH(CS24,0))</f>
        <v>46873</v>
      </c>
      <c r="CU24" s="38">
        <v>46997</v>
      </c>
      <c r="CV24" s="38">
        <f t="shared" ref="CV24" si="66">IF(DAY(CU24)&lt;=15,DATE(YEAR(CU24),MONTH(CU24),1),EOMONTH(CU24,0))</f>
        <v>46997</v>
      </c>
    </row>
    <row r="25" spans="1:100" s="28" customFormat="1" ht="33" customHeight="1">
      <c r="A25" s="304" t="s">
        <v>798</v>
      </c>
      <c r="B25" s="130" t="s">
        <v>789</v>
      </c>
      <c r="C25" s="131" t="s">
        <v>799</v>
      </c>
      <c r="D25" s="132" t="str">
        <f t="shared" ca="1" si="1"/>
        <v>En cours</v>
      </c>
      <c r="E25" s="244"/>
      <c r="F25" s="245"/>
      <c r="G25" s="245"/>
      <c r="H25" s="245"/>
      <c r="I25" s="245"/>
      <c r="J25" s="245"/>
      <c r="K25" s="245"/>
      <c r="L25" s="245"/>
      <c r="M25" s="245"/>
      <c r="N25" s="245"/>
      <c r="O25" s="245"/>
      <c r="P25" s="245"/>
      <c r="Q25" s="245"/>
      <c r="R25" s="245"/>
      <c r="S25" s="245"/>
      <c r="T25" s="245"/>
      <c r="U25" s="245"/>
      <c r="V25" s="245"/>
      <c r="W25" s="245"/>
      <c r="X25" s="245"/>
      <c r="Y25" s="245"/>
      <c r="Z25" s="245"/>
      <c r="AA25" s="245"/>
      <c r="AB25" s="245"/>
      <c r="AC25" s="245"/>
      <c r="AD25" s="245"/>
      <c r="AE25" s="245"/>
      <c r="AF25" s="245"/>
      <c r="AG25" s="245"/>
      <c r="AH25" s="245"/>
      <c r="AI25" s="245"/>
      <c r="AJ25" s="245"/>
      <c r="AK25" s="245"/>
      <c r="AL25" s="245"/>
      <c r="AM25" s="245"/>
      <c r="AN25" s="245"/>
      <c r="AO25" s="245"/>
      <c r="AP25" s="245"/>
      <c r="AQ25" s="245"/>
      <c r="AR25" s="245"/>
      <c r="AS25" s="245"/>
      <c r="AT25" s="245"/>
      <c r="AU25" s="245"/>
      <c r="AV25" s="245"/>
      <c r="AW25" s="245"/>
      <c r="AX25" s="245"/>
      <c r="AY25" s="245"/>
      <c r="AZ25" s="245"/>
      <c r="BA25" s="245"/>
      <c r="BB25" s="245"/>
      <c r="BC25" s="245"/>
      <c r="BD25" s="245"/>
      <c r="BE25" s="245"/>
      <c r="BF25" s="245"/>
      <c r="BG25" s="245"/>
      <c r="BH25" s="245"/>
      <c r="BI25" s="245"/>
      <c r="BJ25" s="245"/>
      <c r="BK25" s="245"/>
      <c r="BL25" s="245"/>
      <c r="BM25" s="299">
        <f>CF25</f>
        <v>47072</v>
      </c>
      <c r="BO25" s="382"/>
      <c r="BZ25" s="8" t="s">
        <v>800</v>
      </c>
      <c r="CA25" s="58" t="s">
        <v>798</v>
      </c>
      <c r="CB25" s="14" t="s">
        <v>760</v>
      </c>
      <c r="CC25" s="1" t="s">
        <v>760</v>
      </c>
      <c r="CD25" s="56" t="s">
        <v>63</v>
      </c>
      <c r="CE25" s="39">
        <v>45611.000243055554</v>
      </c>
      <c r="CF25" s="11">
        <v>47072</v>
      </c>
      <c r="CG25" s="2">
        <f t="shared" si="3"/>
        <v>45597</v>
      </c>
      <c r="CH25" s="11">
        <f t="shared" si="4"/>
        <v>47058</v>
      </c>
      <c r="CI25" s="45" t="s">
        <v>2</v>
      </c>
      <c r="CJ25" s="52" t="s">
        <v>801</v>
      </c>
      <c r="CK25" s="52" t="s">
        <v>19</v>
      </c>
      <c r="CL25" s="365" t="s">
        <v>13</v>
      </c>
      <c r="CM25" s="370"/>
      <c r="CN25" s="52" t="s">
        <v>10</v>
      </c>
      <c r="CO25" s="38">
        <f>CQ25-150</f>
        <v>45311.000243055554</v>
      </c>
      <c r="CP25" s="38">
        <f t="shared" si="5"/>
        <v>45322</v>
      </c>
      <c r="CQ25" s="38">
        <f t="shared" si="6"/>
        <v>45461.000243055554</v>
      </c>
      <c r="CR25" s="38">
        <f t="shared" si="7"/>
        <v>45473</v>
      </c>
      <c r="CS25" s="38">
        <f>CU25-150</f>
        <v>45461.000243055554</v>
      </c>
      <c r="CT25" s="38">
        <f t="shared" si="8"/>
        <v>45473</v>
      </c>
      <c r="CU25" s="38">
        <f t="shared" si="9"/>
        <v>45611.000243055554</v>
      </c>
      <c r="CV25" s="38">
        <f t="shared" si="10"/>
        <v>45597</v>
      </c>
    </row>
    <row r="26" spans="1:100" s="28" customFormat="1" ht="33" customHeight="1">
      <c r="A26" s="304" t="s">
        <v>65</v>
      </c>
      <c r="B26" s="130" t="s">
        <v>789</v>
      </c>
      <c r="C26" s="131" t="s">
        <v>799</v>
      </c>
      <c r="D26" s="132" t="str">
        <f t="shared" ca="1" si="1"/>
        <v>À venir</v>
      </c>
      <c r="E26" s="244"/>
      <c r="F26" s="245"/>
      <c r="G26" s="245"/>
      <c r="H26" s="245"/>
      <c r="I26" s="245"/>
      <c r="J26" s="245"/>
      <c r="K26" s="245"/>
      <c r="L26" s="245"/>
      <c r="M26" s="245"/>
      <c r="N26" s="245"/>
      <c r="O26" s="245"/>
      <c r="P26" s="245"/>
      <c r="Q26" s="245"/>
      <c r="R26" s="245"/>
      <c r="S26" s="245"/>
      <c r="T26" s="245"/>
      <c r="U26" s="245"/>
      <c r="V26" s="245"/>
      <c r="W26" s="245"/>
      <c r="X26" s="245"/>
      <c r="Y26" s="245"/>
      <c r="Z26" s="245"/>
      <c r="AA26" s="245"/>
      <c r="AB26" s="245"/>
      <c r="AC26" s="245"/>
      <c r="AD26" s="245"/>
      <c r="AE26" s="245"/>
      <c r="AF26" s="245"/>
      <c r="AG26" s="245"/>
      <c r="AH26" s="245"/>
      <c r="AI26" s="245"/>
      <c r="AJ26" s="245"/>
      <c r="AK26" s="245"/>
      <c r="AL26" s="245"/>
      <c r="AM26" s="245"/>
      <c r="AN26" s="245"/>
      <c r="AO26" s="245"/>
      <c r="AP26" s="245"/>
      <c r="AQ26" s="245"/>
      <c r="AR26" s="245"/>
      <c r="AS26" s="245"/>
      <c r="AT26" s="245"/>
      <c r="AU26" s="245"/>
      <c r="AV26" s="245"/>
      <c r="AW26" s="245"/>
      <c r="AX26" s="245"/>
      <c r="AY26" s="245"/>
      <c r="AZ26" s="245"/>
      <c r="BA26" s="245"/>
      <c r="BB26" s="245"/>
      <c r="BC26" s="245"/>
      <c r="BD26" s="245"/>
      <c r="BE26" s="245"/>
      <c r="BF26" s="245"/>
      <c r="BG26" s="245"/>
      <c r="BH26" s="245"/>
      <c r="BI26" s="245"/>
      <c r="BJ26" s="245"/>
      <c r="BK26" s="245"/>
      <c r="BL26" s="245"/>
      <c r="BM26" s="299">
        <f t="shared" si="2"/>
        <v>48533</v>
      </c>
      <c r="BO26" s="382"/>
      <c r="BZ26" s="8" t="s">
        <v>800</v>
      </c>
      <c r="CA26" s="58" t="s">
        <v>70</v>
      </c>
      <c r="CB26" s="14" t="s">
        <v>760</v>
      </c>
      <c r="CC26" s="1"/>
      <c r="CD26" s="56"/>
      <c r="CE26" s="39">
        <f>CF25+1</f>
        <v>47073</v>
      </c>
      <c r="CF26" s="11">
        <f>CE26+1460</f>
        <v>48533</v>
      </c>
      <c r="CG26" s="2">
        <f t="shared" ref="CG26" si="67">IF(DAY(CE26)&lt;=15,DATE(YEAR(CE26),MONTH(CE26),1),EOMONTH(CE26,0))</f>
        <v>47087</v>
      </c>
      <c r="CH26" s="11">
        <f t="shared" ref="CH26" si="68">IF(DAY(CF26)&lt;=15,DATE(YEAR(CF26),MONTH(CF26),1),EOMONTH(CF26,0))</f>
        <v>48519</v>
      </c>
      <c r="CI26" s="45" t="s">
        <v>2</v>
      </c>
      <c r="CJ26" s="52" t="s">
        <v>801</v>
      </c>
      <c r="CK26" s="52" t="s">
        <v>19</v>
      </c>
      <c r="CL26" s="365" t="s">
        <v>13</v>
      </c>
      <c r="CM26" s="370"/>
      <c r="CN26" s="52" t="s">
        <v>10</v>
      </c>
      <c r="CO26" s="38">
        <v>46737</v>
      </c>
      <c r="CP26" s="38">
        <f t="shared" ref="CP26" si="69">IF(DAY(CO26)&lt;=15,DATE(YEAR(CO26),MONTH(CO26),1),EOMONTH(CO26,0))</f>
        <v>46752</v>
      </c>
      <c r="CQ26" s="38">
        <f t="shared" ref="CQ26" si="70">CS26</f>
        <v>46923</v>
      </c>
      <c r="CR26" s="38">
        <f t="shared" ref="CR26" si="71">IF(DAY(CQ26)&lt;=15,DATE(YEAR(CQ26),MONTH(CQ26),1),EOMONTH(CQ26,0))</f>
        <v>46934</v>
      </c>
      <c r="CS26" s="38">
        <f>CU26-150</f>
        <v>46923</v>
      </c>
      <c r="CT26" s="38">
        <f t="shared" ref="CT26" si="72">IF(DAY(CS26)&lt;=15,DATE(YEAR(CS26),MONTH(CS26),1),EOMONTH(CS26,0))</f>
        <v>46934</v>
      </c>
      <c r="CU26" s="38">
        <f t="shared" ref="CU26" si="73">CE26</f>
        <v>47073</v>
      </c>
      <c r="CV26" s="38">
        <f t="shared" ref="CV26" si="74">IF(DAY(CU26)&lt;=15,DATE(YEAR(CU26),MONTH(CU26),1),EOMONTH(CU26,0))</f>
        <v>47087</v>
      </c>
    </row>
    <row r="27" spans="1:100" s="28" customFormat="1" ht="33" customHeight="1">
      <c r="A27" s="304" t="s">
        <v>802</v>
      </c>
      <c r="B27" s="130" t="s">
        <v>705</v>
      </c>
      <c r="C27" s="131" t="s">
        <v>803</v>
      </c>
      <c r="D27" s="132" t="str">
        <f t="shared" ca="1" si="1"/>
        <v>En cours</v>
      </c>
      <c r="E27" s="244"/>
      <c r="F27" s="245"/>
      <c r="G27" s="245"/>
      <c r="H27" s="245"/>
      <c r="I27" s="245"/>
      <c r="J27" s="245"/>
      <c r="K27" s="245"/>
      <c r="L27" s="245"/>
      <c r="M27" s="245"/>
      <c r="N27" s="245"/>
      <c r="O27" s="245"/>
      <c r="P27" s="245"/>
      <c r="Q27" s="245"/>
      <c r="R27" s="245"/>
      <c r="S27" s="245"/>
      <c r="T27" s="245"/>
      <c r="U27" s="245"/>
      <c r="V27" s="245"/>
      <c r="W27" s="245"/>
      <c r="X27" s="245"/>
      <c r="Y27" s="245"/>
      <c r="Z27" s="245"/>
      <c r="AA27" s="245"/>
      <c r="AB27" s="245"/>
      <c r="AC27" s="245"/>
      <c r="AD27" s="245"/>
      <c r="AE27" s="245"/>
      <c r="AF27" s="245"/>
      <c r="AG27" s="245"/>
      <c r="AH27" s="245"/>
      <c r="AI27" s="245"/>
      <c r="AJ27" s="245"/>
      <c r="AK27" s="245"/>
      <c r="AL27" s="245"/>
      <c r="AM27" s="245"/>
      <c r="AN27" s="245"/>
      <c r="AO27" s="245"/>
      <c r="AP27" s="245"/>
      <c r="AQ27" s="245"/>
      <c r="AR27" s="245"/>
      <c r="AS27" s="245"/>
      <c r="AT27" s="245"/>
      <c r="AU27" s="245"/>
      <c r="AV27" s="245"/>
      <c r="AW27" s="245"/>
      <c r="AX27" s="245"/>
      <c r="AY27" s="245"/>
      <c r="AZ27" s="245"/>
      <c r="BA27" s="245"/>
      <c r="BB27" s="245"/>
      <c r="BC27" s="245"/>
      <c r="BD27" s="245"/>
      <c r="BE27" s="245"/>
      <c r="BF27" s="245"/>
      <c r="BG27" s="245"/>
      <c r="BH27" s="245"/>
      <c r="BI27" s="245"/>
      <c r="BJ27" s="245"/>
      <c r="BK27" s="245"/>
      <c r="BL27" s="245"/>
      <c r="BM27" s="299">
        <f t="shared" si="2"/>
        <v>46802</v>
      </c>
      <c r="BO27" s="382"/>
      <c r="BZ27" s="8" t="s">
        <v>804</v>
      </c>
      <c r="CA27" s="341" t="s">
        <v>802</v>
      </c>
      <c r="CB27" s="14" t="s">
        <v>760</v>
      </c>
      <c r="CC27" s="1" t="s">
        <v>760</v>
      </c>
      <c r="CD27" s="56" t="s">
        <v>63</v>
      </c>
      <c r="CE27" s="39">
        <v>45342.000243055554</v>
      </c>
      <c r="CF27" s="11">
        <v>46802</v>
      </c>
      <c r="CG27" s="2">
        <f t="shared" si="3"/>
        <v>45351</v>
      </c>
      <c r="CH27" s="11">
        <f t="shared" si="4"/>
        <v>46812</v>
      </c>
      <c r="CI27" s="45" t="s">
        <v>2</v>
      </c>
      <c r="CJ27" s="52" t="s">
        <v>805</v>
      </c>
      <c r="CK27" s="52" t="s">
        <v>17</v>
      </c>
      <c r="CL27" s="365" t="s">
        <v>13</v>
      </c>
      <c r="CM27" s="370"/>
      <c r="CN27" s="52"/>
      <c r="CO27" s="38">
        <f>CQ27-60</f>
        <v>45072.000243055554</v>
      </c>
      <c r="CP27" s="38">
        <f t="shared" si="5"/>
        <v>45077</v>
      </c>
      <c r="CQ27" s="38">
        <f t="shared" si="6"/>
        <v>45132.000243055554</v>
      </c>
      <c r="CR27" s="38">
        <f t="shared" si="7"/>
        <v>45138</v>
      </c>
      <c r="CS27" s="38">
        <f>CU27-210</f>
        <v>45132.000243055554</v>
      </c>
      <c r="CT27" s="38">
        <f t="shared" si="8"/>
        <v>45138</v>
      </c>
      <c r="CU27" s="38">
        <f t="shared" si="9"/>
        <v>45342.000243055554</v>
      </c>
      <c r="CV27" s="38">
        <f t="shared" si="10"/>
        <v>45351</v>
      </c>
    </row>
    <row r="28" spans="1:100" s="28" customFormat="1" ht="33" customHeight="1">
      <c r="A28" s="304" t="s">
        <v>65</v>
      </c>
      <c r="B28" s="130" t="s">
        <v>705</v>
      </c>
      <c r="C28" s="131" t="s">
        <v>803</v>
      </c>
      <c r="D28" s="132" t="str">
        <f t="shared" ca="1" si="1"/>
        <v>À venir</v>
      </c>
      <c r="E28" s="244"/>
      <c r="F28" s="245"/>
      <c r="G28" s="245"/>
      <c r="H28" s="245"/>
      <c r="I28" s="245"/>
      <c r="J28" s="245"/>
      <c r="K28" s="245"/>
      <c r="L28" s="245"/>
      <c r="M28" s="245"/>
      <c r="N28" s="245"/>
      <c r="O28" s="245"/>
      <c r="P28" s="245"/>
      <c r="Q28" s="245"/>
      <c r="R28" s="245"/>
      <c r="S28" s="245"/>
      <c r="T28" s="245"/>
      <c r="U28" s="245"/>
      <c r="V28" s="245"/>
      <c r="W28" s="245"/>
      <c r="X28" s="245"/>
      <c r="Y28" s="245"/>
      <c r="Z28" s="245"/>
      <c r="AA28" s="245"/>
      <c r="AB28" s="245"/>
      <c r="AC28" s="245"/>
      <c r="AD28" s="245"/>
      <c r="AE28" s="245"/>
      <c r="AF28" s="245"/>
      <c r="AG28" s="245"/>
      <c r="AH28" s="245"/>
      <c r="AI28" s="245"/>
      <c r="AJ28" s="245"/>
      <c r="AK28" s="245"/>
      <c r="AL28" s="245"/>
      <c r="AM28" s="245"/>
      <c r="AN28" s="245"/>
      <c r="AO28" s="245"/>
      <c r="AP28" s="245"/>
      <c r="AQ28" s="245"/>
      <c r="AR28" s="245"/>
      <c r="AS28" s="245"/>
      <c r="AT28" s="245"/>
      <c r="AU28" s="245"/>
      <c r="AV28" s="245"/>
      <c r="AW28" s="245"/>
      <c r="AX28" s="245"/>
      <c r="AY28" s="245"/>
      <c r="AZ28" s="245"/>
      <c r="BA28" s="245"/>
      <c r="BB28" s="245"/>
      <c r="BC28" s="245"/>
      <c r="BD28" s="245"/>
      <c r="BE28" s="245"/>
      <c r="BF28" s="245"/>
      <c r="BG28" s="245"/>
      <c r="BH28" s="245"/>
      <c r="BI28" s="245"/>
      <c r="BJ28" s="245"/>
      <c r="BK28" s="245"/>
      <c r="BL28" s="245"/>
      <c r="BM28" s="299">
        <f t="shared" si="2"/>
        <v>48263</v>
      </c>
      <c r="BO28" s="382"/>
      <c r="BZ28" s="8" t="s">
        <v>804</v>
      </c>
      <c r="CA28" s="58" t="s">
        <v>70</v>
      </c>
      <c r="CB28" s="14" t="s">
        <v>760</v>
      </c>
      <c r="CC28" s="1"/>
      <c r="CD28" s="56"/>
      <c r="CE28" s="39">
        <f>CF27+1</f>
        <v>46803</v>
      </c>
      <c r="CF28" s="11">
        <f>CE28+1460</f>
        <v>48263</v>
      </c>
      <c r="CG28" s="2">
        <f t="shared" ref="CG28" si="75">IF(DAY(CE28)&lt;=15,DATE(YEAR(CE28),MONTH(CE28),1),EOMONTH(CE28,0))</f>
        <v>46812</v>
      </c>
      <c r="CH28" s="11">
        <f t="shared" ref="CH28" si="76">IF(DAY(CF28)&lt;=15,DATE(YEAR(CF28),MONTH(CF28),1),EOMONTH(CF28,0))</f>
        <v>48273</v>
      </c>
      <c r="CI28" s="45" t="s">
        <v>2</v>
      </c>
      <c r="CJ28" s="52" t="s">
        <v>805</v>
      </c>
      <c r="CK28" s="52" t="s">
        <v>17</v>
      </c>
      <c r="CL28" s="365" t="s">
        <v>13</v>
      </c>
      <c r="CM28" s="370"/>
      <c r="CN28" s="52"/>
      <c r="CO28" s="38">
        <v>46447</v>
      </c>
      <c r="CP28" s="38">
        <f t="shared" ref="CP28" si="77">IF(DAY(CO28)&lt;=15,DATE(YEAR(CO28),MONTH(CO28),1),EOMONTH(CO28,0))</f>
        <v>46447</v>
      </c>
      <c r="CQ28" s="38">
        <f t="shared" ref="CQ28" si="78">CS28</f>
        <v>46582</v>
      </c>
      <c r="CR28" s="38">
        <f t="shared" ref="CR28" si="79">IF(DAY(CQ28)&lt;=15,DATE(YEAR(CQ28),MONTH(CQ28),1),EOMONTH(CQ28,0))</f>
        <v>46569</v>
      </c>
      <c r="CS28" s="38">
        <v>46582</v>
      </c>
      <c r="CT28" s="38">
        <f t="shared" ref="CT28" si="80">IF(DAY(CS28)&lt;=15,DATE(YEAR(CS28),MONTH(CS28),1),EOMONTH(CS28,0))</f>
        <v>46569</v>
      </c>
      <c r="CU28" s="38">
        <f t="shared" si="9"/>
        <v>46803</v>
      </c>
      <c r="CV28" s="38">
        <f t="shared" ref="CV28" si="81">IF(DAY(CU28)&lt;=15,DATE(YEAR(CU28),MONTH(CU28),1),EOMONTH(CU28,0))</f>
        <v>46812</v>
      </c>
    </row>
    <row r="29" spans="1:100" s="28" customFormat="1" ht="47.5" customHeight="1">
      <c r="A29" s="304" t="s">
        <v>806</v>
      </c>
      <c r="B29" s="130" t="s">
        <v>705</v>
      </c>
      <c r="C29" s="131" t="s">
        <v>807</v>
      </c>
      <c r="D29" s="132" t="str">
        <f t="shared" ca="1" si="1"/>
        <v>En cours</v>
      </c>
      <c r="E29" s="244"/>
      <c r="F29" s="245"/>
      <c r="G29" s="245"/>
      <c r="H29" s="245"/>
      <c r="I29" s="245"/>
      <c r="J29" s="245"/>
      <c r="K29" s="245"/>
      <c r="L29" s="245"/>
      <c r="M29" s="245"/>
      <c r="N29" s="245"/>
      <c r="O29" s="245"/>
      <c r="P29" s="245"/>
      <c r="Q29" s="245"/>
      <c r="R29" s="245"/>
      <c r="S29" s="245"/>
      <c r="T29" s="245"/>
      <c r="U29" s="245"/>
      <c r="V29" s="245"/>
      <c r="W29" s="245"/>
      <c r="X29" s="245"/>
      <c r="Y29" s="245"/>
      <c r="Z29" s="245"/>
      <c r="AA29" s="245"/>
      <c r="AB29" s="245"/>
      <c r="AC29" s="245"/>
      <c r="AD29" s="245"/>
      <c r="AE29" s="245"/>
      <c r="AF29" s="245"/>
      <c r="AG29" s="245"/>
      <c r="AH29" s="245"/>
      <c r="AI29" s="245"/>
      <c r="AJ29" s="245"/>
      <c r="AK29" s="245"/>
      <c r="AL29" s="245"/>
      <c r="AM29" s="245"/>
      <c r="AN29" s="245"/>
      <c r="AO29" s="245"/>
      <c r="AP29" s="245"/>
      <c r="AQ29" s="245"/>
      <c r="AR29" s="245"/>
      <c r="AS29" s="245"/>
      <c r="AT29" s="245"/>
      <c r="AU29" s="245"/>
      <c r="AV29" s="245"/>
      <c r="AW29" s="245"/>
      <c r="AX29" s="245"/>
      <c r="AY29" s="245"/>
      <c r="AZ29" s="245"/>
      <c r="BA29" s="245"/>
      <c r="BB29" s="245"/>
      <c r="BC29" s="245"/>
      <c r="BD29" s="245"/>
      <c r="BE29" s="245"/>
      <c r="BF29" s="245"/>
      <c r="BG29" s="245"/>
      <c r="BH29" s="245"/>
      <c r="BI29" s="245"/>
      <c r="BJ29" s="245"/>
      <c r="BK29" s="245"/>
      <c r="BL29" s="245"/>
      <c r="BM29" s="299">
        <f t="shared" si="2"/>
        <v>46948</v>
      </c>
      <c r="BO29" s="382"/>
      <c r="BZ29" s="8" t="s">
        <v>808</v>
      </c>
      <c r="CA29" s="58" t="s">
        <v>806</v>
      </c>
      <c r="CB29" s="14" t="s">
        <v>760</v>
      </c>
      <c r="CC29" s="1" t="s">
        <v>760</v>
      </c>
      <c r="CD29" s="56" t="s">
        <v>63</v>
      </c>
      <c r="CE29" s="39">
        <v>45488</v>
      </c>
      <c r="CF29" s="11">
        <v>46948</v>
      </c>
      <c r="CG29" s="2">
        <f t="shared" si="3"/>
        <v>45474</v>
      </c>
      <c r="CH29" s="11">
        <f t="shared" si="4"/>
        <v>46935</v>
      </c>
      <c r="CI29" s="45" t="s">
        <v>2</v>
      </c>
      <c r="CJ29" s="340" t="s">
        <v>809</v>
      </c>
      <c r="CK29" s="52" t="s">
        <v>19</v>
      </c>
      <c r="CL29" s="365" t="s">
        <v>13</v>
      </c>
      <c r="CM29" s="370"/>
      <c r="CN29" s="52" t="s">
        <v>10</v>
      </c>
      <c r="CO29" s="38">
        <f>CQ29-90</f>
        <v>45218</v>
      </c>
      <c r="CP29" s="38">
        <f t="shared" si="5"/>
        <v>45230</v>
      </c>
      <c r="CQ29" s="38">
        <f t="shared" si="6"/>
        <v>45308</v>
      </c>
      <c r="CR29" s="38">
        <f t="shared" si="7"/>
        <v>45322</v>
      </c>
      <c r="CS29" s="38">
        <f>CU29-180</f>
        <v>45308</v>
      </c>
      <c r="CT29" s="38">
        <f t="shared" si="8"/>
        <v>45322</v>
      </c>
      <c r="CU29" s="38">
        <f t="shared" si="9"/>
        <v>45488</v>
      </c>
      <c r="CV29" s="38">
        <f t="shared" si="10"/>
        <v>45474</v>
      </c>
    </row>
    <row r="30" spans="1:100" s="28" customFormat="1" ht="47.5" customHeight="1">
      <c r="A30" s="304" t="s">
        <v>65</v>
      </c>
      <c r="B30" s="130" t="s">
        <v>705</v>
      </c>
      <c r="C30" s="131" t="s">
        <v>807</v>
      </c>
      <c r="D30" s="132" t="str">
        <f t="shared" ca="1" si="1"/>
        <v>À venir</v>
      </c>
      <c r="E30" s="244"/>
      <c r="F30" s="245"/>
      <c r="G30" s="245"/>
      <c r="H30" s="245"/>
      <c r="I30" s="245"/>
      <c r="J30" s="245"/>
      <c r="K30" s="245"/>
      <c r="L30" s="245"/>
      <c r="M30" s="245"/>
      <c r="N30" s="245"/>
      <c r="O30" s="245"/>
      <c r="P30" s="245"/>
      <c r="Q30" s="245"/>
      <c r="R30" s="245"/>
      <c r="S30" s="245"/>
      <c r="T30" s="245"/>
      <c r="U30" s="245"/>
      <c r="V30" s="245"/>
      <c r="W30" s="245"/>
      <c r="X30" s="245"/>
      <c r="Y30" s="245"/>
      <c r="Z30" s="245"/>
      <c r="AA30" s="245"/>
      <c r="AB30" s="245"/>
      <c r="AC30" s="245"/>
      <c r="AD30" s="245"/>
      <c r="AE30" s="245"/>
      <c r="AF30" s="245"/>
      <c r="AG30" s="245"/>
      <c r="AH30" s="245"/>
      <c r="AI30" s="245"/>
      <c r="AJ30" s="245"/>
      <c r="AK30" s="245"/>
      <c r="AL30" s="245"/>
      <c r="AM30" s="245"/>
      <c r="AN30" s="245"/>
      <c r="AO30" s="245"/>
      <c r="AP30" s="245"/>
      <c r="AQ30" s="245"/>
      <c r="AR30" s="245"/>
      <c r="AS30" s="245"/>
      <c r="AT30" s="245"/>
      <c r="AU30" s="245"/>
      <c r="AV30" s="245"/>
      <c r="AW30" s="245"/>
      <c r="AX30" s="245"/>
      <c r="AY30" s="245"/>
      <c r="AZ30" s="245"/>
      <c r="BA30" s="245"/>
      <c r="BB30" s="245"/>
      <c r="BC30" s="245"/>
      <c r="BD30" s="245"/>
      <c r="BE30" s="245"/>
      <c r="BF30" s="245"/>
      <c r="BG30" s="245"/>
      <c r="BH30" s="245"/>
      <c r="BI30" s="245"/>
      <c r="BJ30" s="245"/>
      <c r="BK30" s="245"/>
      <c r="BL30" s="245"/>
      <c r="BM30" s="299">
        <f t="shared" si="2"/>
        <v>48409</v>
      </c>
      <c r="BO30" s="382"/>
      <c r="BZ30" s="8" t="s">
        <v>808</v>
      </c>
      <c r="CA30" s="58" t="s">
        <v>70</v>
      </c>
      <c r="CB30" s="14" t="s">
        <v>760</v>
      </c>
      <c r="CC30" s="1"/>
      <c r="CD30" s="56"/>
      <c r="CE30" s="39">
        <f>CF29+1</f>
        <v>46949</v>
      </c>
      <c r="CF30" s="11">
        <f>CE30+1460</f>
        <v>48409</v>
      </c>
      <c r="CG30" s="2">
        <f t="shared" ref="CG30" si="82">IF(DAY(CE30)&lt;=15,DATE(YEAR(CE30),MONTH(CE30),1),EOMONTH(CE30,0))</f>
        <v>46935</v>
      </c>
      <c r="CH30" s="11">
        <f t="shared" ref="CH30" si="83">IF(DAY(CF30)&lt;=15,DATE(YEAR(CF30),MONTH(CF30),1),EOMONTH(CF30,0))</f>
        <v>48396</v>
      </c>
      <c r="CI30" s="45" t="s">
        <v>2</v>
      </c>
      <c r="CJ30" s="340" t="s">
        <v>809</v>
      </c>
      <c r="CK30" s="52" t="s">
        <v>19</v>
      </c>
      <c r="CL30" s="365" t="s">
        <v>13</v>
      </c>
      <c r="CM30" s="370"/>
      <c r="CN30" s="52" t="s">
        <v>10</v>
      </c>
      <c r="CO30" s="38">
        <v>46674</v>
      </c>
      <c r="CP30" s="38">
        <f t="shared" ref="CP30" si="84">IF(DAY(CO30)&lt;=15,DATE(YEAR(CO30),MONTH(CO30),1),EOMONTH(CO30,0))</f>
        <v>46661</v>
      </c>
      <c r="CQ30" s="38">
        <f t="shared" ref="CQ30" si="85">CS30</f>
        <v>46766</v>
      </c>
      <c r="CR30" s="38">
        <f t="shared" ref="CR30" si="86">IF(DAY(CQ30)&lt;=15,DATE(YEAR(CQ30),MONTH(CQ30),1),EOMONTH(CQ30,0))</f>
        <v>46753</v>
      </c>
      <c r="CS30" s="38">
        <v>46766</v>
      </c>
      <c r="CT30" s="38">
        <f t="shared" ref="CT30" si="87">IF(DAY(CS30)&lt;=15,DATE(YEAR(CS30),MONTH(CS30),1),EOMONTH(CS30,0))</f>
        <v>46753</v>
      </c>
      <c r="CU30" s="38">
        <f t="shared" ref="CU30" si="88">CE30</f>
        <v>46949</v>
      </c>
      <c r="CV30" s="38">
        <f t="shared" ref="CV30" si="89">IF(DAY(CU30)&lt;=15,DATE(YEAR(CU30),MONTH(CU30),1),EOMONTH(CU30,0))</f>
        <v>46935</v>
      </c>
    </row>
    <row r="31" spans="1:100" s="28" customFormat="1" ht="33" customHeight="1">
      <c r="A31" s="304" t="s">
        <v>810</v>
      </c>
      <c r="B31" s="130" t="s">
        <v>705</v>
      </c>
      <c r="C31" s="131" t="s">
        <v>811</v>
      </c>
      <c r="D31" s="132" t="str">
        <f t="shared" ca="1" si="1"/>
        <v>En cours</v>
      </c>
      <c r="E31" s="244"/>
      <c r="F31" s="245"/>
      <c r="G31" s="245"/>
      <c r="H31" s="245"/>
      <c r="I31" s="245"/>
      <c r="J31" s="245"/>
      <c r="K31" s="245"/>
      <c r="L31" s="245"/>
      <c r="M31" s="245"/>
      <c r="N31" s="245"/>
      <c r="O31" s="245"/>
      <c r="P31" s="245"/>
      <c r="Q31" s="245"/>
      <c r="R31" s="245"/>
      <c r="S31" s="245"/>
      <c r="T31" s="245"/>
      <c r="U31" s="245"/>
      <c r="V31" s="245"/>
      <c r="W31" s="245"/>
      <c r="X31" s="245"/>
      <c r="Y31" s="245"/>
      <c r="Z31" s="245"/>
      <c r="AA31" s="245"/>
      <c r="AB31" s="245"/>
      <c r="AC31" s="245"/>
      <c r="AD31" s="245"/>
      <c r="AE31" s="245"/>
      <c r="AF31" s="245"/>
      <c r="AG31" s="245"/>
      <c r="AH31" s="245"/>
      <c r="AI31" s="245"/>
      <c r="AJ31" s="245"/>
      <c r="AK31" s="245"/>
      <c r="AL31" s="245"/>
      <c r="AM31" s="245"/>
      <c r="AN31" s="245"/>
      <c r="AO31" s="245"/>
      <c r="AP31" s="245"/>
      <c r="AQ31" s="245"/>
      <c r="AR31" s="245"/>
      <c r="AS31" s="245"/>
      <c r="AT31" s="245"/>
      <c r="AU31" s="245"/>
      <c r="AV31" s="245"/>
      <c r="AW31" s="245"/>
      <c r="AX31" s="245"/>
      <c r="AY31" s="245"/>
      <c r="AZ31" s="245"/>
      <c r="BA31" s="245"/>
      <c r="BB31" s="245"/>
      <c r="BC31" s="245"/>
      <c r="BD31" s="245"/>
      <c r="BE31" s="245"/>
      <c r="BF31" s="245"/>
      <c r="BG31" s="245"/>
      <c r="BH31" s="245"/>
      <c r="BI31" s="245"/>
      <c r="BJ31" s="245"/>
      <c r="BK31" s="245"/>
      <c r="BL31" s="245"/>
      <c r="BM31" s="299">
        <f t="shared" si="2"/>
        <v>47422</v>
      </c>
      <c r="BO31" s="382"/>
      <c r="BZ31" s="8" t="s">
        <v>812</v>
      </c>
      <c r="CA31" s="58" t="s">
        <v>810</v>
      </c>
      <c r="CB31" s="14" t="s">
        <v>813</v>
      </c>
      <c r="CC31" s="1"/>
      <c r="CD31" s="14"/>
      <c r="CE31" s="39">
        <v>45962</v>
      </c>
      <c r="CF31" s="11">
        <f>CE31+1460</f>
        <v>47422</v>
      </c>
      <c r="CG31" s="2">
        <f t="shared" si="3"/>
        <v>45962</v>
      </c>
      <c r="CH31" s="11">
        <f t="shared" si="4"/>
        <v>47422</v>
      </c>
      <c r="CI31" s="45"/>
      <c r="CJ31" s="52" t="s">
        <v>814</v>
      </c>
      <c r="CK31" s="52" t="s">
        <v>19</v>
      </c>
      <c r="CL31" s="365"/>
      <c r="CM31" s="370"/>
      <c r="CN31" s="52"/>
      <c r="CO31" s="38">
        <f t="shared" ref="CO31:CO35" si="90">CQ31-60</f>
        <v>45692</v>
      </c>
      <c r="CP31" s="38">
        <f t="shared" si="5"/>
        <v>45689</v>
      </c>
      <c r="CQ31" s="38">
        <f t="shared" si="6"/>
        <v>45752</v>
      </c>
      <c r="CR31" s="38">
        <f t="shared" si="7"/>
        <v>45748</v>
      </c>
      <c r="CS31" s="38">
        <f t="shared" ref="CS31:CS35" si="91">CU31-210</f>
        <v>45752</v>
      </c>
      <c r="CT31" s="38">
        <f t="shared" si="8"/>
        <v>45748</v>
      </c>
      <c r="CU31" s="38">
        <f t="shared" si="9"/>
        <v>45962</v>
      </c>
      <c r="CV31" s="38">
        <f t="shared" si="10"/>
        <v>45962</v>
      </c>
    </row>
    <row r="32" spans="1:100" s="28" customFormat="1" ht="33" hidden="1" customHeight="1">
      <c r="A32" s="385" t="s">
        <v>815</v>
      </c>
      <c r="B32" s="130" t="s">
        <v>705</v>
      </c>
      <c r="C32" s="131" t="s">
        <v>816</v>
      </c>
      <c r="D32" s="132" t="str">
        <f t="shared" ca="1" si="1"/>
        <v>En cours</v>
      </c>
      <c r="E32" s="138"/>
      <c r="F32" s="139"/>
      <c r="G32" s="139"/>
      <c r="H32" s="139"/>
      <c r="I32" s="139"/>
      <c r="J32" s="139"/>
      <c r="K32" s="139"/>
      <c r="L32" s="139"/>
      <c r="M32" s="139"/>
      <c r="N32" s="139"/>
      <c r="O32" s="139"/>
      <c r="P32" s="139"/>
      <c r="Q32" s="139"/>
      <c r="R32" s="139"/>
      <c r="S32" s="139"/>
      <c r="T32" s="139"/>
      <c r="U32" s="139"/>
      <c r="V32" s="139"/>
      <c r="W32" s="139"/>
      <c r="X32" s="139"/>
      <c r="Y32" s="139"/>
      <c r="Z32" s="139"/>
      <c r="AA32" s="139"/>
      <c r="AB32" s="139"/>
      <c r="AC32" s="139"/>
      <c r="AD32" s="139"/>
      <c r="AE32" s="139"/>
      <c r="AF32" s="139"/>
      <c r="AG32" s="139"/>
      <c r="AH32" s="139"/>
      <c r="AI32" s="139"/>
      <c r="AJ32" s="139"/>
      <c r="AK32" s="139"/>
      <c r="AL32" s="139"/>
      <c r="AM32" s="139"/>
      <c r="AN32" s="139"/>
      <c r="AO32" s="139"/>
      <c r="AP32" s="139"/>
      <c r="AQ32" s="139"/>
      <c r="AR32" s="139"/>
      <c r="AS32" s="139"/>
      <c r="AT32" s="139"/>
      <c r="AU32" s="139"/>
      <c r="AV32" s="139"/>
      <c r="AW32" s="139"/>
      <c r="AX32" s="139"/>
      <c r="AY32" s="139"/>
      <c r="AZ32" s="139"/>
      <c r="BA32" s="245"/>
      <c r="BB32" s="245"/>
      <c r="BC32" s="245"/>
      <c r="BD32" s="245"/>
      <c r="BE32" s="245"/>
      <c r="BF32" s="245"/>
      <c r="BG32" s="245"/>
      <c r="BH32" s="245"/>
      <c r="BI32" s="245"/>
      <c r="BJ32" s="245"/>
      <c r="BK32" s="245"/>
      <c r="BL32" s="245"/>
      <c r="BM32" s="299">
        <f t="shared" si="2"/>
        <v>46398</v>
      </c>
      <c r="BO32" s="382"/>
      <c r="BZ32" s="383" t="s">
        <v>815</v>
      </c>
      <c r="CA32" s="381" t="s">
        <v>815</v>
      </c>
      <c r="CB32" s="14" t="s">
        <v>760</v>
      </c>
      <c r="CC32" s="1" t="s">
        <v>760</v>
      </c>
      <c r="CD32" s="14" t="s">
        <v>63</v>
      </c>
      <c r="CE32" s="39">
        <v>44938</v>
      </c>
      <c r="CF32" s="11">
        <v>46398</v>
      </c>
      <c r="CG32" s="2">
        <f t="shared" si="3"/>
        <v>44927</v>
      </c>
      <c r="CH32" s="11">
        <f t="shared" si="4"/>
        <v>46388</v>
      </c>
      <c r="CI32" s="45" t="s">
        <v>2</v>
      </c>
      <c r="CJ32" s="14" t="s">
        <v>817</v>
      </c>
      <c r="CK32" s="14" t="s">
        <v>14</v>
      </c>
      <c r="CL32" s="365" t="s">
        <v>13</v>
      </c>
      <c r="CM32" s="372"/>
      <c r="CN32" s="14"/>
      <c r="CO32" s="38">
        <f t="shared" si="90"/>
        <v>44668</v>
      </c>
      <c r="CP32" s="38">
        <f t="shared" si="5"/>
        <v>44681</v>
      </c>
      <c r="CQ32" s="38">
        <f t="shared" si="6"/>
        <v>44728</v>
      </c>
      <c r="CR32" s="38">
        <f t="shared" si="7"/>
        <v>44742</v>
      </c>
      <c r="CS32" s="38">
        <f t="shared" si="91"/>
        <v>44728</v>
      </c>
      <c r="CT32" s="38">
        <f t="shared" si="8"/>
        <v>44742</v>
      </c>
      <c r="CU32" s="38">
        <f t="shared" si="9"/>
        <v>44938</v>
      </c>
      <c r="CV32" s="38">
        <f t="shared" si="10"/>
        <v>44927</v>
      </c>
    </row>
    <row r="33" spans="1:100" s="28" customFormat="1" ht="33" hidden="1" customHeight="1">
      <c r="A33" s="385" t="s">
        <v>818</v>
      </c>
      <c r="B33" s="130" t="s">
        <v>705</v>
      </c>
      <c r="C33" s="131" t="s">
        <v>819</v>
      </c>
      <c r="D33" s="132" t="str">
        <f t="shared" ca="1" si="1"/>
        <v>En cours</v>
      </c>
      <c r="E33" s="138"/>
      <c r="F33" s="139"/>
      <c r="G33" s="139"/>
      <c r="H33" s="139"/>
      <c r="I33" s="139"/>
      <c r="J33" s="139"/>
      <c r="K33" s="139"/>
      <c r="L33" s="139"/>
      <c r="M33" s="139"/>
      <c r="N33" s="139"/>
      <c r="O33" s="139"/>
      <c r="P33" s="139"/>
      <c r="Q33" s="139"/>
      <c r="R33" s="139"/>
      <c r="S33" s="139"/>
      <c r="T33" s="139"/>
      <c r="U33" s="139"/>
      <c r="V33" s="139"/>
      <c r="W33" s="139"/>
      <c r="X33" s="139"/>
      <c r="Y33" s="139"/>
      <c r="Z33" s="139"/>
      <c r="AA33" s="139"/>
      <c r="AB33" s="139"/>
      <c r="AC33" s="139"/>
      <c r="AD33" s="139"/>
      <c r="AE33" s="139"/>
      <c r="AF33" s="139"/>
      <c r="AG33" s="139"/>
      <c r="AH33" s="139"/>
      <c r="AI33" s="139"/>
      <c r="AJ33" s="139"/>
      <c r="AK33" s="139"/>
      <c r="AL33" s="139"/>
      <c r="AM33" s="139"/>
      <c r="AN33" s="139"/>
      <c r="AO33" s="139"/>
      <c r="AP33" s="139"/>
      <c r="AQ33" s="139"/>
      <c r="AR33" s="139"/>
      <c r="AS33" s="139"/>
      <c r="AT33" s="139"/>
      <c r="AU33" s="139"/>
      <c r="AV33" s="139"/>
      <c r="AW33" s="139"/>
      <c r="AX33" s="139"/>
      <c r="AY33" s="139"/>
      <c r="AZ33" s="139"/>
      <c r="BA33" s="245"/>
      <c r="BB33" s="245"/>
      <c r="BC33" s="245"/>
      <c r="BD33" s="245"/>
      <c r="BE33" s="245"/>
      <c r="BF33" s="245"/>
      <c r="BG33" s="245"/>
      <c r="BH33" s="245"/>
      <c r="BI33" s="245"/>
      <c r="BJ33" s="245"/>
      <c r="BK33" s="245"/>
      <c r="BL33" s="245"/>
      <c r="BM33" s="299">
        <f t="shared" si="2"/>
        <v>46465</v>
      </c>
      <c r="BO33" s="382"/>
      <c r="BZ33" s="383" t="s">
        <v>818</v>
      </c>
      <c r="CA33" s="381" t="s">
        <v>818</v>
      </c>
      <c r="CB33" s="14" t="s">
        <v>760</v>
      </c>
      <c r="CC33" s="1" t="s">
        <v>760</v>
      </c>
      <c r="CD33" s="14" t="s">
        <v>50</v>
      </c>
      <c r="CE33" s="39">
        <v>45005</v>
      </c>
      <c r="CF33" s="11">
        <v>46465</v>
      </c>
      <c r="CG33" s="2">
        <f t="shared" si="3"/>
        <v>45016</v>
      </c>
      <c r="CH33" s="11">
        <f t="shared" si="4"/>
        <v>46477</v>
      </c>
      <c r="CI33" s="45" t="s">
        <v>2</v>
      </c>
      <c r="CJ33" s="14" t="s">
        <v>820</v>
      </c>
      <c r="CK33" s="14" t="s">
        <v>14</v>
      </c>
      <c r="CL33" s="365" t="s">
        <v>13</v>
      </c>
      <c r="CM33" s="372"/>
      <c r="CN33" s="14"/>
      <c r="CO33" s="38">
        <f t="shared" si="90"/>
        <v>44735</v>
      </c>
      <c r="CP33" s="38">
        <f t="shared" si="5"/>
        <v>44742</v>
      </c>
      <c r="CQ33" s="38">
        <f t="shared" si="6"/>
        <v>44795</v>
      </c>
      <c r="CR33" s="38">
        <f t="shared" si="7"/>
        <v>44804</v>
      </c>
      <c r="CS33" s="38">
        <f t="shared" si="91"/>
        <v>44795</v>
      </c>
      <c r="CT33" s="38">
        <f t="shared" si="8"/>
        <v>44804</v>
      </c>
      <c r="CU33" s="38">
        <f t="shared" si="9"/>
        <v>45005</v>
      </c>
      <c r="CV33" s="38">
        <f t="shared" si="10"/>
        <v>45016</v>
      </c>
    </row>
    <row r="34" spans="1:100" s="28" customFormat="1" ht="33" hidden="1" customHeight="1">
      <c r="A34" s="304" t="s">
        <v>821</v>
      </c>
      <c r="B34" s="130" t="s">
        <v>763</v>
      </c>
      <c r="C34" s="131" t="s">
        <v>822</v>
      </c>
      <c r="D34" s="132" t="str">
        <f t="shared" ca="1" si="1"/>
        <v>Terminé</v>
      </c>
      <c r="E34" s="138"/>
      <c r="F34" s="139"/>
      <c r="G34" s="139"/>
      <c r="H34" s="139"/>
      <c r="I34" s="139"/>
      <c r="J34" s="139"/>
      <c r="K34" s="139"/>
      <c r="L34" s="139"/>
      <c r="M34" s="139"/>
      <c r="N34" s="139"/>
      <c r="O34" s="139"/>
      <c r="P34" s="139"/>
      <c r="Q34" s="139"/>
      <c r="R34" s="139"/>
      <c r="S34" s="139"/>
      <c r="T34" s="139"/>
      <c r="U34" s="139"/>
      <c r="V34" s="139"/>
      <c r="W34" s="139"/>
      <c r="X34" s="139"/>
      <c r="Y34" s="139"/>
      <c r="Z34" s="139"/>
      <c r="AA34" s="139"/>
      <c r="AB34" s="139"/>
      <c r="AC34" s="139"/>
      <c r="AD34" s="139"/>
      <c r="AE34" s="139"/>
      <c r="AF34" s="139"/>
      <c r="AG34" s="139"/>
      <c r="AH34" s="139"/>
      <c r="AI34" s="139"/>
      <c r="AJ34" s="139"/>
      <c r="AK34" s="139"/>
      <c r="AL34" s="139"/>
      <c r="AM34" s="139"/>
      <c r="AN34" s="139"/>
      <c r="AO34" s="139"/>
      <c r="AP34" s="139"/>
      <c r="AQ34" s="139"/>
      <c r="AR34" s="139"/>
      <c r="AS34" s="139"/>
      <c r="AT34" s="139"/>
      <c r="AU34" s="139"/>
      <c r="AV34" s="139"/>
      <c r="AW34" s="139"/>
      <c r="AX34" s="139"/>
      <c r="AY34" s="139"/>
      <c r="AZ34" s="139"/>
      <c r="BA34" s="245"/>
      <c r="BB34" s="245"/>
      <c r="BC34" s="245"/>
      <c r="BD34" s="245"/>
      <c r="BE34" s="245"/>
      <c r="BF34" s="245"/>
      <c r="BG34" s="245"/>
      <c r="BH34" s="245"/>
      <c r="BI34" s="245"/>
      <c r="BJ34" s="245"/>
      <c r="BK34" s="245"/>
      <c r="BL34" s="245"/>
      <c r="BM34" s="299">
        <f t="shared" si="2"/>
        <v>45980</v>
      </c>
      <c r="BO34" s="382"/>
      <c r="BZ34" s="8" t="s">
        <v>821</v>
      </c>
      <c r="CA34" s="58" t="s">
        <v>821</v>
      </c>
      <c r="CB34" s="14" t="s">
        <v>760</v>
      </c>
      <c r="CC34" s="1" t="s">
        <v>760</v>
      </c>
      <c r="CD34" s="14" t="s">
        <v>50</v>
      </c>
      <c r="CE34" s="39">
        <v>45432</v>
      </c>
      <c r="CF34" s="11">
        <v>45980</v>
      </c>
      <c r="CG34" s="2">
        <f t="shared" si="3"/>
        <v>45443</v>
      </c>
      <c r="CH34" s="11">
        <f t="shared" si="4"/>
        <v>45991</v>
      </c>
      <c r="CI34" s="45" t="s">
        <v>2</v>
      </c>
      <c r="CJ34" s="131" t="s">
        <v>822</v>
      </c>
      <c r="CK34" s="52" t="s">
        <v>19</v>
      </c>
      <c r="CL34" s="365"/>
      <c r="CM34" s="372"/>
      <c r="CN34" s="14"/>
      <c r="CO34" s="38">
        <f t="shared" si="90"/>
        <v>45162</v>
      </c>
      <c r="CP34" s="38">
        <f t="shared" si="5"/>
        <v>45169</v>
      </c>
      <c r="CQ34" s="38">
        <f t="shared" si="6"/>
        <v>45222</v>
      </c>
      <c r="CR34" s="38">
        <f t="shared" si="7"/>
        <v>45230</v>
      </c>
      <c r="CS34" s="38">
        <f t="shared" si="91"/>
        <v>45222</v>
      </c>
      <c r="CT34" s="38">
        <f t="shared" si="8"/>
        <v>45230</v>
      </c>
      <c r="CU34" s="38">
        <f t="shared" si="9"/>
        <v>45432</v>
      </c>
      <c r="CV34" s="38">
        <f t="shared" si="10"/>
        <v>45443</v>
      </c>
    </row>
    <row r="35" spans="1:100" s="28" customFormat="1" ht="46.5" customHeight="1">
      <c r="A35" s="304" t="s">
        <v>823</v>
      </c>
      <c r="B35" s="130" t="s">
        <v>673</v>
      </c>
      <c r="C35" s="130" t="s">
        <v>1123</v>
      </c>
      <c r="D35" s="132" t="str">
        <f ca="1">IF(CF35&lt;TODAY(),"Terminé",(IF(CE35&gt;=TODAY(),"A venir","En cours")))</f>
        <v>En cours</v>
      </c>
      <c r="E35" s="138"/>
      <c r="F35" s="139"/>
      <c r="G35" s="139"/>
      <c r="H35" s="139"/>
      <c r="I35" s="139"/>
      <c r="J35" s="139"/>
      <c r="K35" s="139"/>
      <c r="L35" s="139"/>
      <c r="M35" s="139"/>
      <c r="N35" s="139"/>
      <c r="O35" s="139"/>
      <c r="P35" s="139"/>
      <c r="Q35" s="139"/>
      <c r="R35" s="139"/>
      <c r="S35" s="139"/>
      <c r="T35" s="139"/>
      <c r="U35" s="139"/>
      <c r="V35" s="139"/>
      <c r="W35" s="139"/>
      <c r="X35" s="139"/>
      <c r="Y35" s="139"/>
      <c r="Z35" s="139"/>
      <c r="AA35" s="139"/>
      <c r="AB35" s="139"/>
      <c r="AC35" s="139"/>
      <c r="AD35" s="139"/>
      <c r="AE35" s="139"/>
      <c r="AF35" s="139"/>
      <c r="AG35" s="139"/>
      <c r="AH35" s="139"/>
      <c r="AI35" s="139"/>
      <c r="AJ35" s="139"/>
      <c r="AK35" s="139"/>
      <c r="AL35" s="139"/>
      <c r="AM35" s="139"/>
      <c r="AN35" s="139"/>
      <c r="AO35" s="139"/>
      <c r="AP35" s="139"/>
      <c r="AQ35" s="139"/>
      <c r="AR35" s="139"/>
      <c r="AS35" s="139"/>
      <c r="AT35" s="139"/>
      <c r="AU35" s="139"/>
      <c r="AV35" s="139"/>
      <c r="AW35" s="139"/>
      <c r="AX35" s="139"/>
      <c r="AY35" s="139"/>
      <c r="AZ35" s="139"/>
      <c r="BA35" s="245"/>
      <c r="BB35" s="245"/>
      <c r="BC35" s="245"/>
      <c r="BD35" s="245"/>
      <c r="BE35" s="245"/>
      <c r="BF35" s="245"/>
      <c r="BG35" s="245"/>
      <c r="BH35" s="245"/>
      <c r="BI35" s="245"/>
      <c r="BJ35" s="245"/>
      <c r="BK35" s="245"/>
      <c r="BL35" s="245"/>
      <c r="BM35" s="299">
        <f t="shared" si="2"/>
        <v>47405.000243055554</v>
      </c>
      <c r="BO35" s="382"/>
      <c r="BZ35" s="8" t="s">
        <v>823</v>
      </c>
      <c r="CA35" s="58" t="s">
        <v>823</v>
      </c>
      <c r="CB35" s="14" t="s">
        <v>760</v>
      </c>
      <c r="CC35" s="1"/>
      <c r="CD35" s="14" t="s">
        <v>63</v>
      </c>
      <c r="CE35" s="39">
        <v>45945.000243055554</v>
      </c>
      <c r="CF35" s="11">
        <v>47405.000243055554</v>
      </c>
      <c r="CG35" s="2">
        <f t="shared" ref="CG35" si="92">IF(DAY(CE35)&lt;=15,DATE(YEAR(CE35),MONTH(CE35),1),EOMONTH(CE35,0))</f>
        <v>45931</v>
      </c>
      <c r="CH35" s="11">
        <f t="shared" ref="CH35" si="93">IF(DAY(CF35)&lt;=15,DATE(YEAR(CF35),MONTH(CF35),1),EOMONTH(CF35,0))</f>
        <v>47392</v>
      </c>
      <c r="CI35" s="45"/>
      <c r="CJ35" s="131"/>
      <c r="CK35" s="52" t="s">
        <v>19</v>
      </c>
      <c r="CL35" s="365"/>
      <c r="CM35" s="372"/>
      <c r="CN35" s="14"/>
      <c r="CO35" s="38">
        <f t="shared" si="90"/>
        <v>45675.000243055554</v>
      </c>
      <c r="CP35" s="38">
        <f t="shared" ref="CP35" si="94">IF(DAY(CO35)&lt;=15,DATE(YEAR(CO35),MONTH(CO35),1),EOMONTH(CO35,0))</f>
        <v>45688</v>
      </c>
      <c r="CQ35" s="38">
        <f t="shared" ref="CQ35" si="95">CS35</f>
        <v>45735.000243055554</v>
      </c>
      <c r="CR35" s="38">
        <f t="shared" ref="CR35" si="96">IF(DAY(CQ35)&lt;=15,DATE(YEAR(CQ35),MONTH(CQ35),1),EOMONTH(CQ35,0))</f>
        <v>45747</v>
      </c>
      <c r="CS35" s="38">
        <f t="shared" si="91"/>
        <v>45735.000243055554</v>
      </c>
      <c r="CT35" s="38">
        <f t="shared" ref="CT35" si="97">IF(DAY(CS35)&lt;=15,DATE(YEAR(CS35),MONTH(CS35),1),EOMONTH(CS35,0))</f>
        <v>45747</v>
      </c>
      <c r="CU35" s="38">
        <f t="shared" ref="CU35" si="98">CE35</f>
        <v>45945.000243055554</v>
      </c>
      <c r="CV35" s="38">
        <f t="shared" ref="CV35" si="99">IF(DAY(CU35)&lt;=15,DATE(YEAR(CU35),MONTH(CU35),1),EOMONTH(CU35,0))</f>
        <v>45931</v>
      </c>
    </row>
    <row r="36" spans="1:100" ht="49" hidden="1" customHeight="1">
      <c r="BA36" s="245"/>
      <c r="BB36" s="245"/>
      <c r="BC36" s="245"/>
      <c r="BD36" s="245"/>
      <c r="BE36" s="245"/>
      <c r="BF36" s="245"/>
      <c r="BG36" s="245"/>
      <c r="BH36" s="245"/>
      <c r="BI36" s="245"/>
      <c r="BJ36" s="245"/>
      <c r="BK36" s="245"/>
      <c r="BL36" s="245"/>
    </row>
    <row r="37" spans="1:100" ht="49" hidden="1" customHeight="1">
      <c r="BA37" s="245"/>
      <c r="BB37" s="245"/>
      <c r="BC37" s="245"/>
      <c r="BD37" s="245"/>
      <c r="BE37" s="245"/>
      <c r="BF37" s="245"/>
      <c r="BG37" s="245"/>
      <c r="BH37" s="245"/>
      <c r="BI37" s="245"/>
      <c r="BJ37" s="245"/>
      <c r="BK37" s="245"/>
      <c r="BL37" s="245"/>
    </row>
    <row r="38" spans="1:100" ht="49" hidden="1" customHeight="1">
      <c r="BA38" s="245"/>
      <c r="BB38" s="245"/>
      <c r="BC38" s="245"/>
      <c r="BD38" s="245"/>
      <c r="BE38" s="245"/>
      <c r="BF38" s="245"/>
      <c r="BG38" s="245"/>
      <c r="BH38" s="245"/>
      <c r="BI38" s="245"/>
      <c r="BJ38" s="245"/>
      <c r="BK38" s="245"/>
      <c r="BL38" s="245"/>
    </row>
    <row r="39" spans="1:100" ht="49" hidden="1" customHeight="1">
      <c r="BA39" s="245"/>
      <c r="BB39" s="245"/>
      <c r="BC39" s="245"/>
      <c r="BD39" s="245"/>
      <c r="BE39" s="245"/>
      <c r="BF39" s="245"/>
      <c r="BG39" s="245"/>
      <c r="BH39" s="245"/>
      <c r="BI39" s="245"/>
      <c r="BJ39" s="245"/>
      <c r="BK39" s="245"/>
      <c r="BL39" s="245"/>
    </row>
    <row r="40" spans="1:100" ht="49" hidden="1" customHeight="1">
      <c r="BA40" s="245"/>
      <c r="BB40" s="245"/>
      <c r="BC40" s="245"/>
      <c r="BD40" s="245"/>
      <c r="BE40" s="245"/>
      <c r="BF40" s="245"/>
      <c r="BG40" s="245"/>
      <c r="BH40" s="245"/>
      <c r="BI40" s="245"/>
      <c r="BJ40" s="245"/>
      <c r="BK40" s="245"/>
      <c r="BL40" s="245"/>
    </row>
    <row r="41" spans="1:100" ht="49" hidden="1" customHeight="1">
      <c r="BA41" s="245"/>
      <c r="BB41" s="245"/>
      <c r="BC41" s="245"/>
      <c r="BD41" s="245"/>
      <c r="BE41" s="245"/>
      <c r="BF41" s="245"/>
      <c r="BG41" s="245"/>
      <c r="BH41" s="245"/>
      <c r="BI41" s="245"/>
      <c r="BJ41" s="245"/>
      <c r="BK41" s="245"/>
      <c r="BL41" s="245"/>
    </row>
    <row r="42" spans="1:100" ht="49" hidden="1" customHeight="1">
      <c r="BA42" s="245"/>
      <c r="BB42" s="245"/>
      <c r="BC42" s="245"/>
      <c r="BD42" s="245"/>
      <c r="BE42" s="245"/>
      <c r="BF42" s="245"/>
      <c r="BG42" s="245"/>
      <c r="BH42" s="245"/>
      <c r="BI42" s="245"/>
      <c r="BJ42" s="245"/>
      <c r="BK42" s="245"/>
      <c r="BL42" s="245"/>
    </row>
    <row r="43" spans="1:100" ht="49" hidden="1" customHeight="1">
      <c r="BA43" s="245"/>
      <c r="BB43" s="245"/>
      <c r="BC43" s="245"/>
      <c r="BD43" s="245"/>
      <c r="BE43" s="245"/>
      <c r="BF43" s="245"/>
      <c r="BG43" s="245"/>
      <c r="BH43" s="245"/>
      <c r="BI43" s="245"/>
      <c r="BJ43" s="245"/>
      <c r="BK43" s="245"/>
      <c r="BL43" s="245"/>
    </row>
    <row r="44" spans="1:100" ht="49" hidden="1" customHeight="1">
      <c r="BA44" s="245"/>
      <c r="BB44" s="245"/>
      <c r="BC44" s="245"/>
      <c r="BD44" s="245"/>
      <c r="BE44" s="245"/>
      <c r="BF44" s="245"/>
      <c r="BG44" s="245"/>
      <c r="BH44" s="245"/>
      <c r="BI44" s="245"/>
      <c r="BJ44" s="245"/>
      <c r="BK44" s="245"/>
      <c r="BL44" s="245"/>
    </row>
    <row r="45" spans="1:100" ht="49" hidden="1" customHeight="1">
      <c r="BA45" s="245"/>
      <c r="BB45" s="245"/>
      <c r="BC45" s="245"/>
      <c r="BD45" s="245"/>
      <c r="BE45" s="245"/>
      <c r="BF45" s="245"/>
      <c r="BG45" s="245"/>
      <c r="BH45" s="245"/>
      <c r="BI45" s="245"/>
      <c r="BJ45" s="245"/>
      <c r="BK45" s="245"/>
      <c r="BL45" s="245"/>
    </row>
    <row r="46" spans="1:100" ht="49" hidden="1" customHeight="1">
      <c r="BA46" s="245"/>
      <c r="BB46" s="245"/>
      <c r="BC46" s="245"/>
      <c r="BD46" s="245"/>
      <c r="BE46" s="245"/>
      <c r="BF46" s="245"/>
      <c r="BG46" s="245"/>
      <c r="BH46" s="245"/>
      <c r="BI46" s="245"/>
      <c r="BJ46" s="245"/>
      <c r="BK46" s="245"/>
      <c r="BL46" s="245"/>
    </row>
    <row r="47" spans="1:100" ht="49" hidden="1" customHeight="1">
      <c r="BA47" s="245"/>
      <c r="BB47" s="245"/>
      <c r="BC47" s="245"/>
      <c r="BD47" s="245"/>
      <c r="BE47" s="245"/>
      <c r="BF47" s="245"/>
      <c r="BG47" s="245"/>
      <c r="BH47" s="245"/>
      <c r="BI47" s="245"/>
      <c r="BJ47" s="245"/>
      <c r="BK47" s="245"/>
      <c r="BL47" s="245"/>
    </row>
    <row r="48" spans="1:100" ht="49" hidden="1" customHeight="1">
      <c r="BA48" s="245"/>
      <c r="BB48" s="245"/>
      <c r="BC48" s="245"/>
      <c r="BD48" s="245"/>
      <c r="BE48" s="245"/>
      <c r="BF48" s="245"/>
      <c r="BG48" s="245"/>
      <c r="BH48" s="245"/>
      <c r="BI48" s="245"/>
      <c r="BJ48" s="245"/>
      <c r="BK48" s="245"/>
      <c r="BL48" s="245"/>
    </row>
    <row r="49" spans="53:64" ht="49" hidden="1" customHeight="1">
      <c r="BA49" s="245"/>
      <c r="BB49" s="245"/>
      <c r="BC49" s="245"/>
      <c r="BD49" s="245"/>
      <c r="BE49" s="245"/>
      <c r="BF49" s="245"/>
      <c r="BG49" s="245"/>
      <c r="BH49" s="245"/>
      <c r="BI49" s="245"/>
      <c r="BJ49" s="245"/>
      <c r="BK49" s="245"/>
      <c r="BL49" s="245"/>
    </row>
    <row r="50" spans="53:64" ht="49" hidden="1" customHeight="1">
      <c r="BA50" s="245"/>
      <c r="BB50" s="245"/>
      <c r="BC50" s="245"/>
      <c r="BD50" s="245"/>
      <c r="BE50" s="245"/>
      <c r="BF50" s="245"/>
      <c r="BG50" s="245"/>
      <c r="BH50" s="245"/>
      <c r="BI50" s="245"/>
      <c r="BJ50" s="245"/>
      <c r="BK50" s="245"/>
      <c r="BL50" s="245"/>
    </row>
    <row r="51" spans="53:64" ht="49" hidden="1" customHeight="1">
      <c r="BA51" s="245"/>
      <c r="BB51" s="245"/>
      <c r="BC51" s="245"/>
      <c r="BD51" s="245"/>
      <c r="BE51" s="245"/>
      <c r="BF51" s="245"/>
      <c r="BG51" s="245"/>
      <c r="BH51" s="245"/>
      <c r="BI51" s="245"/>
      <c r="BJ51" s="245"/>
      <c r="BK51" s="245"/>
      <c r="BL51" s="245"/>
    </row>
    <row r="52" spans="53:64" ht="49" hidden="1" customHeight="1">
      <c r="BA52" s="245"/>
      <c r="BB52" s="245"/>
      <c r="BC52" s="245"/>
      <c r="BD52" s="245"/>
      <c r="BE52" s="245"/>
      <c r="BF52" s="245"/>
      <c r="BG52" s="245"/>
      <c r="BH52" s="245"/>
      <c r="BI52" s="245"/>
      <c r="BJ52" s="245"/>
      <c r="BK52" s="245"/>
      <c r="BL52" s="245"/>
    </row>
    <row r="53" spans="53:64" ht="49" hidden="1" customHeight="1">
      <c r="BA53" s="245"/>
      <c r="BB53" s="245"/>
      <c r="BC53" s="245"/>
      <c r="BD53" s="245"/>
      <c r="BE53" s="245"/>
      <c r="BF53" s="245"/>
      <c r="BG53" s="245"/>
      <c r="BH53" s="245"/>
      <c r="BI53" s="245"/>
      <c r="BJ53" s="245"/>
      <c r="BK53" s="245"/>
      <c r="BL53" s="245"/>
    </row>
    <row r="54" spans="53:64" ht="49" hidden="1" customHeight="1">
      <c r="BA54" s="245"/>
      <c r="BB54" s="245"/>
      <c r="BC54" s="245"/>
      <c r="BD54" s="245"/>
      <c r="BE54" s="245"/>
      <c r="BF54" s="245"/>
      <c r="BG54" s="245"/>
      <c r="BH54" s="245"/>
      <c r="BI54" s="245"/>
      <c r="BJ54" s="245"/>
      <c r="BK54" s="245"/>
      <c r="BL54" s="245"/>
    </row>
    <row r="55" spans="53:64" ht="49" hidden="1" customHeight="1">
      <c r="BA55" s="245"/>
      <c r="BB55" s="245"/>
      <c r="BC55" s="245"/>
      <c r="BD55" s="245"/>
      <c r="BE55" s="245"/>
      <c r="BF55" s="245"/>
      <c r="BG55" s="245"/>
      <c r="BH55" s="245"/>
      <c r="BI55" s="245"/>
      <c r="BJ55" s="245"/>
      <c r="BK55" s="245"/>
      <c r="BL55" s="245"/>
    </row>
    <row r="56" spans="53:64" ht="49" hidden="1" customHeight="1">
      <c r="BA56" s="245"/>
      <c r="BB56" s="245"/>
      <c r="BC56" s="245"/>
      <c r="BD56" s="245"/>
      <c r="BE56" s="245"/>
      <c r="BF56" s="245"/>
      <c r="BG56" s="245"/>
      <c r="BH56" s="245"/>
      <c r="BI56" s="245"/>
      <c r="BJ56" s="245"/>
      <c r="BK56" s="245"/>
      <c r="BL56" s="245"/>
    </row>
    <row r="57" spans="53:64" ht="49" hidden="1" customHeight="1">
      <c r="BA57" s="245"/>
      <c r="BB57" s="245"/>
      <c r="BC57" s="245"/>
      <c r="BD57" s="245"/>
      <c r="BE57" s="245"/>
      <c r="BF57" s="245"/>
      <c r="BG57" s="245"/>
      <c r="BH57" s="245"/>
      <c r="BI57" s="245"/>
      <c r="BJ57" s="245"/>
      <c r="BK57" s="245"/>
      <c r="BL57" s="245"/>
    </row>
    <row r="58" spans="53:64" ht="49" hidden="1" customHeight="1">
      <c r="BA58" s="245"/>
      <c r="BB58" s="245"/>
      <c r="BC58" s="245"/>
      <c r="BD58" s="245"/>
      <c r="BE58" s="245"/>
      <c r="BF58" s="245"/>
      <c r="BG58" s="245"/>
      <c r="BH58" s="245"/>
      <c r="BI58" s="245"/>
      <c r="BJ58" s="245"/>
      <c r="BK58" s="245"/>
      <c r="BL58" s="245"/>
    </row>
    <row r="59" spans="53:64" ht="49" hidden="1" customHeight="1">
      <c r="BA59" s="245"/>
      <c r="BB59" s="245"/>
      <c r="BC59" s="245"/>
      <c r="BD59" s="245"/>
      <c r="BE59" s="245"/>
      <c r="BF59" s="245"/>
      <c r="BG59" s="245"/>
      <c r="BH59" s="245"/>
      <c r="BI59" s="245"/>
      <c r="BJ59" s="245"/>
      <c r="BK59" s="245"/>
      <c r="BL59" s="245"/>
    </row>
    <row r="60" spans="53:64" ht="49" hidden="1" customHeight="1">
      <c r="BA60" s="245"/>
      <c r="BB60" s="245"/>
      <c r="BC60" s="245"/>
      <c r="BD60" s="245"/>
      <c r="BE60" s="245"/>
      <c r="BF60" s="245"/>
      <c r="BG60" s="245"/>
      <c r="BH60" s="245"/>
      <c r="BI60" s="245"/>
      <c r="BJ60" s="245"/>
      <c r="BK60" s="245"/>
      <c r="BL60" s="245"/>
    </row>
    <row r="61" spans="53:64" ht="49" hidden="1" customHeight="1">
      <c r="BA61" s="245"/>
      <c r="BB61" s="245"/>
      <c r="BC61" s="245"/>
      <c r="BD61" s="245"/>
      <c r="BE61" s="245"/>
      <c r="BF61" s="245"/>
      <c r="BG61" s="245"/>
      <c r="BH61" s="245"/>
      <c r="BI61" s="245"/>
      <c r="BJ61" s="245"/>
      <c r="BK61" s="245"/>
      <c r="BL61" s="245"/>
    </row>
    <row r="62" spans="53:64" ht="49" hidden="1" customHeight="1">
      <c r="BA62" s="245"/>
      <c r="BB62" s="245"/>
      <c r="BC62" s="245"/>
      <c r="BD62" s="245"/>
      <c r="BE62" s="245"/>
      <c r="BF62" s="245"/>
      <c r="BG62" s="245"/>
      <c r="BH62" s="245"/>
      <c r="BI62" s="245"/>
      <c r="BJ62" s="245"/>
      <c r="BK62" s="245"/>
      <c r="BL62" s="245"/>
    </row>
    <row r="63" spans="53:64" ht="49" hidden="1" customHeight="1">
      <c r="BA63" s="245"/>
      <c r="BB63" s="245"/>
      <c r="BC63" s="245"/>
      <c r="BD63" s="245"/>
      <c r="BE63" s="245"/>
      <c r="BF63" s="245"/>
      <c r="BG63" s="245"/>
      <c r="BH63" s="245"/>
      <c r="BI63" s="245"/>
      <c r="BJ63" s="245"/>
      <c r="BK63" s="245"/>
      <c r="BL63" s="245"/>
    </row>
    <row r="64" spans="53:64" ht="49" hidden="1" customHeight="1">
      <c r="BA64" s="245"/>
      <c r="BB64" s="245"/>
      <c r="BC64" s="245"/>
      <c r="BD64" s="245"/>
      <c r="BE64" s="245"/>
      <c r="BF64" s="245"/>
      <c r="BG64" s="245"/>
      <c r="BH64" s="245"/>
      <c r="BI64" s="245"/>
      <c r="BJ64" s="245"/>
      <c r="BK64" s="245"/>
      <c r="BL64" s="245"/>
    </row>
    <row r="65" spans="53:64" ht="49" hidden="1" customHeight="1">
      <c r="BA65" s="245"/>
      <c r="BB65" s="245"/>
      <c r="BC65" s="245"/>
      <c r="BD65" s="245"/>
      <c r="BE65" s="245"/>
      <c r="BF65" s="245"/>
      <c r="BG65" s="245"/>
      <c r="BH65" s="245"/>
      <c r="BI65" s="245"/>
      <c r="BJ65" s="245"/>
      <c r="BK65" s="245"/>
      <c r="BL65" s="245"/>
    </row>
    <row r="66" spans="53:64" ht="49" hidden="1" customHeight="1">
      <c r="BA66" s="245"/>
      <c r="BB66" s="245"/>
      <c r="BC66" s="245"/>
      <c r="BD66" s="245"/>
      <c r="BE66" s="245"/>
      <c r="BF66" s="245"/>
      <c r="BG66" s="245"/>
      <c r="BH66" s="245"/>
      <c r="BI66" s="245"/>
      <c r="BJ66" s="245"/>
      <c r="BK66" s="245"/>
      <c r="BL66" s="245"/>
    </row>
    <row r="67" spans="53:64" ht="49" hidden="1" customHeight="1">
      <c r="BA67" s="245"/>
      <c r="BB67" s="245"/>
      <c r="BC67" s="245"/>
      <c r="BD67" s="245"/>
      <c r="BE67" s="245"/>
      <c r="BF67" s="245"/>
      <c r="BG67" s="245"/>
      <c r="BH67" s="245"/>
      <c r="BI67" s="245"/>
      <c r="BJ67" s="245"/>
      <c r="BK67" s="245"/>
      <c r="BL67" s="245"/>
    </row>
    <row r="68" spans="53:64" ht="49" hidden="1" customHeight="1">
      <c r="BA68" s="245"/>
      <c r="BB68" s="245"/>
      <c r="BC68" s="245"/>
      <c r="BD68" s="245"/>
      <c r="BE68" s="245"/>
      <c r="BF68" s="245"/>
      <c r="BG68" s="245"/>
      <c r="BH68" s="245"/>
      <c r="BI68" s="245"/>
      <c r="BJ68" s="245"/>
      <c r="BK68" s="245"/>
      <c r="BL68" s="245"/>
    </row>
    <row r="69" spans="53:64" ht="49" hidden="1" customHeight="1">
      <c r="BA69" s="245"/>
      <c r="BB69" s="245"/>
      <c r="BC69" s="245"/>
      <c r="BD69" s="245"/>
      <c r="BE69" s="245"/>
      <c r="BF69" s="245"/>
      <c r="BG69" s="245"/>
      <c r="BH69" s="245"/>
      <c r="BI69" s="245"/>
      <c r="BJ69" s="245"/>
      <c r="BK69" s="245"/>
      <c r="BL69" s="245"/>
    </row>
    <row r="70" spans="53:64" ht="49" hidden="1" customHeight="1">
      <c r="BA70" s="245"/>
      <c r="BB70" s="245"/>
      <c r="BC70" s="245"/>
      <c r="BD70" s="245"/>
      <c r="BE70" s="245"/>
      <c r="BF70" s="245"/>
      <c r="BG70" s="245"/>
      <c r="BH70" s="245"/>
      <c r="BI70" s="245"/>
      <c r="BJ70" s="245"/>
      <c r="BK70" s="245"/>
      <c r="BL70" s="245"/>
    </row>
    <row r="71" spans="53:64" ht="49" hidden="1" customHeight="1">
      <c r="BA71" s="245"/>
      <c r="BB71" s="245"/>
      <c r="BC71" s="245"/>
      <c r="BD71" s="245"/>
      <c r="BE71" s="245"/>
      <c r="BF71" s="245"/>
      <c r="BG71" s="245"/>
      <c r="BH71" s="245"/>
      <c r="BI71" s="245"/>
      <c r="BJ71" s="245"/>
      <c r="BK71" s="245"/>
      <c r="BL71" s="245"/>
    </row>
    <row r="72" spans="53:64" ht="49" hidden="1" customHeight="1">
      <c r="BA72" s="245"/>
      <c r="BB72" s="245"/>
      <c r="BC72" s="245"/>
      <c r="BD72" s="245"/>
      <c r="BE72" s="245"/>
      <c r="BF72" s="245"/>
      <c r="BG72" s="245"/>
      <c r="BH72" s="245"/>
      <c r="BI72" s="245"/>
      <c r="BJ72" s="245"/>
      <c r="BK72" s="245"/>
      <c r="BL72" s="245"/>
    </row>
    <row r="73" spans="53:64" ht="49" hidden="1" customHeight="1">
      <c r="BA73" s="245"/>
      <c r="BB73" s="245"/>
      <c r="BC73" s="245"/>
      <c r="BD73" s="245"/>
      <c r="BE73" s="245"/>
      <c r="BF73" s="245"/>
      <c r="BG73" s="245"/>
      <c r="BH73" s="245"/>
      <c r="BI73" s="245"/>
      <c r="BJ73" s="245"/>
      <c r="BK73" s="245"/>
      <c r="BL73" s="245"/>
    </row>
    <row r="74" spans="53:64" ht="49" hidden="1" customHeight="1">
      <c r="BA74" s="245"/>
      <c r="BB74" s="245"/>
      <c r="BC74" s="245"/>
      <c r="BD74" s="245"/>
      <c r="BE74" s="245"/>
      <c r="BF74" s="245"/>
      <c r="BG74" s="245"/>
      <c r="BH74" s="245"/>
      <c r="BI74" s="245"/>
      <c r="BJ74" s="245"/>
      <c r="BK74" s="245"/>
      <c r="BL74" s="245"/>
    </row>
    <row r="75" spans="53:64" ht="49" hidden="1" customHeight="1">
      <c r="BA75" s="245"/>
      <c r="BB75" s="245"/>
      <c r="BC75" s="245"/>
      <c r="BD75" s="245"/>
      <c r="BE75" s="245"/>
      <c r="BF75" s="245"/>
      <c r="BG75" s="245"/>
      <c r="BH75" s="245"/>
      <c r="BI75" s="245"/>
      <c r="BJ75" s="245"/>
      <c r="BK75" s="245"/>
      <c r="BL75" s="245"/>
    </row>
    <row r="76" spans="53:64" ht="49" hidden="1" customHeight="1">
      <c r="BA76" s="245"/>
      <c r="BB76" s="245"/>
      <c r="BC76" s="245"/>
      <c r="BD76" s="245"/>
      <c r="BE76" s="245"/>
      <c r="BF76" s="245"/>
      <c r="BG76" s="245"/>
      <c r="BH76" s="245"/>
      <c r="BI76" s="245"/>
      <c r="BJ76" s="245"/>
      <c r="BK76" s="245"/>
      <c r="BL76" s="245"/>
    </row>
    <row r="77" spans="53:64" ht="49" hidden="1" customHeight="1">
      <c r="BA77" s="245"/>
      <c r="BB77" s="245"/>
      <c r="BC77" s="245"/>
      <c r="BD77" s="245"/>
      <c r="BE77" s="245"/>
      <c r="BF77" s="245"/>
      <c r="BG77" s="245"/>
      <c r="BH77" s="245"/>
      <c r="BI77" s="245"/>
      <c r="BJ77" s="245"/>
      <c r="BK77" s="245"/>
      <c r="BL77" s="245"/>
    </row>
    <row r="78" spans="53:64" ht="49" hidden="1" customHeight="1">
      <c r="BA78" s="245"/>
      <c r="BB78" s="245"/>
      <c r="BC78" s="245"/>
      <c r="BD78" s="245"/>
      <c r="BE78" s="245"/>
      <c r="BF78" s="245"/>
      <c r="BG78" s="245"/>
      <c r="BH78" s="245"/>
      <c r="BI78" s="245"/>
      <c r="BJ78" s="245"/>
      <c r="BK78" s="245"/>
      <c r="BL78" s="245"/>
    </row>
    <row r="79" spans="53:64" ht="49" hidden="1" customHeight="1">
      <c r="BA79" s="245"/>
      <c r="BB79" s="245"/>
      <c r="BC79" s="245"/>
      <c r="BD79" s="245"/>
      <c r="BE79" s="245"/>
      <c r="BF79" s="245"/>
      <c r="BG79" s="245"/>
      <c r="BH79" s="245"/>
      <c r="BI79" s="245"/>
      <c r="BJ79" s="245"/>
      <c r="BK79" s="245"/>
      <c r="BL79" s="245"/>
    </row>
    <row r="80" spans="53:64" ht="49" hidden="1" customHeight="1">
      <c r="BA80" s="245"/>
      <c r="BB80" s="245"/>
      <c r="BC80" s="245"/>
      <c r="BD80" s="245"/>
      <c r="BE80" s="245"/>
      <c r="BF80" s="245"/>
      <c r="BG80" s="245"/>
      <c r="BH80" s="245"/>
      <c r="BI80" s="245"/>
      <c r="BJ80" s="245"/>
      <c r="BK80" s="245"/>
      <c r="BL80" s="245"/>
    </row>
    <row r="81" spans="53:64" ht="49" hidden="1" customHeight="1">
      <c r="BA81" s="245"/>
      <c r="BB81" s="245"/>
      <c r="BC81" s="245"/>
      <c r="BD81" s="245"/>
      <c r="BE81" s="245"/>
      <c r="BF81" s="245"/>
      <c r="BG81" s="245"/>
      <c r="BH81" s="245"/>
      <c r="BI81" s="245"/>
      <c r="BJ81" s="245"/>
      <c r="BK81" s="245"/>
      <c r="BL81" s="245"/>
    </row>
    <row r="82" spans="53:64" ht="49" hidden="1" customHeight="1">
      <c r="BA82" s="245"/>
      <c r="BB82" s="245"/>
      <c r="BC82" s="245"/>
      <c r="BD82" s="245"/>
      <c r="BE82" s="245"/>
      <c r="BF82" s="245"/>
      <c r="BG82" s="245"/>
      <c r="BH82" s="245"/>
      <c r="BI82" s="245"/>
      <c r="BJ82" s="245"/>
      <c r="BK82" s="245"/>
      <c r="BL82" s="245"/>
    </row>
    <row r="83" spans="53:64" ht="49" hidden="1" customHeight="1">
      <c r="BA83" s="245"/>
      <c r="BB83" s="245"/>
      <c r="BC83" s="245"/>
      <c r="BD83" s="245"/>
      <c r="BE83" s="245"/>
      <c r="BF83" s="245"/>
      <c r="BG83" s="245"/>
      <c r="BH83" s="245"/>
      <c r="BI83" s="245"/>
      <c r="BJ83" s="245"/>
      <c r="BK83" s="245"/>
      <c r="BL83" s="245"/>
    </row>
    <row r="84" spans="53:64" ht="49" hidden="1" customHeight="1">
      <c r="BA84" s="245"/>
      <c r="BB84" s="245"/>
      <c r="BC84" s="245"/>
      <c r="BD84" s="245"/>
      <c r="BE84" s="245"/>
      <c r="BF84" s="245"/>
      <c r="BG84" s="245"/>
      <c r="BH84" s="245"/>
      <c r="BI84" s="245"/>
      <c r="BJ84" s="245"/>
      <c r="BK84" s="245"/>
      <c r="BL84" s="245"/>
    </row>
    <row r="85" spans="53:64" ht="49" hidden="1" customHeight="1">
      <c r="BA85" s="245"/>
      <c r="BB85" s="245"/>
      <c r="BC85" s="245"/>
      <c r="BD85" s="245"/>
      <c r="BE85" s="245"/>
      <c r="BF85" s="245"/>
      <c r="BG85" s="245"/>
      <c r="BH85" s="245"/>
      <c r="BI85" s="245"/>
      <c r="BJ85" s="245"/>
      <c r="BK85" s="245"/>
      <c r="BL85" s="245"/>
    </row>
    <row r="86" spans="53:64" ht="49" hidden="1" customHeight="1">
      <c r="BA86" s="245"/>
      <c r="BB86" s="245"/>
      <c r="BC86" s="245"/>
      <c r="BD86" s="245"/>
      <c r="BE86" s="245"/>
      <c r="BF86" s="245"/>
      <c r="BG86" s="245"/>
      <c r="BH86" s="245"/>
      <c r="BI86" s="245"/>
      <c r="BJ86" s="245"/>
      <c r="BK86" s="245"/>
      <c r="BL86" s="245"/>
    </row>
    <row r="87" spans="53:64" ht="49" hidden="1" customHeight="1">
      <c r="BA87" s="245"/>
      <c r="BB87" s="245"/>
      <c r="BC87" s="245"/>
      <c r="BD87" s="245"/>
      <c r="BE87" s="245"/>
      <c r="BF87" s="245"/>
      <c r="BG87" s="245"/>
      <c r="BH87" s="245"/>
      <c r="BI87" s="245"/>
      <c r="BJ87" s="245"/>
      <c r="BK87" s="245"/>
      <c r="BL87" s="245"/>
    </row>
    <row r="88" spans="53:64" ht="49" hidden="1" customHeight="1">
      <c r="BA88" s="245"/>
      <c r="BB88" s="245"/>
      <c r="BC88" s="245"/>
      <c r="BD88" s="245"/>
      <c r="BE88" s="245"/>
      <c r="BF88" s="245"/>
      <c r="BG88" s="245"/>
      <c r="BH88" s="245"/>
      <c r="BI88" s="245"/>
      <c r="BJ88" s="245"/>
      <c r="BK88" s="245"/>
      <c r="BL88" s="245"/>
    </row>
    <row r="89" spans="53:64" ht="49" hidden="1" customHeight="1">
      <c r="BA89" s="245"/>
      <c r="BB89" s="245"/>
      <c r="BC89" s="245"/>
      <c r="BD89" s="245"/>
      <c r="BE89" s="245"/>
      <c r="BF89" s="245"/>
      <c r="BG89" s="245"/>
      <c r="BH89" s="245"/>
      <c r="BI89" s="245"/>
      <c r="BJ89" s="245"/>
      <c r="BK89" s="245"/>
      <c r="BL89" s="245"/>
    </row>
    <row r="90" spans="53:64" ht="49" hidden="1" customHeight="1">
      <c r="BA90" s="245"/>
      <c r="BB90" s="245"/>
      <c r="BC90" s="245"/>
      <c r="BD90" s="245"/>
      <c r="BE90" s="245"/>
      <c r="BF90" s="245"/>
      <c r="BG90" s="245"/>
      <c r="BH90" s="245"/>
      <c r="BI90" s="245"/>
      <c r="BJ90" s="245"/>
      <c r="BK90" s="245"/>
      <c r="BL90" s="245"/>
    </row>
    <row r="91" spans="53:64" ht="49" hidden="1" customHeight="1">
      <c r="BA91" s="245"/>
      <c r="BB91" s="245"/>
      <c r="BC91" s="245"/>
      <c r="BD91" s="245"/>
      <c r="BE91" s="245"/>
      <c r="BF91" s="245"/>
      <c r="BG91" s="245"/>
      <c r="BH91" s="245"/>
      <c r="BI91" s="245"/>
      <c r="BJ91" s="245"/>
      <c r="BK91" s="245"/>
      <c r="BL91" s="245"/>
    </row>
    <row r="92" spans="53:64" ht="49" hidden="1" customHeight="1">
      <c r="BA92" s="245"/>
      <c r="BB92" s="245"/>
      <c r="BC92" s="245"/>
      <c r="BD92" s="245"/>
      <c r="BE92" s="245"/>
      <c r="BF92" s="245"/>
      <c r="BG92" s="245"/>
      <c r="BH92" s="245"/>
      <c r="BI92" s="245"/>
      <c r="BJ92" s="245"/>
      <c r="BK92" s="245"/>
      <c r="BL92" s="245"/>
    </row>
    <row r="93" spans="53:64" ht="49" hidden="1" customHeight="1">
      <c r="BA93" s="245"/>
      <c r="BB93" s="245"/>
      <c r="BC93" s="245"/>
      <c r="BD93" s="245"/>
      <c r="BE93" s="245"/>
      <c r="BF93" s="245"/>
      <c r="BG93" s="245"/>
      <c r="BH93" s="245"/>
      <c r="BI93" s="245"/>
      <c r="BJ93" s="245"/>
      <c r="BK93" s="245"/>
      <c r="BL93" s="245"/>
    </row>
    <row r="94" spans="53:64" ht="49" hidden="1" customHeight="1">
      <c r="BA94" s="245"/>
      <c r="BB94" s="245"/>
      <c r="BC94" s="245"/>
      <c r="BD94" s="245"/>
      <c r="BE94" s="245"/>
      <c r="BF94" s="245"/>
      <c r="BG94" s="245"/>
      <c r="BH94" s="245"/>
      <c r="BI94" s="245"/>
      <c r="BJ94" s="245"/>
      <c r="BK94" s="245"/>
      <c r="BL94" s="245"/>
    </row>
    <row r="95" spans="53:64" ht="49" hidden="1" customHeight="1">
      <c r="BA95" s="245"/>
      <c r="BB95" s="245"/>
      <c r="BC95" s="245"/>
      <c r="BD95" s="245"/>
      <c r="BE95" s="245"/>
      <c r="BF95" s="245"/>
      <c r="BG95" s="245"/>
      <c r="BH95" s="245"/>
      <c r="BI95" s="245"/>
      <c r="BJ95" s="245"/>
      <c r="BK95" s="245"/>
      <c r="BL95" s="245"/>
    </row>
    <row r="96" spans="53:64" ht="49" hidden="1" customHeight="1">
      <c r="BA96" s="245"/>
      <c r="BB96" s="245"/>
      <c r="BC96" s="245"/>
      <c r="BD96" s="245"/>
      <c r="BE96" s="245"/>
      <c r="BF96" s="245"/>
      <c r="BG96" s="245"/>
      <c r="BH96" s="245"/>
      <c r="BI96" s="245"/>
      <c r="BJ96" s="245"/>
      <c r="BK96" s="245"/>
      <c r="BL96" s="245"/>
    </row>
    <row r="97" spans="53:64" ht="49" hidden="1" customHeight="1">
      <c r="BA97" s="245"/>
      <c r="BB97" s="245"/>
      <c r="BC97" s="245"/>
      <c r="BD97" s="245"/>
      <c r="BE97" s="245"/>
      <c r="BF97" s="245"/>
      <c r="BG97" s="245"/>
      <c r="BH97" s="245"/>
      <c r="BI97" s="245"/>
      <c r="BJ97" s="245"/>
      <c r="BK97" s="245"/>
      <c r="BL97" s="245"/>
    </row>
    <row r="98" spans="53:64" ht="49" hidden="1" customHeight="1">
      <c r="BA98" s="245"/>
      <c r="BB98" s="245"/>
      <c r="BC98" s="245"/>
      <c r="BD98" s="245"/>
      <c r="BE98" s="245"/>
      <c r="BF98" s="245"/>
      <c r="BG98" s="245"/>
      <c r="BH98" s="245"/>
      <c r="BI98" s="245"/>
      <c r="BJ98" s="245"/>
      <c r="BK98" s="245"/>
      <c r="BL98" s="245"/>
    </row>
    <row r="99" spans="53:64" ht="49" hidden="1" customHeight="1">
      <c r="BA99" s="245"/>
      <c r="BB99" s="245"/>
      <c r="BC99" s="245"/>
      <c r="BD99" s="245"/>
      <c r="BE99" s="245"/>
      <c r="BF99" s="245"/>
      <c r="BG99" s="245"/>
      <c r="BH99" s="245"/>
      <c r="BI99" s="245"/>
      <c r="BJ99" s="245"/>
      <c r="BK99" s="245"/>
      <c r="BL99" s="245"/>
    </row>
    <row r="100" spans="53:64" ht="49" hidden="1" customHeight="1">
      <c r="BA100" s="245"/>
      <c r="BB100" s="245"/>
      <c r="BC100" s="245"/>
      <c r="BD100" s="245"/>
      <c r="BE100" s="245"/>
      <c r="BF100" s="245"/>
      <c r="BG100" s="245"/>
      <c r="BH100" s="245"/>
      <c r="BI100" s="245"/>
      <c r="BJ100" s="245"/>
      <c r="BK100" s="245"/>
      <c r="BL100" s="245"/>
    </row>
  </sheetData>
  <sheetProtection algorithmName="SHA-512" hashValue="snQn1BvpAH0O0+LItMbcAfPHy02aVZhxncO82c9ob/Kv7BfvUndKgbfyasCM1rlkW0RA7KcfPMBBpWhxJP++2g==" saltValue="8qN3+SkoTFBNuakzNZaI4g==" spinCount="100000" sheet="1" formatCells="0" autoFilter="0"/>
  <autoFilter ref="A6:D6" xr:uid="{6FD66423-0589-4B11-9917-96CA4FE04513}"/>
  <mergeCells count="6">
    <mergeCell ref="BA5:BL5"/>
    <mergeCell ref="E5:P5"/>
    <mergeCell ref="Q5:AB5"/>
    <mergeCell ref="AC5:AN5"/>
    <mergeCell ref="A4:B4"/>
    <mergeCell ref="AO5:AZ5"/>
  </mergeCells>
  <conditionalFormatting sqref="C2">
    <cfRule type="expression" dxfId="112" priority="24">
      <formula>AND(CJ$6&gt;=#REF!,CJ$6&lt;=#REF!)</formula>
    </cfRule>
    <cfRule type="expression" dxfId="111" priority="25">
      <formula>AND(CJ$6&gt;=#REF!,CJ$6&lt;=#REF!)</formula>
    </cfRule>
    <cfRule type="expression" dxfId="110" priority="26">
      <formula>AND(CJ$6&gt;=#REF!,CJ$6&lt;=#REF!)</formula>
    </cfRule>
    <cfRule type="expression" dxfId="109" priority="27">
      <formula>AND(CJ$6&gt;=#REF!,CJ$6&lt;=#REF!)</formula>
    </cfRule>
  </conditionalFormatting>
  <conditionalFormatting sqref="D1:D5 D36:D1048576">
    <cfRule type="containsText" dxfId="108" priority="38" operator="containsText" text="A venir">
      <formula>NOT(ISERROR(SEARCH("A venir",D1)))</formula>
    </cfRule>
  </conditionalFormatting>
  <conditionalFormatting sqref="D1:D1048576">
    <cfRule type="containsText" dxfId="107" priority="16" operator="containsText" text="Term">
      <formula>NOT(ISERROR(SEARCH("Term",D1)))</formula>
    </cfRule>
  </conditionalFormatting>
  <conditionalFormatting sqref="D6:D35">
    <cfRule type="containsText" dxfId="106" priority="17" operator="containsText" text="À venir">
      <formula>NOT(ISERROR(SEARCH("À venir",D6)))</formula>
    </cfRule>
  </conditionalFormatting>
  <conditionalFormatting sqref="D7:D35">
    <cfRule type="containsText" dxfId="105" priority="18" operator="containsText" text="En cours">
      <formula>NOT(ISERROR(SEARCH("En cours",D7)))</formula>
    </cfRule>
    <cfRule type="expression" dxfId="104" priority="19">
      <formula>AND(D$6&gt;=$CP7,D$6&lt;=$CR7)</formula>
    </cfRule>
    <cfRule type="expression" dxfId="103" priority="20">
      <formula>AND(D$6&gt;=$CG7,D$6&lt;=$CH7)</formula>
    </cfRule>
    <cfRule type="expression" dxfId="102" priority="21">
      <formula>AND(D$6&gt;=$CT7,D$6&lt;=$CV7)</formula>
    </cfRule>
  </conditionalFormatting>
  <conditionalFormatting sqref="E7:AZ35">
    <cfRule type="expression" dxfId="101" priority="4">
      <formula>AND(E$6&gt;=$CG7,E$6&lt;=$CH7)</formula>
    </cfRule>
    <cfRule type="expression" dxfId="100" priority="5">
      <formula>AND(E$6&gt;=$CT7,E$6&lt;=$CV7)</formula>
    </cfRule>
    <cfRule type="expression" dxfId="99" priority="6">
      <formula>AND(E$6&gt;=$CP7,E$6&lt;=$CR7)</formula>
    </cfRule>
  </conditionalFormatting>
  <conditionalFormatting sqref="BA7:BL100">
    <cfRule type="expression" dxfId="98" priority="1">
      <formula>AND(BA$6&gt;=$CP7,BA$6&lt;=$CR7)</formula>
    </cfRule>
    <cfRule type="expression" dxfId="97" priority="2">
      <formula>AND(BA$6&gt;=$CG7,BA$6&lt;=$CH7)</formula>
    </cfRule>
    <cfRule type="expression" dxfId="96" priority="3">
      <formula>AND(BA$6&gt;=$CT7,BA$6&lt;=$CV7)</formula>
    </cfRule>
  </conditionalFormatting>
  <printOptions horizontalCentered="1" verticalCentered="1"/>
  <pageMargins left="0" right="0" top="0.35433070866141736" bottom="0.35433070866141736" header="0.31496062992125984" footer="0.31496062992125984"/>
  <pageSetup paperSize="8" scale="84" fitToHeight="0" orientation="landscape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49651013-C2A8-4BF3-B74D-54FD806C28C3}">
          <x14:formula1>
            <xm:f>Feuil1!$B$7:$B$9</xm:f>
          </x14:formula1>
          <xm:sqref>CL7:CL31</xm:sqref>
        </x14:dataValidation>
        <x14:dataValidation type="list" allowBlank="1" showInputMessage="1" showErrorMessage="1" xr:uid="{12CFAEC5-55D1-444E-8660-6BCCC47E4DF4}">
          <x14:formula1>
            <xm:f>Feuil1!$D$7:$D$8</xm:f>
          </x14:formula1>
          <xm:sqref>CM7:CN31</xm:sqref>
        </x14:dataValidation>
        <x14:dataValidation type="list" allowBlank="1" showInputMessage="1" showErrorMessage="1" xr:uid="{DF703C3A-C6DC-45DD-ABA2-0261106EB6F1}">
          <x14:formula1>
            <xm:f>Feuil1!$A$1:$A$3</xm:f>
          </x14:formula1>
          <xm:sqref>CI7:CI34</xm:sqref>
        </x14:dataValidation>
        <x14:dataValidation type="list" allowBlank="1" showInputMessage="1" showErrorMessage="1" xr:uid="{82C19D19-0EC3-400B-8528-749E47476A70}">
          <x14:formula1>
            <xm:f>Feuil1!$A$7:$A$13</xm:f>
          </x14:formula1>
          <xm:sqref>CK7:CK35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EBE29A285570D429C70C05563877D72" ma:contentTypeVersion="19" ma:contentTypeDescription="Crée un document." ma:contentTypeScope="" ma:versionID="2fb75ae8775f0746df8b22f8bf40b046">
  <xsd:schema xmlns:xsd="http://www.w3.org/2001/XMLSchema" xmlns:xs="http://www.w3.org/2001/XMLSchema" xmlns:p="http://schemas.microsoft.com/office/2006/metadata/properties" xmlns:ns2="9fdce434-a1f9-4dc0-8901-d144ff65285a" xmlns:ns3="0129eca8-e40c-4a5d-a604-2bb1ebaf3f5e" targetNamespace="http://schemas.microsoft.com/office/2006/metadata/properties" ma:root="true" ma:fieldsID="30b6d049e6145b923d45d565dffc498f" ns2:_="" ns3:_="">
    <xsd:import namespace="9fdce434-a1f9-4dc0-8901-d144ff65285a"/>
    <xsd:import namespace="0129eca8-e40c-4a5d-a604-2bb1ebaf3f5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fdce434-a1f9-4dc0-8901-d144ff65285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internalName="MediaServiceAutoTags" ma:readOnly="true">
      <xsd:simpleType>
        <xsd:restriction base="dms:Text"/>
      </xsd:simpleType>
    </xsd:element>
    <xsd:element name="MediaServiceDateTaken" ma:index="11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Balises d’images" ma:readOnly="false" ma:fieldId="{5cf76f15-5ced-4ddc-b409-7134ff3c332f}" ma:taxonomyMulti="true" ma:sspId="1df191bc-fe12-4cfc-b2f0-3b9fee9a17b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129eca8-e40c-4a5d-a604-2bb1ebaf3f5e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8448ccce-7e8a-4a63-a65a-1ebbf020668e}" ma:internalName="TaxCatchAll" ma:showField="CatchAllData" ma:web="0129eca8-e40c-4a5d-a604-2bb1ebaf3f5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fdce434-a1f9-4dc0-8901-d144ff65285a">
      <Terms xmlns="http://schemas.microsoft.com/office/infopath/2007/PartnerControls"/>
    </lcf76f155ced4ddcb4097134ff3c332f>
    <TaxCatchAll xmlns="0129eca8-e40c-4a5d-a604-2bb1ebaf3f5e" xsi:nil="true"/>
    <SharedWithUsers xmlns="0129eca8-e40c-4a5d-a604-2bb1ebaf3f5e">
      <UserInfo>
        <DisplayName>Noémie LORMEL</DisplayName>
        <AccountId>350</AccountId>
        <AccountType/>
      </UserInfo>
      <UserInfo>
        <DisplayName>Kafia BELKEBLA</DisplayName>
        <AccountId>46</AccountId>
        <AccountType/>
      </UserInfo>
      <UserInfo>
        <DisplayName>Zineb ETTALBI</DisplayName>
        <AccountId>47</AccountId>
        <AccountType/>
      </UserInfo>
      <UserInfo>
        <DisplayName>Coffi GNANGUENON</DisplayName>
        <AccountId>167</AccountId>
        <AccountType/>
      </UserInfo>
      <UserInfo>
        <DisplayName>Yannick COSTA</DisplayName>
        <AccountId>1122</AccountId>
        <AccountType/>
      </UserInfo>
      <UserInfo>
        <DisplayName>Virginie SCHIRMER</DisplayName>
        <AccountId>79</AccountId>
        <AccountType/>
      </UserInfo>
      <UserInfo>
        <DisplayName>Yannetti SABAS</DisplayName>
        <AccountId>110</AccountId>
        <AccountType/>
      </UserInfo>
      <UserInfo>
        <DisplayName>Esmahene BARDI</DisplayName>
        <AccountId>1096</AccountId>
        <AccountType/>
      </UserInfo>
      <UserInfo>
        <DisplayName>Hasina BESSE</DisplayName>
        <AccountId>130</AccountId>
        <AccountType/>
      </UserInfo>
      <UserInfo>
        <DisplayName>Angelique DIZIER</DisplayName>
        <AccountId>171</AccountId>
        <AccountType/>
      </UserInfo>
      <UserInfo>
        <DisplayName>Gaelle KERANGOAREC</DisplayName>
        <AccountId>586</AccountId>
        <AccountType/>
      </UserInfo>
      <UserInfo>
        <DisplayName>Ilham TABBAA</DisplayName>
        <AccountId>163</AccountId>
        <AccountType/>
      </UserInfo>
      <UserInfo>
        <DisplayName>Juliette VINCELET</DisplayName>
        <AccountId>968</AccountId>
        <AccountType/>
      </UserInfo>
      <UserInfo>
        <DisplayName>Delphine JANIN</DisplayName>
        <AccountId>88</AccountId>
        <AccountType/>
      </UserInfo>
      <UserInfo>
        <DisplayName>Nadia CODO</DisplayName>
        <AccountId>73</AccountId>
        <AccountType/>
      </UserInfo>
      <UserInfo>
        <DisplayName>Paul GOUHIER</DisplayName>
        <AccountId>48</AccountId>
        <AccountType/>
      </UserInfo>
      <UserInfo>
        <DisplayName>Adrien LOPEZ</DisplayName>
        <AccountId>842</AccountId>
        <AccountType/>
      </UserInfo>
      <UserInfo>
        <DisplayName>Fabrice CHEDEBOIS</DisplayName>
        <AccountId>30</AccountId>
        <AccountType/>
      </UserInfo>
      <UserInfo>
        <DisplayName>Catherine BERSANI</DisplayName>
        <AccountId>117</AccountId>
        <AccountType/>
      </UserInfo>
      <UserInfo>
        <DisplayName>Hugues LEFRANC</DisplayName>
        <AccountId>612</AccountId>
        <AccountType/>
      </UserInfo>
      <UserInfo>
        <DisplayName>Isabelle PAULUS</DisplayName>
        <AccountId>140</AccountId>
        <AccountType/>
      </UserInfo>
      <UserInfo>
        <DisplayName>Cindy BUFFIERE</DisplayName>
        <AccountId>739</AccountId>
        <AccountType/>
      </UserInfo>
      <UserInfo>
        <DisplayName>Sophie PELLOT</DisplayName>
        <AccountId>883</AccountId>
        <AccountType/>
      </UserInfo>
      <UserInfo>
        <DisplayName>Elizabeta JOVANOVIC</DisplayName>
        <AccountId>1159</AccountId>
        <AccountType/>
      </UserInfo>
      <UserInfo>
        <DisplayName>Christine MOREAU</DisplayName>
        <AccountId>289</AccountId>
        <AccountType/>
      </UserInfo>
      <UserInfo>
        <DisplayName>Gwendoline FONTANA-GUILLE</DisplayName>
        <AccountId>180</AccountId>
        <AccountType/>
      </UserInfo>
      <UserInfo>
        <DisplayName>Sandrine BOURG</DisplayName>
        <AccountId>21</AccountId>
        <AccountType/>
      </UserInfo>
      <UserInfo>
        <DisplayName>Clémence BRESCON</DisplayName>
        <AccountId>792</AccountId>
        <AccountType/>
      </UserInfo>
      <UserInfo>
        <DisplayName>Alexandra DONNY</DisplayName>
        <AccountId>39</AccountId>
        <AccountType/>
      </UserInfo>
      <UserInfo>
        <DisplayName>Nathalie CHELLI</DisplayName>
        <AccountId>119</AccountId>
        <AccountType/>
      </UserInfo>
      <UserInfo>
        <DisplayName>Brenda DUFAUD VIRGINIE</DisplayName>
        <AccountId>885</AccountId>
        <AccountType/>
      </UserInfo>
      <UserInfo>
        <DisplayName>Aurore BETOULLE</DisplayName>
        <AccountId>98</AccountId>
        <AccountType/>
      </UserInfo>
      <UserInfo>
        <DisplayName>Katia HAMOUM</DisplayName>
        <AccountId>872</AccountId>
        <AccountType/>
      </UserInfo>
      <UserInfo>
        <DisplayName>Manel OUKRIF</DisplayName>
        <AccountId>1257</AccountId>
        <AccountType/>
      </UserInfo>
      <UserInfo>
        <DisplayName>Djamel NIATI</DisplayName>
        <AccountId>1204</AccountId>
        <AccountType/>
      </UserInfo>
      <UserInfo>
        <DisplayName>Kipeya OUATTARA</DisplayName>
        <AccountId>923</AccountId>
        <AccountType/>
      </UserInfo>
      <UserInfo>
        <DisplayName>Marisa FERNANDES</DisplayName>
        <AccountId>120</AccountId>
        <AccountType/>
      </UserInfo>
      <UserInfo>
        <DisplayName>Achats "BIOLOGIE"</DisplayName>
        <AccountId>49</AccountId>
        <AccountType/>
      </UserInfo>
      <UserInfo>
        <DisplayName>DIM</DisplayName>
        <AccountId>922</AccountId>
        <AccountType/>
      </UserInfo>
      <UserInfo>
        <DisplayName>Charlotte BRASSELET</DisplayName>
        <AccountId>504</AccountId>
        <AccountType/>
      </UserInfo>
      <UserInfo>
        <DisplayName>Cécile SEYRAT</DisplayName>
        <AccountId>141</AccountId>
        <AccountType/>
      </UserInfo>
      <UserInfo>
        <DisplayName>Hamza IDDOUCH</DisplayName>
        <AccountId>1286</AccountId>
        <AccountType/>
      </UserInfo>
      <UserInfo>
        <DisplayName>Zainab EL BAHRI</DisplayName>
        <AccountId>428</AccountId>
        <AccountType/>
      </UserInfo>
      <UserInfo>
        <DisplayName>Caroline GERLING</DisplayName>
        <AccountId>332</AccountId>
        <AccountType/>
      </UserInfo>
      <UserInfo>
        <DisplayName>Edouard BERTHOLON</DisplayName>
        <AccountId>1161</AccountId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110856A6-FE97-4F98-A51F-76A728B58AC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C781562-1974-4413-85AE-A95190DE1FF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fdce434-a1f9-4dc0-8901-d144ff65285a"/>
    <ds:schemaRef ds:uri="0129eca8-e40c-4a5d-a604-2bb1ebaf3f5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2FB0993-E7F2-49DD-B5DF-8A28265BE23E}">
  <ds:schemaRefs>
    <ds:schemaRef ds:uri="http://schemas.microsoft.com/office/2006/metadata/properties"/>
    <ds:schemaRef ds:uri="http://schemas.microsoft.com/office/infopath/2007/PartnerControls"/>
    <ds:schemaRef ds:uri="9fdce434-a1f9-4dc0-8901-d144ff65285a"/>
    <ds:schemaRef ds:uri="0129eca8-e40c-4a5d-a604-2bb1ebaf3f5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12</vt:i4>
      </vt:variant>
      <vt:variant>
        <vt:lpstr>Plages nommées</vt:lpstr>
      </vt:variant>
      <vt:variant>
        <vt:i4>11</vt:i4>
      </vt:variant>
    </vt:vector>
  </HeadingPairs>
  <TitlesOfParts>
    <vt:vector size="23" baseType="lpstr">
      <vt:lpstr>Biomédical</vt:lpstr>
      <vt:lpstr>Produits de santé</vt:lpstr>
      <vt:lpstr>Biologie</vt:lpstr>
      <vt:lpstr>Environnement patient</vt:lpstr>
      <vt:lpstr>Restauration</vt:lpstr>
      <vt:lpstr>Énergie</vt:lpstr>
      <vt:lpstr>Logistique</vt:lpstr>
      <vt:lpstr>Bâtiment</vt:lpstr>
      <vt:lpstr>Mobilité</vt:lpstr>
      <vt:lpstr>Numérique</vt:lpstr>
      <vt:lpstr>Services RH, conseil, finance</vt:lpstr>
      <vt:lpstr>Hôtellerie-Services Généraux</vt:lpstr>
      <vt:lpstr>Bâtiment!Impression_des_titres</vt:lpstr>
      <vt:lpstr>Biomédical!Impression_des_titres</vt:lpstr>
      <vt:lpstr>'Hôtellerie-Services Généraux'!Impression_des_titres</vt:lpstr>
      <vt:lpstr>Numérique!Impression_des_titres</vt:lpstr>
      <vt:lpstr>Biologie!Zone_d_impression</vt:lpstr>
      <vt:lpstr>'Hôtellerie-Services Généraux'!Zone_d_impression</vt:lpstr>
      <vt:lpstr>Logistique!Zone_d_impression</vt:lpstr>
      <vt:lpstr>Mobilité!Zone_d_impression</vt:lpstr>
      <vt:lpstr>Numérique!Zone_d_impression</vt:lpstr>
      <vt:lpstr>'Produits de santé'!Zone_d_impression</vt:lpstr>
      <vt:lpstr>'Services RH, conseil, finance'!Zone_d_impression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Kafia BELKEBLA</dc:creator>
  <cp:keywords/>
  <dc:description/>
  <cp:lastModifiedBy>Zineb ETTALBI</cp:lastModifiedBy>
  <cp:revision/>
  <dcterms:created xsi:type="dcterms:W3CDTF">2023-12-05T17:57:41Z</dcterms:created>
  <dcterms:modified xsi:type="dcterms:W3CDTF">2026-02-19T10:31:31Z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0x0101003EBE29A285570D429C70C05563877D72</vt:lpwstr>
  </property>
  <property fmtid="{D5CDD505-2E9C-101B-9397-08002B2CF9AE}" pid="3" name="MediaServiceImageTags">
    <vt:lpwstr/>
  </property>
</Properties>
</file>